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ria.urquijo\OneDrive - Agencia de Desarrollo Rural-ADR\1. AUDITORIAS\2026\06. PTEP Y MRT I Cuatrimestre\"/>
    </mc:Choice>
  </mc:AlternateContent>
  <workbookProtection workbookAlgorithmName="SHA-512" workbookHashValue="mPwBbKHG/UQT5yuUhAAZrtXmrL7P6ucIXrKuljuSjm5FWSVImxW6zUyrtfco2fnHohWJsf9R1fu0gOfK2OuNIw==" workbookSaltValue="jVjLknfEsEraUvT2HPevrA==" workbookSpinCount="100000" lockStructure="1"/>
  <bookViews>
    <workbookView xWindow="0" yWindow="0" windowWidth="21570" windowHeight="7155" tabRatio="605" activeTab="1"/>
  </bookViews>
  <sheets>
    <sheet name="contenido programatico" sheetId="1" r:id="rId1"/>
    <sheet name="1.Gestión del Riesgo" sheetId="2" r:id="rId2"/>
    <sheet name="2. Redes y articulación" sheetId="3" r:id="rId3"/>
    <sheet name="3. Modelo de Estado Abierto" sheetId="4" r:id="rId4"/>
    <sheet name="4. Iniciativas adicionales" sheetId="5" r:id="rId5"/>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15" i="4" l="1"/>
  <c r="AA10" i="3"/>
  <c r="AA16" i="2"/>
  <c r="U8" i="5" l="1"/>
  <c r="V20" i="5"/>
  <c r="U8" i="4"/>
  <c r="U7" i="4"/>
  <c r="U6" i="4"/>
  <c r="U9" i="3"/>
  <c r="U7" i="3"/>
  <c r="U15" i="2"/>
  <c r="U10" i="2"/>
  <c r="U9" i="2"/>
  <c r="U7" i="2"/>
  <c r="U6" i="2"/>
</calcChain>
</file>

<file path=xl/sharedStrings.xml><?xml version="1.0" encoding="utf-8"?>
<sst xmlns="http://schemas.openxmlformats.org/spreadsheetml/2006/main" count="877" uniqueCount="275">
  <si>
    <t>PROGRAMA DE TRANSPARENCIA Y ÉTICA PÚBLICA AGENCIA DE DESARROLLO RURAL</t>
  </si>
  <si>
    <t xml:space="preserve">TEMÁTICA 1 ADMINISTRACIÓN DE RIESGOS </t>
  </si>
  <si>
    <t>Acción estratégica</t>
  </si>
  <si>
    <t xml:space="preserve">Etapa </t>
  </si>
  <si>
    <t>Actividad</t>
  </si>
  <si>
    <t xml:space="preserve">Meta o producto </t>
  </si>
  <si>
    <t>Responsable</t>
  </si>
  <si>
    <t>Responsable de apoyo</t>
  </si>
  <si>
    <t>Mes de programación</t>
  </si>
  <si>
    <t>Ene</t>
  </si>
  <si>
    <t>Feb</t>
  </si>
  <si>
    <t>Mar</t>
  </si>
  <si>
    <t>Abr</t>
  </si>
  <si>
    <t>May</t>
  </si>
  <si>
    <t>Jun</t>
  </si>
  <si>
    <t>Jul</t>
  </si>
  <si>
    <t>Ago</t>
  </si>
  <si>
    <t>Sep</t>
  </si>
  <si>
    <t>Oct</t>
  </si>
  <si>
    <t>Nov</t>
  </si>
  <si>
    <t>Dic</t>
  </si>
  <si>
    <t>Acción estratégica 1.1: Gestión de riesgos para la integridad pública</t>
  </si>
  <si>
    <t>Gestionar la posibilidad de afectación económica o reputacional para la entidad u organización por no ejercer con integridad el servicio público debido a comportamientos y prácticas que atenten contra la moralidad administrativa o aquellas relacionadas con la corrupción, entre las que se encuentran el fraude, el soborno y la no declaración de conflictos de interés.</t>
  </si>
  <si>
    <t>N/A</t>
  </si>
  <si>
    <t>A</t>
  </si>
  <si>
    <t>Realizar trimestralmente seguimiento a los Riesgos establecidos por cada uno de los procesos, de acuerdo con los lineamientos metodológicos vigentes.</t>
  </si>
  <si>
    <t>3 Seguimientos</t>
  </si>
  <si>
    <t xml:space="preserve">Oficina de Planeación </t>
  </si>
  <si>
    <t xml:space="preserve">Líderes de Porcesos </t>
  </si>
  <si>
    <t>x</t>
  </si>
  <si>
    <t>B</t>
  </si>
  <si>
    <t>Monitorear el reporte de materialización de riesgos, en caso de presentarse</t>
  </si>
  <si>
    <t>X</t>
  </si>
  <si>
    <t>C</t>
  </si>
  <si>
    <t>Presentar semestralmente reportes de seguimiento por medio de Notas ejecutivas, al Comité Institucional Coordinador de Control Interno.</t>
  </si>
  <si>
    <t>2 Presentaciones (Informes de avance)</t>
  </si>
  <si>
    <t xml:space="preserve">Oficina de Control Interno </t>
  </si>
  <si>
    <t>Acción estratégica 1.2: Gestión de riesgos de LA/FT/FP</t>
  </si>
  <si>
    <t>Gestionar la posibilidad de afectación económica o reputacional para la entidad u organización por ser utilizada, en forma directa o indirecta, como instrumento para lavado de activos (LA), financiación del terrorismo (FT) y la proliferación de armas de destrucción masiva (FP).</t>
  </si>
  <si>
    <t xml:space="preserve">Gestión de denuncias </t>
  </si>
  <si>
    <t>D</t>
  </si>
  <si>
    <t>Elaborar el informe de seguimiento a las denuncias, de acuerdo con el procedimiento de gestión de denuncias PR-PSC-005, y realizar la publicación del informe en la página web de la Entidad.</t>
  </si>
  <si>
    <t>4 informes donde se relacione el 100 % tramitadas</t>
  </si>
  <si>
    <t>Secretaria Gneral - Atenión al Ciudadano</t>
  </si>
  <si>
    <t>E</t>
  </si>
  <si>
    <t>Realizar mesas de trabajo con todos procesos por riesgos de lavado de activos</t>
  </si>
  <si>
    <t xml:space="preserve">1 acta de reunión </t>
  </si>
  <si>
    <t>Acción estratégica 1.3: Canales de denuncia</t>
  </si>
  <si>
    <t>Controlar los riesgos para la integridad pública y de LA/FT/FP mediante un canal institucional de denuncias que garantice el tratamiento de los reportes recibidos y la protección del denunciante.</t>
  </si>
  <si>
    <t>Lavado de Activos -
Colocación -
Ocultamiento -
Integración</t>
  </si>
  <si>
    <t>F</t>
  </si>
  <si>
    <t xml:space="preserve">Realizar el curso gratuito ante la UIAF y entregar certificado a la Dirección de Talento Humano para los servidores:  https://www.uiaf.gov.co/curso-de-e-learning </t>
  </si>
  <si>
    <t>1 certificado entregado a la ADR</t>
  </si>
  <si>
    <t xml:space="preserve">Secretaria General - Direccion Humano </t>
  </si>
  <si>
    <t>Todos los servidores públicos de la Entidad</t>
  </si>
  <si>
    <t>G</t>
  </si>
  <si>
    <t xml:space="preserve">Realizar el curso gratuito ante la UIAF y entregar certificado a la Vicepresidencia de Gestión Contractual para los contratistas:  https://www.uiaf.gov.co/curso-de-e-learning </t>
  </si>
  <si>
    <t>2 certificado entregado a la ADR</t>
  </si>
  <si>
    <t>Vicepresidencia de Gestión Contractual - supervisores de contrato</t>
  </si>
  <si>
    <t xml:space="preserve">Todos los contratistas de la Entidad </t>
  </si>
  <si>
    <t>Acción estratégica 1.4: Debida diligencia</t>
  </si>
  <si>
    <t>Controlar los riesgos para la integridad pública y de LA/FT/FP mediante procesos de debida diligencia que permitan el conocimiento de la contraparte con la que se está relacionando la entidad u organización.</t>
  </si>
  <si>
    <t xml:space="preserve">Sigep/certificado conflicto de intereses /declaración bienes y rentas
Transparencia Activa </t>
  </si>
  <si>
    <t>H</t>
  </si>
  <si>
    <t>Realizar la verificación de la declaración de Bienes y Rentas, de funcionarios de la Alta Dirección en el aplicativo por la Integridad Pública</t>
  </si>
  <si>
    <t>1 reporte consolidado  al 100 % con la información de los directivos</t>
  </si>
  <si>
    <t>I</t>
  </si>
  <si>
    <t>Realizar la verificación en el aplicativo de la integridad pública, que los directivos de la Alta Dirección realicen la presentación y/o actualización de conflicto de intereses.</t>
  </si>
  <si>
    <t>2 reportes consolidado  al 100 % con la información de los directivos</t>
  </si>
  <si>
    <t>J</t>
  </si>
  <si>
    <t>Consolidar el registro de Conflicto de Intereses del Aplicativo por la Integridad Pública de los contratistas, cualquiera sea su modalidad y plazo; que debe hacer parte del expediente contractual.</t>
  </si>
  <si>
    <t>12 reporte consolidado  al 70 % con la información de los directivos</t>
  </si>
  <si>
    <t>VGC - supervisores de contrato</t>
  </si>
  <si>
    <t>Temática 2. Redes y articulación</t>
  </si>
  <si>
    <t>Acción estratégica 2.1: Redes internas</t>
  </si>
  <si>
    <t>Crear comunidades internas, entre los responsables del Programa de Transparencia, para el dialogo e intercambio de datos sobre los contenidos del Programa, de forma que se mejore la calidad de los insumos para la toma de decisiones la gestión de riesgos, la promoción de la transparencia y la gestión ética de los asuntos públicos.</t>
  </si>
  <si>
    <t>K</t>
  </si>
  <si>
    <t>Socializar y divulgar como mínimo dos veces al año, a ciudadanos y colaboradores, las herramientas y estrategias que hacen parte del Programa de Transparencia y Ética Pública adoptado por la Agencia, y todas aquellas nuevas que durante la vigencia surjan.</t>
  </si>
  <si>
    <t>2 Piezas comunicativas</t>
  </si>
  <si>
    <t>Servicio al Ciudadano - Oficina Comunicaciones</t>
  </si>
  <si>
    <t>Secretaria General - Oficina de Planeación</t>
  </si>
  <si>
    <t>Principio de Transparencia</t>
  </si>
  <si>
    <t>L</t>
  </si>
  <si>
    <t xml:space="preserve">Socializar el estado de avance y cumplimiento del PTEP con las diferentes áreas de la entidad con el fin de socializar los resultados de cumplimiento de las actividades programadas del PTEP </t>
  </si>
  <si>
    <t>4 actas de reunión</t>
  </si>
  <si>
    <t>Acción estratégica 2.2: Redes externas</t>
  </si>
  <si>
    <t>Tranparencia Activa</t>
  </si>
  <si>
    <t>M</t>
  </si>
  <si>
    <t>Solicitar mesa de trabajo a la Secretaria de transparencia con el fin de afianzar el Anexo del Manual del Programa de Transparencia y Ética Pública  - Mapa de redes y articulación</t>
  </si>
  <si>
    <t xml:space="preserve">1 Acta de reunión </t>
  </si>
  <si>
    <t>Tranparencia Pasiva</t>
  </si>
  <si>
    <t>N</t>
  </si>
  <si>
    <t>Mantener comunicación activa con el MADR y los miembros del Comité de seguimiento a la estrategia sectorial para la Transparencia y Prevención de la Corrupción.</t>
  </si>
  <si>
    <t>Actas de reunión y/o correos de respuestas (de acuerdo a solictud)</t>
  </si>
  <si>
    <t xml:space="preserve">Secretaria General - Viceprecidencia de Gestion Contractual </t>
  </si>
  <si>
    <t>Oficina de Planeación</t>
  </si>
  <si>
    <t>Temática 3. Modelo de Estado Abierto</t>
  </si>
  <si>
    <t>Acción estratégica 3.1: Acceso a la información pública y transparencia</t>
  </si>
  <si>
    <t>Garantizar el derecho fundamental de acceso a la información pública mediante el cumplimiento del marco normativo que regula este derecho y permite materializar sus contenidos, principalmente, mediante el principio de transparencia.</t>
  </si>
  <si>
    <t>Ñ</t>
  </si>
  <si>
    <t>Realizar tres veces al año, jornadas de capacitación y/o sensibilizaciones a los colaboradores de la Entidad, sobre la Estrategia de Servicio al Ciudadano y el Programa de  Transparencia, independientemente del ciclo de sensibilizaciones sobre: de derecho de petición, lenguaje claro, sistema de gestión documental Orfeo, transparencia, acceso a información publica.</t>
  </si>
  <si>
    <t xml:space="preserve">3 capacitaciones </t>
  </si>
  <si>
    <t>Secretaria General</t>
  </si>
  <si>
    <t>Secretaria General - Servicio al Ciudadano - Talento Humano - Oficina comunicaciones - Oficina Planeación</t>
  </si>
  <si>
    <t xml:space="preserve">Transparencia Activa </t>
  </si>
  <si>
    <t>O</t>
  </si>
  <si>
    <t>Actualizar el contenido de la página Web por las dependencias que incluyan información para conocimiento público, con el acompañamiento y soporte de las Oficinas de Comunicaciones, Tecnologías de la Información, Servicio al Ciudadano y delegados de las áreas encargados de la generación y publicación de contenidos, con miras a asegurar que estos sean: claros, sencillos, comprensibles, veraces, actuales, útiles, incluyentes, relevantes, proactivos, amplios y en armonía con ITA.</t>
  </si>
  <si>
    <t>4 informes con la descripcion de las actualizaciones en la pagina web</t>
  </si>
  <si>
    <t xml:space="preserve">Oficina de comunicaciones - Todas las dependencias </t>
  </si>
  <si>
    <t xml:space="preserve">Oficina de Comunicaciones </t>
  </si>
  <si>
    <t>P</t>
  </si>
  <si>
    <t>Realizar el seguimiento a la gestión de las PQRS. en la Entidad a través del envió de correo mensual a las dependencias, indicando el estado de gestión de las PQSR a su cargo.</t>
  </si>
  <si>
    <t xml:space="preserve">12 correos </t>
  </si>
  <si>
    <t>Servicio al Ciudadano - Secretaria General</t>
  </si>
  <si>
    <t>Lideres de cada dependencia y Unidades Técnicas Territoriales junto con los apoyos de servicio al ciudadano asignados.</t>
  </si>
  <si>
    <t>Instrumentos de gestión de la información:</t>
  </si>
  <si>
    <t>Q</t>
  </si>
  <si>
    <t>Realizar seguimiento en el tema de transparencia y acceso a la información pública a través de indicadores que son medidos periódicamente</t>
  </si>
  <si>
    <t>1 Reporte Anual</t>
  </si>
  <si>
    <t xml:space="preserve">Oficina de Comunicaciones - Secretaria General - Oficina de Tecnologías de la Información  - Vicepresidencia de Gestión Contractual  </t>
  </si>
  <si>
    <t>Acción estratégica 3.2: Integridad pública y cultura de la legalidad</t>
  </si>
  <si>
    <t>Promover dentro de la entidad u organización la integridad en el ejercicio del servicio público, así como una cultura de cumplimiento que permita que las actuaciones siempre se desarrollen dentro del marco legal.</t>
  </si>
  <si>
    <t>Accesibilidad</t>
  </si>
  <si>
    <t>R</t>
  </si>
  <si>
    <t>Capacitar a los colaboradores de la Agencia en la construcción de documentos con criterios de accesibilidad Web (Word, Pdf, Excel, Power Point).</t>
  </si>
  <si>
    <t xml:space="preserve">1 capacitación </t>
  </si>
  <si>
    <t>Oficina Tecnologias de la Información</t>
  </si>
  <si>
    <t xml:space="preserve">Secretaria General - Talento Humano </t>
  </si>
  <si>
    <t>Código de Integridad:</t>
  </si>
  <si>
    <t>S</t>
  </si>
  <si>
    <t>Realizar jornadas de Capacitaciones dirigidas a los servidores públicos y contratitas en Integridad y Conflicto de Intereses</t>
  </si>
  <si>
    <t xml:space="preserve">2 capacitaciones </t>
  </si>
  <si>
    <t>Acción estratégica 3.3: Dialogo y corresponsabilidad</t>
  </si>
  <si>
    <t>Promover el dialogo, como principal herramienta de relacionamiento entre la entidad u organización y las ciudadanías, al mismo tiempo que la corresponsabilidad entre las partes, de forma que exista una verdadera conversación, que permita a los ciudadanos ejercer un control social eficiente, una participación incidente y una rendición de cuentas eficaz.</t>
  </si>
  <si>
    <t>Transparencia activa</t>
  </si>
  <si>
    <t>T</t>
  </si>
  <si>
    <t>Diseñar la Estrategia de Participación Ciudadana y Rendición de Cuentas 2027 y realizar la publicación en la página web de la Entidad.</t>
  </si>
  <si>
    <t>1 Estrategia Publicada</t>
  </si>
  <si>
    <t>Oficina Planeación</t>
  </si>
  <si>
    <t>Todas las dependencias de la ADR</t>
  </si>
  <si>
    <t>Política de dialogo y corresponsabilidad:</t>
  </si>
  <si>
    <t>U</t>
  </si>
  <si>
    <t>Realizar el evento de la Audiencia Pública Participativa de Rendición de Rendición de cuentas, con la activa participación de los grupos de interés, gremios, organismos de control y la ciudadanía en general.</t>
  </si>
  <si>
    <t>1 Audiencia Pública Participativa de Rendición de Cuentas realizada</t>
  </si>
  <si>
    <t xml:space="preserve">Oficina de comunicaciones - Oficina Planeación - Servicio al Ciudadano </t>
  </si>
  <si>
    <t>Transparencia activa:</t>
  </si>
  <si>
    <t>V</t>
  </si>
  <si>
    <t>Realizar la medición sobre la participación de los ciudadanos y grupos de interés y establecer oportunidades de mejora o ajustes en procesos, procedimientos, oferta institucional, trámites, entre otros.</t>
  </si>
  <si>
    <t>1 informe realizado</t>
  </si>
  <si>
    <t>Servicio al Ciudadano Oficina Planeación</t>
  </si>
  <si>
    <t>Secretaria General y Oficina de Planeacion</t>
  </si>
  <si>
    <t>Temática 4. Iniciativas adicionales</t>
  </si>
  <si>
    <t>Acción estratégica 4.1 Integridad en el servicio público</t>
  </si>
  <si>
    <t>Según el artículo 73 de la Ley 1474 de 2011, modificado por el artículo 31 de la Ley 2195 de 2022, en los Programas de Transparencia y Ética Pública, las entidades podrán incluir cualquier iniciativa adicional que, considerando sus particularidades, contribuya a los objetivos y propósito del Programa, esto es, a promover la transparencia y a alcanzar una gestión ética de los asuntos públicos. En esa medida, cualquier buena práctica o iniciativa que se identifique y que no se adecue a ninguna de las otras tres temáticas o nueve acciones estratégicas descritas anteriormente, se incorporara dentro de la sección de iniciativas adicionales y se describirán los instrumentos que desarrollan esa acción.</t>
  </si>
  <si>
    <t>Gestión con Valores</t>
  </si>
  <si>
    <t>W</t>
  </si>
  <si>
    <t>Dar continuidad  a la circular 038 de 2025 para la entrega del formato F-DER-034 Compromiso de Transparencia y Buen Trato, y el Compromiso de Manejo de Información que tiene adoptado la Entidad.</t>
  </si>
  <si>
    <t>1 Compromiso de Transparencia y Buen Trato y 1 Compromiso de Manejo de Información entregado</t>
  </si>
  <si>
    <t>Secretaria General- Talento Humano - personal planta Vicepresidencia Gestión Contractual - contratistas</t>
  </si>
  <si>
    <t>Todos los servidores públicos y contratistas de la ADR</t>
  </si>
  <si>
    <t>Realizar la formulación de la estrategia de racionalización de trámites y seguimiento a la implementación de acuerdo con la información registrada en el SUIT.</t>
  </si>
  <si>
    <t xml:space="preserve">2 Informes de seguimiento a la estrategia de racionalizacion </t>
  </si>
  <si>
    <t>Vicepresidencia Integración Productiva, Vicepresidencia de Proyectos y Secretaria General - Servicio al Ciudadano</t>
  </si>
  <si>
    <t>Y</t>
  </si>
  <si>
    <t>Desarrollar y difundir campañas de prevención a través de Infografías disciplinarias y/o actividades lúdicas, que se publicarán de manera cuatrimestral, teniendo en cuenta las conductas recurrentes identificadas en los procesos disciplinarios que se adelantan.</t>
  </si>
  <si>
    <t>3 correos de divulgación</t>
  </si>
  <si>
    <t>Secretaria General - Control Interno Disciplinario</t>
  </si>
  <si>
    <t>*Este formato hace parte integral del Manual del Programa de Transparencia y Ética Pública y Plan de Acción Institucional de la ADR
*Esta es la versión final aprobada en CIGD, el cual no recibió comentarios por parte de la ciudadanía y grupos de interés durante la publicación en la página web de la ADR</t>
  </si>
  <si>
    <t>Tematica</t>
  </si>
  <si>
    <t>Etapas</t>
  </si>
  <si>
    <t>Meta /  Producto</t>
  </si>
  <si>
    <t>Responsable de Apoyo</t>
  </si>
  <si>
    <t>Enero</t>
  </si>
  <si>
    <t>Febrero</t>
  </si>
  <si>
    <t>Marzo</t>
  </si>
  <si>
    <t>Abril</t>
  </si>
  <si>
    <t>Mayo</t>
  </si>
  <si>
    <t>Junio</t>
  </si>
  <si>
    <t>Julio</t>
  </si>
  <si>
    <t>Agosto</t>
  </si>
  <si>
    <t>Septiembre</t>
  </si>
  <si>
    <t>Octubre</t>
  </si>
  <si>
    <t>Noviembre</t>
  </si>
  <si>
    <t>Diciembre</t>
  </si>
  <si>
    <r>
      <t xml:space="preserve">I Cuatrimestre
</t>
    </r>
    <r>
      <rPr>
        <sz val="10"/>
        <color theme="1"/>
        <rFont val="Aptos Narrow"/>
        <scheme val="minor"/>
      </rPr>
      <t>Descripción Avance en la gestión</t>
    </r>
    <r>
      <rPr>
        <b/>
        <sz val="10"/>
        <color theme="1"/>
        <rFont val="Aptos Narrow"/>
        <scheme val="minor"/>
      </rPr>
      <t xml:space="preserve">
</t>
    </r>
  </si>
  <si>
    <r>
      <t xml:space="preserve">I Cuatrimestre
</t>
    </r>
    <r>
      <rPr>
        <sz val="10"/>
        <color theme="1"/>
        <rFont val="Aptos Narrow"/>
        <scheme val="minor"/>
      </rPr>
      <t>Descripción de Evidencias Reportadas</t>
    </r>
  </si>
  <si>
    <r>
      <t xml:space="preserve">I Cuatrimestre
</t>
    </r>
    <r>
      <rPr>
        <sz val="10"/>
        <color theme="1"/>
        <rFont val="Aptos Narrow"/>
        <scheme val="minor"/>
      </rPr>
      <t>Evidencias Cargadas en Repositorio</t>
    </r>
    <r>
      <rPr>
        <b/>
        <sz val="10"/>
        <color theme="1"/>
        <rFont val="Aptos Narrow"/>
        <scheme val="minor"/>
      </rPr>
      <t xml:space="preserve">
</t>
    </r>
  </si>
  <si>
    <t>SEGUMIENTO OFICINA DE CONTROL INTERNO I CUATRIMESTRE</t>
  </si>
  <si>
    <r>
      <t xml:space="preserve">II Cuatrimestre
</t>
    </r>
    <r>
      <rPr>
        <sz val="10"/>
        <color theme="1"/>
        <rFont val="Aptos Narrow"/>
        <scheme val="minor"/>
      </rPr>
      <t>Descripción Avance en la gestión</t>
    </r>
    <r>
      <rPr>
        <b/>
        <sz val="10"/>
        <color theme="1"/>
        <rFont val="Aptos Narrow"/>
        <scheme val="minor"/>
      </rPr>
      <t xml:space="preserve">
</t>
    </r>
  </si>
  <si>
    <r>
      <t xml:space="preserve">II Cuatrimestre
</t>
    </r>
    <r>
      <rPr>
        <sz val="10"/>
        <color theme="1"/>
        <rFont val="Aptos Narrow"/>
        <scheme val="minor"/>
      </rPr>
      <t>Descripción de Evidencias Reportadas</t>
    </r>
  </si>
  <si>
    <r>
      <t xml:space="preserve">II Cuatrimestre
</t>
    </r>
    <r>
      <rPr>
        <sz val="10"/>
        <color theme="1"/>
        <rFont val="Aptos Narrow"/>
        <scheme val="minor"/>
      </rPr>
      <t>Evidencias Cargadas en Repositorio</t>
    </r>
    <r>
      <rPr>
        <b/>
        <sz val="10"/>
        <color theme="1"/>
        <rFont val="Aptos Narrow"/>
        <scheme val="minor"/>
      </rPr>
      <t xml:space="preserve">
</t>
    </r>
  </si>
  <si>
    <r>
      <t xml:space="preserve">III Cuatrimestre
</t>
    </r>
    <r>
      <rPr>
        <sz val="10"/>
        <color theme="1"/>
        <rFont val="Aptos Narrow"/>
        <scheme val="minor"/>
      </rPr>
      <t>Descripción Avance en la gestión</t>
    </r>
    <r>
      <rPr>
        <b/>
        <sz val="10"/>
        <color theme="1"/>
        <rFont val="Aptos Narrow"/>
        <scheme val="minor"/>
      </rPr>
      <t xml:space="preserve">
</t>
    </r>
  </si>
  <si>
    <r>
      <t xml:space="preserve">III Cuatrimestre
</t>
    </r>
    <r>
      <rPr>
        <sz val="10"/>
        <color theme="1"/>
        <rFont val="Aptos Narrow"/>
        <scheme val="minor"/>
      </rPr>
      <t>Descripción de Evidencias Reportadas</t>
    </r>
  </si>
  <si>
    <r>
      <t xml:space="preserve">III Cuatrimestre
</t>
    </r>
    <r>
      <rPr>
        <sz val="10"/>
        <color theme="1"/>
        <rFont val="Aptos Narrow"/>
        <scheme val="minor"/>
      </rPr>
      <t>Evidencias Cargadas en Repositorio</t>
    </r>
    <r>
      <rPr>
        <b/>
        <sz val="10"/>
        <color theme="1"/>
        <rFont val="Aptos Narrow"/>
        <scheme val="minor"/>
      </rPr>
      <t xml:space="preserve">
</t>
    </r>
  </si>
  <si>
    <t>Soporte/Evidencia
(Reporte de Oficina de Planeación)
Fecha corte: 30 de abril 2026</t>
  </si>
  <si>
    <t>Observaciones / Concepto
Oficina de Control Interno - OCI
Fecha corte: 30- Abril-2026</t>
  </si>
  <si>
    <t>NIVEL DE CUMPLIMIENTO</t>
  </si>
  <si>
    <r>
      <rPr>
        <b/>
        <sz val="10"/>
        <color theme="1"/>
        <rFont val="Aptos Narrow"/>
        <scheme val="minor"/>
      </rPr>
      <t>TEMÁTICA 1 ADMINISTRACIÓN DE RIESGOS</t>
    </r>
    <r>
      <rPr>
        <sz val="10"/>
        <color theme="1"/>
        <rFont val="Aptos Narrow"/>
        <scheme val="minor"/>
      </rPr>
      <t xml:space="preserve"> </t>
    </r>
  </si>
  <si>
    <t>A.</t>
  </si>
  <si>
    <t>En relación con la temática 1 – Administración del riesgo, específicamente en la Actividad A: “Realizar trimestralmente seguimiento a los riesgos establecidos por cada uno de los procesos, de acuerdo con los lineamientos metodológicos vigentes”, y considerando que el seguimiento se realiza de manera cuatrimestral, se reporta lo siguiente:
Durante el mes de abril se llevó a cabo la socialización general de la Metodología Integral de Riesgos y de los lineamientos para el diligenciamiento del reporte de controles, planes de intervención y posible materialización de riesgos del periodo. Como evidencia, se adjunta la socialización realizada el día 10 de abril, junto con la grabación, el listado virtual de asistentes y la presentación utilizada. Adicionalmente, se realizaron mesas de trabajo específicas con los procesos de Extensión Agropecuaria de la Dirección de Asistencia Técnica, Participación y Apoyo a la Asociatividad, Gestión Contractual y el Subsistema de Seguridad y Salud en el Trabajo (SST), entre otros, las cuales también se desarrollaron mediante asesoría telefónica, como también se remitieron correos electrónicos institucionales como recordatorio del oportuno reporte, estas actividades cuentan con las evidencias en el respetivo repositorio.
Es importante tener presente que el día de hoy, 8 de mayo, vence el plazo para que los procesos realicen el respectivo reporte para el cumplimiento del PTEP. En este sentido, se adjunta en el repositorio el documento denominado “Enlaces Repositorio Seguimiento Matriz Integral de Riesgos Vigencia 2026.pdf”, el cual contiene los enlaces correspondientes al seguimiento en construcción para su respectiva verificación. Se adjunta el enlace de la carpeta correspondiente a la actividad. ​A</t>
  </si>
  <si>
    <t>https://adrgov.sharepoint.com/sites/FacilitadoresdeProceso/Documentos%20compartidos/Forms/AllItems.aspx?id=%2Fsites%2FFacilitadoresdeProceso%2FDocumentos%20compartidos%2FPrograma%20de%20transparencia%20y%20%C3%A9tica%20p%C3%BAblica%2F2026%2FS%2DPrograma%20de%20Transparencia%20y%20%C3%89tica%20P%C3%BAblica%20ADR%2FI%20Cuatrimestre%202026%2F1%2E%20Administraci%C3%B3n%20de%20Riesgo%2FA&amp;viewid=98cc698d%2De33d%2D4bd6%2Db800%2Daea269e53a2d</t>
  </si>
  <si>
    <t>En relación con la temática 1 – Administración del Riesgo, específicamente en la Actividad B: “Monitorear el reporte de materialización de riesgos, en caso de presentarse”, se informa que, teniendo en cuenta que actualmente nos encontramos en el proceso de seguimiento del primer cuatrimestre de riesgos y que los procesos aún se encuentran diligenciando los respectivos reportes, a la fecha no se ha confirmado la materialización de ningún riesgo. No obstante, se cuenta con evidencia de las actividades desarrolladas durante el cuatrimestre para sensibilizar a los procesos sobre la importancia del reporte oportuno de la materialización de riesgos. En este sentido, se adjunta la socialización de lineamientos para el reporte, en la cual se enfatizó la necesidad de informar de manera inmediata cualquier materialización de riesgos que llegue a presentarse, con el fin de implementar oportunamente los planes de contingencia y garantizar su adecuado tratamiento. Asimismo, se adjunta la evidencia correspondiente a las sensibilizaciones realizadas y el enlace de la carpeta relacionada con la actividad ​B</t>
  </si>
  <si>
    <t xml:space="preserve">Las evidencias que soportan el cumplimiento de la actividad: 
1. Tres archivos PDF:
 - Abr 10 Socializacion de lineamientos seguimiento I cuatrimestre de riesgos.
-  Abr 28 Reunion inquietudes matriz riesgo – Direccion de Asistencia Tecnica.
- Repositorio seguimiento Matriz Integral de Riesgos vigencia 2026. 
2. Grabación Seguimiento I cuatrimestre riesgos. </t>
  </si>
  <si>
    <t>https://adrgov.sharepoint.com/sites/FacilitadoresdeProceso/Documentos%20compartidos/Forms/AllItems.aspx?id=%2Fsites%2FFacilitadoresdeProceso%2FDocumentos%20compartidos%2FPrograma%20de%20transparencia%20y%20%C3%A9tica%20p%C3%BAblica%2F2026%2FS%2DPrograma%20de%20Transparencia%20y%20%C3%89tica%20P%C3%BAblica%20ADR%2FI%20Cuatrimestre%202026%2F1%2E%20Administraci%C3%B3n%20de%20Riesgo%2FB&amp;viewid=98cc698d%2De33d%2D4bd6%2Db800%2Daea269e53a2d&amp;newTargetListUrl=%2Fsites%2FFacilitadoresdeProceso%2FDocumentos%20compartidos&amp;viewpath=%2Fsites%2FFacilitadoresdeProceso%2FDocumentos%20compartidos%2FForms%2FAllItems%2Easpx</t>
  </si>
  <si>
    <t>Para el primer cuatrimestre no sé programo nínguna acción asociada a la actividad</t>
  </si>
  <si>
    <t>Informe de seguimiento trimestral.Durante el primer trimestre correspondiente a los meses de enero, febrero y marzo, la agencia de Desarrollo Rural recibio 6 comunicaciones por presuntas irregularidades en el ejercicio de sus funciones, por presunta corrupción. Las cuales se presentaron a través de canal denuncias@adr.gov.co.</t>
  </si>
  <si>
    <t xml:space="preserve">Las evidencias que soportan el cumplimiento de la actividad: 
1. Documento PDF Informe de denuncias 2026 - Agencia de Desarrollo Rural, 
2.Enlace de consulta página Web: https://www.adr.gov.co/inicio/clara-como-el-agua/
</t>
  </si>
  <si>
    <t>https://adrgov.sharepoint.com/sites/FacilitadoresdeProceso/Documentos%20compartidos/Forms/AllItems.aspx?id=%2Fsites%2FFacilitadoresdeProceso%2FDocumentos%20compartidos%2FPrograma%20de%20transparencia%20y%20%C3%A9tica%20p%C3%BAblica%2F2026%2FS%2DPrograma%20de%20Transparencia%20y%20%C3%89tica%20P%C3%BAblica%20ADR%2FI%20Cuatrimestre%202026%2F1%2E%20Administraci%C3%B3n%20de%20Riesgo%2FD&amp;viewid=98cc698d%2De33d%2D4bd6%2Db800%2Daea269e53a2d&amp;newTargetListUrl=%2Fsites%2FFacilitadoresdeProceso%2FDocumentos%20compartidos&amp;viewpath=%2Fsites%2FFacilitadoresdeProceso%2FDocumentos%20compartidos%2FForms%2FAllItems%2Easpx</t>
  </si>
  <si>
    <t>Respecto al Informe de Seguimiento  a las denuncias, se evidenció la siguiente información:
- Primer Informe de Denuncias ADR 2026
 -El informe se encuentra publicado en https://www.adr.gov.co/inicio/clara-como-el-agua/</t>
  </si>
  <si>
    <t>En relación con la temática 1 – Administración del Riesgo, específicamente en la Actividad E: “Realizar mesas de trabajo con todos los procesos por riesgos de lavado de activos”, 
Se participo en curso de auditoria forentse dictado por la Escuela Superior de Administración pública, en el marco del  cumplimiento de lo dispuesto en el Decreto 1600 de 2024, artículo 2.1.4.3.2.7,  con el propósito de fortalecer la prevención, detección y protección de los recursos públicos. Asimismo, establece que las entidades del orden nacional deberán implementar programas de capacitación dirigidos, principalmente, a los jefes de control interno y a los integrantes de sus equipos.
En este contexto, el curso se desarrolló entre febrero y el 25 de marzo, con el objetivo de fortalecer la identificación, gestión y tratamiento de riesgos, evitando su materialización. Igualmente, se abordó la implementación del Sistema Integral de Gestión de Riesgos para la Integridad Pública -SIGRIP la cual se describe en la Guía de Administración del Riesgo en su Versión 7 del DAFP, con miras a su adopción en la entidad y al inicio de mesas de trabajo con los procesos a partir de abril de 2026.
Así mismo se informa que durante el mes de abril se llevó a cabo la socialización de la Metodología Integral de Riesgos, así como de los lineamientos para la construcción del SIGRIP y la gestión de riesgos asociados al Lavado de Activos (LA), la Financiación del Terrorismo (FT) y la Financiación de la Proliferación de Armas de Destrucción Masiva (FP). 
De igual manera, se socializaron los lineamientos correspondientes al seguimiento del primer cuatrimestre de la Matriz Integral de Riesgos con los enlaces de todos los procesos de la entidad. Como evidencia, se adjunta el acta de la reunión, junto con la respectiva grabación. Es importante señalar que estas mesas de trabajo continuarán desarrollándose con el propósito de identificar y documentar las tipologías de riesgos presentes en la entidad, permitiendo así fortalecer las acciones de monitoreo y seguimiento efectivo. Finalmente, se adjunta el enlace de la carpeta correspondiente ​E</t>
  </si>
  <si>
    <t xml:space="preserve">Las evidencias que soportan el cumplimiento de la actividad: 
1. E. Mar 5-25 Participacion Capacitacion Tecnicas de Auditoria Forense– ESAP
2. Acta socializacion de metodologia Integral de riesgos y seguimiento I cuatrimestre de riesgos.
3. Grabación Seguimiento I cuatrimestre riesgos. 
</t>
  </si>
  <si>
    <t>https://adrgov.sharepoint.com/sites/FacilitadoresdeProceso/Documentos%20compartidos/Forms/AllItems.aspx?id=%2Fsites%2FFacilitadoresdeProceso%2FDocumentos%20compartidos%2FPrograma%20de%20transparencia%20y%20%C3%A9tica%20p%C3%BAblica%2F2026%2FS%2DPrograma%20de%20Transparencia%20y%20%C3%89tica%20P%C3%BAblica%20ADR%2FI%20Cuatrimestre%202026%2F1%2E%20Administraci%C3%B3n%20de%20Riesgo%2FE&amp;viewid=98cc698d%2De33d%2D4bd6%2Db800%2Daea269e53a2d&amp;newTargetListUrl=%2Fsites%2FFacilitadoresdeProceso%2FDocumentos%20compartidos&amp;viewpath=%2Fsites%2FFacilitadoresdeProceso%2FDocumentos%20compartidos%2FForms%2FAllItems%2Easpx</t>
  </si>
  <si>
    <t>Se observó la siguiente documentación:
 -39 certificados de participación al curso "Sistema ALA/CFT/CFP" emitido por la UIAF.  Se certificaron contratistas de las oficinas de Planeación y Vicepresidencia de Gestión Contractual.</t>
  </si>
  <si>
    <t xml:space="preserve">En relación con la temática 1 – Administración del riesgo, específicamente en la Actividad J: “Consolidar el registro de Conflicto de Intereses del Aplicativo por la Integridad Pública de los contratistas, cualquiera sea su modalidad y plazo; que debe hacer parte del expediente contractual.”
Se informa que se realiza seguimiento mensual al registro de Conflicto de Intereses para los contratos realizados durante la vigencia 2026. Frente a la declaración de la Ley 2013 de 2019,  La Agencia de Desarrollo Rural suscribio  1675 contratos, para el primer cuatrimestre periodo comprendido entre el 1 de enero al 30 de abril 2026. Para el mes de enero la Agencia suscribio 1665 contratos, para el mes de febrero no se suscribierón contratos, para el mes de abril se suscribieron 8 contratos, entiendase que los contratos suscritos corresponden a otras modalidades de contratación diferentes a la contratación directa. </t>
  </si>
  <si>
    <t>Las evidencias que soportan el cumplimiento de la actividad: 
1. Documento Excel Acumulado enero, febrero, marzo y abril de registro de intereses contratos de persona natural y jurídica 2026</t>
  </si>
  <si>
    <t>https://adrgov.sharepoint.com/sites/FacilitadoresdeProceso/Documentos%20compartidos/Forms/AllItems.aspx?id=%2Fsites%2FFacilitadoresdeProceso%2FDocumentos%20compartidos%2FPrograma%20de%20transparencia%20y%20%C3%A9tica%20p%C3%BAblica%2F2026%2FS%2DPrograma%20de%20Transparencia%20y%20%C3%89tica%20P%C3%BAblica%20ADR%2FReporte%20Consolidado%20PTEP%202026%2FI%20%2D%20Cuatrimestre%2F1%2E%20Administraci%C3%B3n%20de%20Riesgo%2FJ&amp;viewid=98cc698d%2De33d%2D4bd6%2Db800%2Daea269e53a2d&amp;newTargetListUrl=%2Fsites%2FFacilitadoresdeProceso%2FDocumentos%20compartidos&amp;viewpath=%2Fsites%2FFacilitadoresdeProceso%2FDocumentos%20compartidos%2FForms%2FAllItems%2Easpx</t>
  </si>
  <si>
    <t>Se evidenció el siguiente documento:
 -Acumulado enero, febrero, marzo y abril de registro de intereses contratos de persona natural y jurídica 2026</t>
  </si>
  <si>
    <t>Avance Meta</t>
  </si>
  <si>
    <t xml:space="preserve">En relación con la temática 2 – Redes y Articulación, específicamente en la Actividad L: “Socializar el estado de avance y cumplimiento del PTEP con las diferentes áreas de la entidad con el fin de socializar los resultados de cumplimiento de las actividades programadas del PTEP.”
Se realizó reunión para la socialización de Informe de Seguimiento al Programa de Trasparencia y ética Pública tercer cuatrimestre de 2025, así mismo se realiza seguimiento a la ejecución de cronograma de actividades vigencia 2026. Se analizó la necesidad de modificar el contenido programático de actividades del Programa de Transparencia y Ética Pública frente al cronograma algunas de las actividades, así como la pertinencia de algunas de algunas actividades. La reunión se realiza el 15 de abril de 2026, con los enlaces  de las dependencias que apoyan el reporte de las actividades asociadas al programa. </t>
  </si>
  <si>
    <t>Las evidencias que soportan el cumplimiento de la actividad: 
1. Documento PDF Socialización mesas de trabajo avance y cumplimiento PTEP</t>
  </si>
  <si>
    <t>https://adrgov.sharepoint.com/sites/FacilitadoresdeProceso/Documentos%20compartidos/Forms/AllItems.aspx?id=%2Fsites%2FFacilitadoresdeProceso%2FDocumentos%20compartidos%2FPrograma%20de%20transparencia%20y%20%C3%A9tica%20p%C3%BAblica%2F2026%2FS%2DPrograma%20de%20Transparencia%20y%20%C3%89tica%20P%C3%BAblica%20ADR%2FReporte%20Consolidado%20PTEP%202026%2FI%20%2D%20Cuatrimestre%2F2%2E%20Redes%20y%20Articulaci%C3%B3n%2FL&amp;viewid=98cc698d%2De33d%2D4bd6%2Db800%2Daea269e53a2d&amp;newTargetListUrl=%2Fsites%2FFacilitadoresdeProceso%2FDocumentos%20compartidos&amp;viewpath=%2Fsites%2FFacilitadoresdeProceso%2FDocumentos%20compartidos%2FForms%2FAllItems%2Easpx</t>
  </si>
  <si>
    <t>Se observó el documento denominado "Socialización mesas de trabajo avance y cumplimiento PTEP"</t>
  </si>
  <si>
    <t xml:space="preserve">En relación con la temática 2 – Redes y Articulación, específicamente en la Actividad M: “Solicitar mesa de trabajo a la Secretaria de transparencia con el fin de afianzar el Anexo del Manual del Programa de Transparencia y Ética Pública  - Mapa de redes y articulación.”
En el marco del fortalecimiento del Programa de Transparencia y Ética Pública de la Agencia de Desarrollo Rural, se solicito Mesa de Trabajo con la Secretaria de Transparencia.  La Secretaria de la Transparencia dio respuesta mediante oficio en la que brindo algunas herramientas de utilidad dispuestas para apoyar la implementación del Programa de Transparencia y Ética Pública. Se adjunta como evidencia el correo de solicitud de la mesa y respuesta de la Secretaria de la Transparencia. 
Así mismo para el 11 de mayo se realizó Mesa de Trabajo con la Secretaria de Transparencia, en dónde se abordarón la tematica 1. Administración y Gestión del Riesgo, y la tematica 2. Redes y Articulación. En este espacio se tuvo acompañamiento técnico por parte de la Secretaria de la Transparencia, quién realizó diferentes recomendaciones frente a la implementación del Programa de Transparencia de la Agencia de Desarrollo Rural. 
</t>
  </si>
  <si>
    <t>Las evidencias que soportan el cumplimiento de la actividad: 
1. Documento PDF Correo solicitud mesa de trabajo a Secretaria de la Transparencia 
2. Documento PDF Respuesta Solicitud Mesa de Trabajo Secretaria de la Transparencia
3. Documento PDF Acta Mesa de Trabajo Secretaria de la Transparencia 11 de mayo 2026
4. Gravación Mesa de trabajo Secretaria de la Transparencia -PTEP-20260511_102557-Grabación de la reunión</t>
  </si>
  <si>
    <t>https://adrgov.sharepoint.com/sites/FacilitadoresdeProceso/Documentos%20compartidos/Forms/AllItems.aspx?id=%2Fsites%2FFacilitadoresdeProceso%2FDocumentos%20compartidos%2FPrograma%20de%20transparencia%20y%20%C3%A9tica%20p%C3%BAblica%2F2026%2FS%2DPrograma%20de%20Transparencia%20y%20%C3%89tica%20P%C3%BAblica%20ADR%2FReporte%20Consolidado%20PTEP%202026%2FI%20%2D%20Cuatrimestre%2F2%2E%20Redes%20y%20Articulaci%C3%B3n%2FM&amp;viewid=98cc698d%2De33d%2D4bd6%2Db800%2Daea269e53a2d&amp;newTargetListUrl=%2Fsites%2FFacilitadoresdeProceso%2FDocumentos%20compartidos&amp;viewpath=%2Fsites%2FFacilitadoresdeProceso%2FDocumentos%20compartidos%2FForms%2FAllItems%2Easpx</t>
  </si>
  <si>
    <t>Se identificó la siguiente información:
 -Correo solicitud mesa de trabajo a Secretaria de la Transparencia 
 -Respuesta Solicitud Mesa de Trabajo Secretaria de la Transparencia
 -Acta Mesa de Trabajo Secretaria de la Transparencia 11 de mayo 2026
 - Grabación Mesa de trabajo Secretaria de la Transparencia -PTEP-20260511_102557-Grabación de la reunión</t>
  </si>
  <si>
    <t xml:space="preserve">En relación con la temática 2 – Redes y Articulación, específicamente en la Actividad N: “Mantener comunicación activa con el MADR y los miembros del Comité de seguimiento a la estrategia sectorial para la Transparencia y Prevención de la Corrupción..”
En el marco de la estrategia sectorial para la transparencia, la prevención de la corrupción en la implementación de la reforma agraria y el Sector Agropecuario, Pesquero y de Desarrollo Rural en General,mediante resolución 000110 de 2024,  para el periódo comprendido entre el 1 de enero a 30 de abril 2026. La Agencia de Desarrollo Rural mantuvo una comunicación permanente con el Ministerio de Agricultura y Desarrollo Rural, en dónde se recibierón las actas de reunión de la cuarta mesa, así mismo, se recibio por parte del Ministerio de Agricultura la invitación a la quinta mesa de la Estrategia de Transparencia, la cual ha tenido varias reprogramación. 
Por otro lado, la Agencia de Desarrollo Rural, implemento la matriz de seguimiento a la estrategia de Transparencia del Ministerio de Agricultura de Desarrollo Rural, la cual propone una serie de acción e indicadores que procurar promover en la Agencia, buenas practicas para la prevención de hecho de corrupción. 
</t>
  </si>
  <si>
    <t xml:space="preserve">Las evidencias que soportan el cumplimiento de la actividad: 
Documentos PDF:
1. RESOLUCIÓN NO. 000110A DE 2024 comite sectorial MAG
2. Acta IV Mesa Transparencia 11 de noviembre 2025.
3. Acta IV Mesa Transparencia virtual  18 de noviembre 2025
4. 2026-100-004146-1 Invitación a la quinta Mesa Estrategia MADR
5. N.1. Reprogramación Quinta Mesa para el 14 de abril 2026
6.Anexo 2 Matriz de la estrategia IMT- 22092025 def ADR
</t>
  </si>
  <si>
    <t>https://adrgov.sharepoint.com/sites/FacilitadoresdeProceso/Documentos%20compartidos/Forms/AllItems.aspx?id=%2Fsites%2FFacilitadoresdeProceso%2FDocumentos%20compartidos%2FPrograma%20de%20transparencia%20y%20%C3%A9tica%20p%C3%BAblica%2F2026%2FS%2DPrograma%20de%20Transparencia%20y%20%C3%89tica%20P%C3%BAblica%20ADR%2FReporte%20Consolidado%20PTEP%202026%2FI%20%2D%20Cuatrimestre%2F2%2E%20Redes%20y%20Articulaci%C3%B3n%2FN&amp;viewid=98cc698d%2De33d%2D4bd6%2Db800%2Daea269e53a2d</t>
  </si>
  <si>
    <t>Se evidenciaron los siguientes documentos:
1. RESOLUCIÓN NO. 000110A DE 2024 Comité sectorial MAG
2. Acta IV Mesa Transparencia 11 de noviembre 2025.
3. Acta IV Mesa Transparencia virtual  18 de noviembre 2025
4. 2026-100-004146-1 Invitación a la quinta Mesa Estrategia MADR
5. N.1. Reprogramación Quinta Mesa para el 14 de abril 2026
6.Anexo 2 Matriz de la estrategia IMT- 22092025 def ADR</t>
  </si>
  <si>
    <t xml:space="preserve">En relación con la temática 3 – Modelo de Estado Abierto N: “Realizar tres veces al año, jornadas de capacitación y/o sensibilizaciones a los colaboradores de la Entidad, sobre la Estrategia de Servicio al Ciudadano y el Programa de  Transparencia, independientemente del ciclo de sensibilizaciones sobre: de derecho de petición, lenguaje claro, sistema de gestión documental Orfeo, transparencia, acceso a información publica..”
Durante el primer cuatrimestre se realizarón las siguientes capacitaciones 
A. Capacitación Programa de Transparencia y Acceso a la Información  22 de abril 2026
B. Capacitación Servicio al Ciudadano 06 de marzo 2026
C. Capacitación Derechos de Petición  10 de marzo 2026
</t>
  </si>
  <si>
    <t>Las evidencias que soportan el cumplimiento de la actividad: 
A. Capacitación Programa de Transparencia y Acceso a la Información 
PDF: 
1. Acta de reunión Capacitación Programa de Transparencia y Acceso a la Información 22 de abril.
2. Resultados Evaluación Cap. Programa de Transparencia 22 de abril 2026
EXCEL: 
3. Evaluación Conocimiento Capacitación Programa de Transparencia y Ética Pública
POWERPOINT: 
4. PPT Sensibilización Programa Transparencia y Ética Pública 2026 Definitiva
Pieza Comunicativa: 
5. Pieza Programa Transparencia Acceso Información Pública 3
B. Capacitación Servicio al Ciudadano
EXCEL:
6. Capacitación Servicio al Ciudadano - Informe de asistencia 3-06-26 
POWERPOINT: 
7. ADR_Estrategia de Servicio
C. Capacitación Derechos de Petición 
EXCEL: 
8. Capacitación Contratistas Procedimiento PQRSD - Informe de asistencia 3-10-26 
POWERPOINT: 
8. PPT DERECHO DE PETICION - 10 DE MARZO DEL 2026</t>
  </si>
  <si>
    <t>https://adrgov.sharepoint.com/sites/FacilitadoresdeProceso/Documentos%20compartidos/Forms/AllItems.aspx?id=%2Fsites%2FFacilitadoresdeProceso%2FDocumentos%20compartidos%2FPrograma%20de%20transparencia%20y%20%C3%A9tica%20p%C3%BAblica%2F2026%2FS%2DPrograma%20de%20Transparencia%20y%20%C3%89tica%20P%C3%BAblica%20ADR%2FReporte%20Consolidado%20PTEP%202026%2FI%20%2D%20Cuatrimestre%2F3%2E%20Modelo%20de%20Estado%20Abierto%2F%C3%91&amp;viewid=98cc698d%2De33d%2D4bd6%2Db800%2Daea269e53a2d</t>
  </si>
  <si>
    <t xml:space="preserve">Frente a la presente actividad se identificaron las siguientes capacitaciones:
A. Capacitación Programa de Transparencia y Acceso a la Información  22 de abril 2026
B. Capacitación Servicio al Ciudadano 06 de marzo 2026
C. Capacitación Derechos de Petición  10 de marzo 2026
</t>
  </si>
  <si>
    <t xml:space="preserve">Una vez verificada la información se evidenció que para el primer cuatrimestre de 2026, se realizaron tres capacitaciones correspondientes a: 
  -Capacitación Servicio al Ciudadano 06 de marzo 2026
  -Capacitación Derechos de Petición  10 de marzo 2026
  -Programa de Transparencia y Acceso a la Información  22 de abril 2026
Teniendo en cuenta que la meta para el presente periodo correspondía a 1 capacitación, se determina el cumplimiento de la acción en un 33.33%
</t>
  </si>
  <si>
    <t>En relación con la temática 3 – Modelo de Estado Abierto, Actividad" O": Se realiza informe de seguimiento al proceso de actualización de la página web,en dónde se generan algunas recomendaciones de mejora para el  diligenciamiento de la matriz de Índice de  Transparencia y Acceso a la Información ITA.</t>
  </si>
  <si>
    <t>Las evidencias que soportan el cumplimiento de la actividad: 
PDF
O.Primer Informe Trimestral ITA</t>
  </si>
  <si>
    <t>https://adrgov.sharepoint.com/sites/FacilitadoresdeProceso/Documentos%20compartidos/Forms/AllItems.aspx?id=%2Fsites%2FFacilitadoresdeProceso%2FDocumentos%20compartidos%2FPrograma%20de%20transparencia%20y%20%C3%A9tica%20p%C3%BAblica%2F2026%2FS%2DPrograma%20de%20Transparencia%20y%20%C3%89tica%20P%C3%BAblica%20ADR%2FReporte%20Consolidado%20PTEP%202026%2FI%20%2D%20Cuatrimestre%2F3%2E%20Modelo%20de%20Estado%20Abierto%2FO&amp;viewid=98cc698d%2De33d%2D4bd6%2Db800%2Daea269e53a2d</t>
  </si>
  <si>
    <t>Se evidenció la siguiente información:
   -Primer Informe Trimestral ITA</t>
  </si>
  <si>
    <t xml:space="preserve">En relación con la temática 3 – Modelo de Estado Abierto, Actividad "P": 
El proceso de servicio al ciudadano realiza seguimiento a las PQRS para los meses de enero, febrero, marzo y abril 2026  remitiendo  mediante correo electrónico a cada UTT, direccción,  presidencia y vice presidencia un análisis detallado por cada usuario y el estado en que se encuentra.
</t>
  </si>
  <si>
    <t>Las evidencias que soportan el cumplimiento de la actividad: 
Carpetas:
1. ENERO SEGUIMIENTO PQRSD 2026
1. 1. EXCEL SEGUIMIENTO PQRSD  CORTE  31 DE DICIEMBRE  2025
1. 2. EXCEL SEGUIMIENTO PQRSD  CORTE  31 DE ENERO  2026.
1.3. DOCUMENTO PDF 28 SEGUIMIENTOS A LAS DEPENDENCIAS DE LA ADR.
2. FEBRERO  SEGUIMIENTO PQRSD 2026
 2. 1. SEGUIMIENTO PQRSD  CORTE  31 DE DICIEMBRE  2025.
 2. 2. SEGUIMIENTO PQRSD  CORTE 28 DE FEBRERO  2026.
 2. 3. DOCUMENTO PDF 28 SEGUIMIENTOS A LAS DEPENDENCIAS DE LA ADR.
3. MARZO SEGUIMIENTO PQRSD
 3. 1. SEGUIMIENTO PQRSD  CORTE 31 DE MARZO  2026.
 3. 2. DOCUMENTO PDF 28 SEGUIMIENTOS A LAS DEPENDENCIAS DE LA ADR.
4. ABRIL SEGUIMIENTO PQRSD 2026
4. 1. SEGUIMIENTO PQRSD  CORTE  31 DE DICIEMBRE  2025.
4. 2. SEGUIMIENTO PQRSD  CORTE 30 ABRIL  2026.
4. 3. DOCUMENTO PDF 28 SEGUIMIENTOS A LAS DEPENDENCIAS DE LA ADR</t>
  </si>
  <si>
    <t>https://adrgov.sharepoint.com/sites/FacilitadoresdeProceso/Documentos%20compartidos/Forms/AllItems.aspx?id=%2Fsites%2FFacilitadoresdeProceso%2FDocumentos%20compartidos%2FPrograma%20de%20transparencia%20y%20%C3%A9tica%20p%C3%BAblica%2F2026%2FS%2DPrograma%20de%20Transparencia%20y%20%C3%89tica%20P%C3%BAblica%20ADR%2FReporte%20Consolidado%20PTEP%202026%2FI%20%2D%20Cuatrimestre%2F3%2E%20Modelo%20de%20Estado%20Abierto%2FP&amp;viewid=98cc698d%2De33d%2D4bd6%2Db800%2Daea269e53a2d</t>
  </si>
  <si>
    <t xml:space="preserve">Se evidenció las siguientes carpetas, con seguimiento a las PQRSD
1. ENERO SEGUIMIENTO PQRSD 2026
2. FEBRERO  SEGUIMIENTO PQRSD 2026
3. MARZO SEGUIMIENTO PQRSD
4. ABRIL SEGUIMIENTO PQRSD 2026
</t>
  </si>
  <si>
    <t>Una vez validada la información aportada, se determinó que para cada mes la Oficina de Atención al Ciudadano realizó seguimiento a las PQRSD  de cada proceso, por lo tanto, se determina el cumplimiento de la actividad evaluada</t>
  </si>
  <si>
    <r>
      <t xml:space="preserve">I Cuatrimestre
</t>
    </r>
    <r>
      <rPr>
        <sz val="10"/>
        <color theme="1"/>
        <rFont val="Arial"/>
        <family val="2"/>
      </rPr>
      <t>Descripción Avance en la gestión</t>
    </r>
    <r>
      <rPr>
        <b/>
        <sz val="10"/>
        <color theme="1"/>
        <rFont val="Arial"/>
        <family val="2"/>
      </rPr>
      <t xml:space="preserve">
</t>
    </r>
  </si>
  <si>
    <r>
      <t xml:space="preserve">I Cuatrimestre
</t>
    </r>
    <r>
      <rPr>
        <sz val="10"/>
        <color theme="1"/>
        <rFont val="Arial"/>
        <family val="2"/>
      </rPr>
      <t>Evidencias Cargadas en Repositorio</t>
    </r>
    <r>
      <rPr>
        <b/>
        <sz val="10"/>
        <color theme="1"/>
        <rFont val="Arial"/>
        <family val="2"/>
      </rPr>
      <t xml:space="preserve">
</t>
    </r>
  </si>
  <si>
    <r>
      <t xml:space="preserve">II Cuatrimestre
</t>
    </r>
    <r>
      <rPr>
        <sz val="10"/>
        <color theme="1"/>
        <rFont val="Arial"/>
        <family val="2"/>
      </rPr>
      <t>Descripción Avance en la gestión</t>
    </r>
    <r>
      <rPr>
        <b/>
        <sz val="10"/>
        <color theme="1"/>
        <rFont val="Arial"/>
        <family val="2"/>
      </rPr>
      <t xml:space="preserve">
</t>
    </r>
  </si>
  <si>
    <r>
      <t xml:space="preserve">II Cuatrimestre
</t>
    </r>
    <r>
      <rPr>
        <sz val="10"/>
        <color theme="1"/>
        <rFont val="Arial"/>
        <family val="2"/>
      </rPr>
      <t>Evidencias Cargadas en Repositorio</t>
    </r>
    <r>
      <rPr>
        <b/>
        <sz val="10"/>
        <color theme="1"/>
        <rFont val="Arial"/>
        <family val="2"/>
      </rPr>
      <t xml:space="preserve">
</t>
    </r>
  </si>
  <si>
    <r>
      <t xml:space="preserve">III Cuatrimestre
</t>
    </r>
    <r>
      <rPr>
        <sz val="10"/>
        <color theme="1"/>
        <rFont val="Arial"/>
        <family val="2"/>
      </rPr>
      <t>Descripción Avance en la gestión</t>
    </r>
    <r>
      <rPr>
        <b/>
        <sz val="10"/>
        <color theme="1"/>
        <rFont val="Arial"/>
        <family val="2"/>
      </rPr>
      <t xml:space="preserve">
</t>
    </r>
  </si>
  <si>
    <r>
      <t xml:space="preserve">III Cuatrimestre
</t>
    </r>
    <r>
      <rPr>
        <sz val="10"/>
        <color theme="1"/>
        <rFont val="Arial"/>
        <family val="2"/>
      </rPr>
      <t>Evidencias Cargadas en Repositorio</t>
    </r>
    <r>
      <rPr>
        <b/>
        <sz val="10"/>
        <color theme="1"/>
        <rFont val="Arial"/>
        <family val="2"/>
      </rPr>
      <t xml:space="preserve">
</t>
    </r>
  </si>
  <si>
    <t>En relación con la temática 4 – Iniciativas Adicionales, Actividad "Y": Desde proceso de Control Interno Disciplinario se adelanto gestión para el desarrollo de campaña de prevención frente a la ocurrencia de faltas disciplinarias. Esta campaña tiene como objetivo la elaboración de capsulas informativas, en dónde se abordan las conductas más recurrentes identificadas durante la vigencia 2025, denttro del control interno disciplinario,  atendiendo su impacto, frecuencia y relevancia preventiva, con el propósito de fortalecer la cultura de legalidad, transparencia y ética pública al interior de la Entidad.</t>
  </si>
  <si>
    <t>Las evidencias que soportan el cumplimiento de la actividad: 
Documento PDF: 
1. . Remisión solicitud Cápsulas disciplinarias campaña Prevención</t>
  </si>
  <si>
    <t>https://adrgov.sharepoint.com/sites/FacilitadoresdeProceso/Documentos%20compartidos/Forms/AllItems.aspx?id=%2Fsites%2FFacilitadoresdeProceso%2FDocumentos%20compartidos%2FPrograma%20de%20transparencia%20y%20%C3%A9tica%20p%C3%BAblica%2F2026%2FS%2DPrograma%20de%20Transparencia%20y%20%C3%89tica%20P%C3%BAblica%20ADR%2FReporte%20Consolidado%20PTEP%202026%2FI%20%2D%20Cuatrimestre%2F4%2E%20Iniciativas%20Adicionales&amp;viewid=98cc698d%2De33d%2D4bd6%2Db800%2Daea269e53a2d</t>
  </si>
  <si>
    <t>Se evidenció el siguiente documento:
1. . Remisión solicitud Cápsulas disciplinarias campaña Prevención</t>
  </si>
  <si>
    <t>Las evidencias que soportan el cumplimiento de la actividad: Se Adjuntan doce archivos PDF, un documento Excel  y una grabación.
1. Archivos PDF: 
- Abril 8 Correo Citación para el primer seguimiento cuatrimestral del Mapa de Riesgos 2026.
- Abr 09 Reunión preparatoria lineamientos I seguimiento cuatrimestral de riesgos.
- Abr 10 Correo Remisión de material – Seguimiento I cuatrimestre del Mapa Integral de Riesgos 2026.
- Abr 10 Socialización de lineamientos seguimiento I cuatrimestre de riesgos.
- Abr 13 Reunión seguimiento I cuatrimestre mapa de riesgos VGC.
- Abr 14 Reunion seguimiento I cuatrimestre mapa de riesgos DPA.
- Abr 20 Reunion validacion metodologia matriz integral de riesgos- SST
- Abr 27 Seguimiento matriz integral de riesgo OP Cooperación Internacional. 
- Abr 28 Reunion inquietudes matriz riesgo – Direccion de Asistencia Tecnica.
- Abr 30 Correo seguimiento I cuatrimestre del Mapa Integral de Riesgos 2026.
- Abr 30 Correo Seguimiento y viabilidad riesgos del equipo de Cooperación Internacional OP.
- Enlaces Repositorio seguimiento Matriz Integral de Riesgos vigencia 2026.
2. Grabación Seguimiento I cuatrimestre riesgos.
3. Documento Excel Información de Asistencia 4-10-26
4. PowerPoint Presentacion socializacion seguimiento I cuatrimestre de riesgos</t>
  </si>
  <si>
    <r>
      <t xml:space="preserve">Frente a la actividad A, correspondiente a: </t>
    </r>
    <r>
      <rPr>
        <i/>
        <sz val="11"/>
        <rFont val="Aptos Narrow"/>
        <scheme val="minor"/>
      </rPr>
      <t xml:space="preserve">Realizar trimestralmente seguimiento a los Riesgos establecidos por cada uno de los procesos, de acuerdo con los lineamientos metodológicos vigentes, </t>
    </r>
    <r>
      <rPr>
        <sz val="11"/>
        <rFont val="Aptos Narrow"/>
        <scheme val="minor"/>
      </rPr>
      <t>la Oficina de Planeación suministró la siguiente información:
 -Abr 08 Correo citación lineamientos para el primer seguimiento cuatrimestral del Mapa Integral de Riesgos 2026
 -Abr 09 Reunión preparatoria lineamientos I seguimiento cuatrimestral de riesgos
 -Abr 10 Correo Remisión de material – Seguimiento I cuatrimestre del Mapa Integral de Riesgos 2026
 -Abr 10 Socialización de lineamientos seguimiento I cuatrimestre de riesgos
 -Abr 13 Reunión seguimiento I cuatrimestre mapa de riesgos VGC
 -Abr 14 Reunión seguimiento I cuatrimestre mapa de riesgos DPA
 -Abr 20 Reunión validación metodología matriz integral de riesgos- SST
 -Abr 27 Seguimiento matriz integral de riesgo OP Cooperación Internacional
 -Abr 28 Reunión inquietudes matriz riesgo – Dirección de Asistencia Técnica
 -Abr 30 Correo seguimiento I cuatrimestre del Mapa Integral de Riesgos 2026
 -Abr 30 Correo Seguimiento y viabilidad riesgos del equipo de Cooperación Internacional OP
 -Enlaces Repositorio seguimiento Matriz Integral de Riesgos vigencia 2026
 -Grabación Seguimiento I cuatrimestre riesgos
 -Informe de asistencia 4-10-26
 -Presentación socialización seguimiento I cuatrimestre de riesgos</t>
    </r>
  </si>
  <si>
    <r>
      <t xml:space="preserve">Respecto a la actividad B, correspondiente a: </t>
    </r>
    <r>
      <rPr>
        <i/>
        <sz val="10"/>
        <color theme="1"/>
        <rFont val="Aptos Narrow"/>
        <scheme val="minor"/>
      </rPr>
      <t>"Monitorear el reporte de materialización de riesgos, en caso de presentarse"</t>
    </r>
    <r>
      <rPr>
        <sz val="10"/>
        <color theme="1"/>
        <rFont val="Aptos Narrow"/>
        <scheme val="minor"/>
      </rPr>
      <t xml:space="preserve">, la Oficina de Planeación suministró la siguiente información:
 - Abr 10 Socialización de lineamientos seguimiento I cuatrimestre de riesgos.
-  Abr 28 Reunión inquietudes matriz riesgo – Dirección de Asistencia Técnica.
- Repositorio seguimiento Matriz Integral de Riesgos vigencia 2026. 
 - Grabación Seguimiento I cuatrimestre riesgos. </t>
    </r>
  </si>
  <si>
    <t xml:space="preserve">Se aportaron las siguientes evidencias:
 -E. Mar 5-25 Participación Capacitación Técnicas de Auditoria Forense– ESAP
 -Acta socialización de metodología Integral de riesgos y seguimiento I cuatrimestre de riesgos.
 -Grabación Seguimiento I cuatrimestre riesgos. 
</t>
  </si>
  <si>
    <t>Frente a la presente actividad, el proceso aportó un archivo en Excel en el cual se evidencia un listado de los contratos suscritos durante el primer cuatrimestre de 2026, en el cual se adjunta un link que dirige a SECOP y a la información del contrato, no obstante,  se logra apreciar el registro de conflicto de intereses.
Sin perjuicio de lo anterior, es importante señalar que la Circular 089 de 2024 establece que cada contratista debe suministrar el Registro de Conflicto de Interés según la Ley 2013 de 2019, por lo anterior, para la suscripción de cada contrato debe existir dicho documento.
Teniendo en cuenta lo expuesto se otorga el cumplimiento de la actividad.</t>
  </si>
  <si>
    <r>
      <t>Frente a la actividad "Realizar mesas de trabajo con todos procesos por riesgos de lavado de activos",  se evidenció el Acta de Socialización de metodología Integral de riesgos y seguimiento I cuatrimestre de riesgos, cuyo objetivo fue:  "</t>
    </r>
    <r>
      <rPr>
        <i/>
        <sz val="10"/>
        <color rgb="FF000000"/>
        <rFont val="Aptos Narrow"/>
        <scheme val="minor"/>
      </rPr>
      <t xml:space="preserve">Socializar la metodología Integral de riesgos, los lineamientos para la construcción del SIGRIP y Lavado de Activos (LA), Financiación del Terrorismo (FT) y Financiación de la Proliferación de Armas de Destrucción Masiva (FP) LA/FT/FP, y el seguimiento del I cuatrimestre de la matriz integral de riesgos."
</t>
    </r>
    <r>
      <rPr>
        <sz val="10"/>
        <color rgb="FF000000"/>
        <rFont val="Aptos Narrow"/>
        <scheme val="minor"/>
      </rPr>
      <t xml:space="preserve">
si bien, el proceso realizó actividades encaminadas en dar a conocer la metodología integral de riesgos, no se evidenció acompañamiento específico para riesgos en lavado de activos.
Por lo anterior, es importante que la actividad sea específica y se aporten evidencias que conduzcan al cumplimiento efectivo del ítem evaluado, por lo tanto, se otorga un porcentaje del 0% de cumplimiento. </t>
    </r>
  </si>
  <si>
    <r>
      <t xml:space="preserve">Respecto a la actualización  del contenido de la página Web, la Oficina de Planeación aportó el documento Primer Informe trimestral ITA, en donde se identificaron  5 recomendaciones con relación a:
</t>
    </r>
    <r>
      <rPr>
        <i/>
        <sz val="10"/>
        <color rgb="FF000000"/>
        <rFont val="Aptos Narrow"/>
        <scheme val="minor"/>
      </rPr>
      <t xml:space="preserve">• Ítem 2.1: Revisar el botón GOV.CO ubicado en la parte superior izquierda, debido a que actualmente no
presenta funcionalidad.
• Ítem 2.2: Actualizar la información correspondiente a las entidades del sector, garantizando su vigencia
y pertinencia.
• Ítem 3.4: Incorporar la información correspondiente, dado que no se evidencia contenido asociado.
• Ítem 3.8: Ajustar el contenido para que incluya referencia expresa a la normatividad aplicable.
• Ítem 3.10: Fortalecer la gestión del sistema de PQRSD, asegurando respuestas claras, oportunas y de
fondo.
</t>
    </r>
    <r>
      <rPr>
        <sz val="10"/>
        <color rgb="FF000000"/>
        <rFont val="Aptos Narrow"/>
        <scheme val="minor"/>
      </rPr>
      <t>Adicionalmente se suministró cuatro (4) archivos denominados: Informe enero, Informe febrero 2026, informe marzo 2026 e informe abril 2026, en los cuales se evidenció actualizaciones de la página web, tales como:  resoluciones de nombramiento, estadísticas de usuarios y ciudadanos,  contratación adjudicada, plan de acción, presupuesto general de ingresos, gastos e inversión, informe denuncias, informes de la oficina de Control Interno, entre otros.
En virtud de lo expuesto se otorga el cumplimiento de la presente acción, no obstante, se sugiere que se especifique en los informes si las recomendaciones realizadas fueron objeto de materialización.</t>
    </r>
  </si>
  <si>
    <r>
      <t xml:space="preserve">Teniendo en cuenta que la actividad establece explícitamente realizar seguimiento a los riesgos de cada uno de los procesos, se procedió a verificar la pertinencia de la información suministrada frente a dicha temática.  Como resultado se evidenciaron correos de citación orientados a impartir lineamientos para el primer seguimiento cuatrimestral del Mapa Integral de Riesgos, así como la remisión de material para el desarrollo de las reuniones, adicionalmente se observó informes de las reuniones efectuadas con los procesos. 
Así mismo,  en la carpeta </t>
    </r>
    <r>
      <rPr>
        <i/>
        <sz val="11"/>
        <rFont val="Aptos Narrow"/>
        <scheme val="minor"/>
      </rPr>
      <t>"Gestión de Riesgos I Cuatrimestre 2026/primer seguimiento"</t>
    </r>
    <r>
      <rPr>
        <sz val="11"/>
        <rFont val="Aptos Narrow"/>
        <scheme val="minor"/>
      </rPr>
      <t xml:space="preserve"> se identificó el documento </t>
    </r>
    <r>
      <rPr>
        <i/>
        <sz val="11"/>
        <rFont val="Aptos Narrow"/>
        <scheme val="minor"/>
      </rPr>
      <t>"Seguimiento I cuatrimestre matriz integral de riesgos 2026"</t>
    </r>
    <r>
      <rPr>
        <sz val="11"/>
        <rFont val="Aptos Narrow"/>
        <scheme val="minor"/>
      </rPr>
      <t>, evidenciando que la Oficina de Planeación realizó seguimiento a cada uno de los riesgos relacionados en la matriz.
No obstante, es importante mencionar que, dentro de la información reportada, únicamente los siguientes documentos son evidencia del seguimiento realizado: 13 Reunión seguimiento I cuatrimestre mapa de riesgos VGC,  Abr 14 Reunión seguimiento I cuatrimestre mapa de riesgos DPA,  Abr 20 Reunión validación metodología matriz integral de riesgos- SST, Abr 28 Reunión inquietudes matriz riesgo – Dirección de Asistencia Técnica.  Por lo tanto, se sugiere se mantengan evidencias que den cuenta del seguimiento realizado a los procesos,  tales como correos electrónicos con observaciones o actas de reunión.
Sin perjuicio de lo anterior, se otorga el cumplimiento del 33% para la presente actividad.</t>
    </r>
  </si>
  <si>
    <r>
      <t>Respecto a la presente actividad, se observaron soportes sobre socialización de lineamientos y resolución de inquietudes frente a  matriz integral de riesgos 2026, asimismo, en el numeral 2.4. Materialización de Riesgos y Oportunidades del informe Monitoreo a la Gestión Integral de Riesgos Primer Cuatrimestre 2026, la Oficina de Planeación reportó lo siguiente:
"</t>
    </r>
    <r>
      <rPr>
        <i/>
        <sz val="10"/>
        <color theme="1"/>
        <rFont val="Aptos Narrow"/>
        <scheme val="minor"/>
      </rPr>
      <t xml:space="preserve">Para el primer cuatrimestre de la vigencia los diferentes procesos reportaron que NO se materializaron los riesgos identificados, del mismo modo tampoco hubo reporte de materialización de riesgos no identificados."
</t>
    </r>
    <r>
      <rPr>
        <sz val="10"/>
        <color theme="1"/>
        <rFont val="Aptos Narrow"/>
        <scheme val="minor"/>
      </rPr>
      <t>Por lo anterior, se otorga el cumplimiento de la actividad evaluada.</t>
    </r>
  </si>
  <si>
    <t>Una vez verificada la información aportada, se evidenció que el proceso aportó el documento denominado "Primer Informe de Denuncias ADR 2026", el cual fue debidamente publicado en la página web de la Entidad en el enlace  https://www.adr.gov.co/inicio/clara-como-el-agua/.
En virtud de lo expuesto,  se determina el cumplimiento de la actividad correspondiente al Informe de Seguimiento a las Denuncias.</t>
  </si>
  <si>
    <r>
      <t xml:space="preserve">Una vez validado el cumplimiento de la actividad se identificó el documento </t>
    </r>
    <r>
      <rPr>
        <i/>
        <sz val="10"/>
        <color theme="1"/>
        <rFont val="Aptos Narrow"/>
        <scheme val="minor"/>
      </rPr>
      <t>"Socialización mesas de trabajo avance y cumplimiento PTEP"</t>
    </r>
    <r>
      <rPr>
        <sz val="10"/>
        <color theme="1"/>
        <rFont val="Aptos Narrow"/>
        <scheme val="minor"/>
      </rPr>
      <t>, por medio del cual se socializó el informe de cumplimiento emitido por parte de la Oficina de Control Interno, en donde se evidenció la comunicación de las acciones de mejora y recomendaciones.
Frente a lo anterior, se determina el cumplimiento del ítem validado.</t>
    </r>
  </si>
  <si>
    <r>
      <t xml:space="preserve">Respecto a la actividad </t>
    </r>
    <r>
      <rPr>
        <i/>
        <sz val="10"/>
        <color theme="1"/>
        <rFont val="Aptos Narrow"/>
        <scheme val="minor"/>
      </rPr>
      <t>"Solicitar mesa de trabajo a la Secretaria de transparencia con el fin de afianzar el Anexo del Manual del Programa de Transparencia y Ética Pública  - Mapa de redes y articulación"</t>
    </r>
    <r>
      <rPr>
        <sz val="10"/>
        <color theme="1"/>
        <rFont val="Aptos Narrow"/>
        <scheme val="minor"/>
      </rPr>
      <t>, se evidenció el cumplimiento de la acción, toda vez que, los documentos aportados guardan relación con lo requerido, como la solicitud de la mesa de trabajo a Secretaría de Transparencia y acta de mesa de trabajo del 11 de mayo de 2026.
Frente al tiempo en que se ejecutó la mesa de trabajo,  se evidenció que esta  se realizó en el mes de mayo y no en febrero como inicialmente se había programado,  por lo tanto, se sugiere que las acciones se desarrollen conforme al plazo establecido en el Programa de Transparencia y Ética Pública, con el fin de garantizar su oportunidad.
Sin perjuicio de lo anterior, se valida el cumplimiento de la actividad con base en las evidencias aportadas.</t>
    </r>
  </si>
  <si>
    <r>
      <t xml:space="preserve">Frente a la actividad: </t>
    </r>
    <r>
      <rPr>
        <i/>
        <sz val="10"/>
        <color theme="1"/>
        <rFont val="Aptos Narrow"/>
        <scheme val="minor"/>
      </rPr>
      <t>"Mantener comunicación activa con el MADR y los miembros del Comité de seguimiento a la estrategia sectorial para la Transparencia y Prevención de la Corrupción."</t>
    </r>
    <r>
      <rPr>
        <sz val="10"/>
        <color theme="1"/>
        <rFont val="Aptos Narrow"/>
        <scheme val="minor"/>
      </rPr>
      <t>, se observó lo siguiente:
Las dos actas de mesas de trabajo aportadas corresponden a espacios creados para fortalecer la integridad y la transparencia  en los procesos contractuales de las entidades adscritas al sector agricultura, sin embargo, estas se llevaron a cabo en el mes de noviembre de la vigencia 2025.
Frente a los documentos denominados invitación y reprogramación de la quinta mesa Estrategia MADR, si bien, se remitieron por parte del MADR en el cuatrimestre evaluado, no se evidenció solicitud por parte de la ADR, por tanto, no constituyen un cumplimiento de la acción propuesta.
Asimismo, se adjuntó la matriz de seguimiento a la estrategia de Transparencia del Ministerio de Agricultura de Desarrollo Rural,  por medio de la cual se proponen acciones para  promover una cultura basada en la transparencia, sin embargo, esta actividad no corresponde a los entregables propuestos para la presente actividad.
Por lo anterior, la Oficina de Control Interno determina que para el primer cuatrimestre de 2026, la acción evaluada no presenta actas de reunión y/o correos de respuestas (de acuerdo a solicitud), que permitan evidenciar el cumplimiento de la acción, en este sentido se otorga un cumplimiento del 0%</t>
    </r>
  </si>
  <si>
    <r>
      <t xml:space="preserve">Una vez verificado el documento </t>
    </r>
    <r>
      <rPr>
        <i/>
        <sz val="10"/>
        <color theme="1"/>
        <rFont val="Arial"/>
        <family val="2"/>
      </rPr>
      <t>"1. Remisión solicitud Cápsulas disciplinarias campaña Prevención"</t>
    </r>
    <r>
      <rPr>
        <sz val="10"/>
        <color theme="1"/>
        <rFont val="Arial"/>
        <family val="2"/>
      </rPr>
      <t>, el cual corresponde a un correo electrónico del 13 de mayo de 2026, por medio del cual se solicita la revisión, visto bueno y trámite ante la oficina de Comunicaciones para la validación y difusión de pieza comunicativas.
No obstante, como se mencionó el correo fue enviado el 13 de mayo, periodo que no hace parte de la presente evaluación correspondiente al I cuatrimestre del año 2026, asimismo, no se observó publicación relacionada con campañas de prevención teniendo en cuenta las conductas recurrentes identificada en los procesos disciplinarios.
Por lo anterior, se determina el incumplimiento de la presente actividad.</t>
    </r>
  </si>
  <si>
    <r>
      <t xml:space="preserve">Frente a la actividad validada: </t>
    </r>
    <r>
      <rPr>
        <i/>
        <sz val="10"/>
        <color theme="1"/>
        <rFont val="Aptos Narrow"/>
        <scheme val="minor"/>
      </rPr>
      <t xml:space="preserve">"Realizar el curso gratuito ante la UIAF y entregar certificado a la Vicepresidencia de Gestión Contractual para los contratistas:  https://www.uiaf.gov.co/curso-de-e-learning" , </t>
    </r>
    <r>
      <rPr>
        <sz val="10"/>
        <color theme="1"/>
        <rFont val="Aptos Narrow"/>
        <scheme val="minor"/>
      </rPr>
      <t>se procedió a verificar la información reportada en la carpeta Facilitadores, evidenciando 19  certificados de participación en el curso "Sistema ALA/CFT/CFP" emitido por la UIAF, de la Oficina de Planeación y veinte certificados de la Vicepresidencia de Gestión Contractual. 
En cuanto a la cantidad de contratistas con corte al 30 de abril de 2026, se solicitó a la Oficina de Gestión Contractual información sobre el total de contratos suscritos para  apoyo a la gestión y servicios profesionales para el periodo evaluado, evidenciando que en total se contrataron 1650 contratistas.
Por lo anterior, y teniendo en cuenta que a corte 30 de abril se certificaron 39 contratistas, se otorga un cumplimiento del 2,36% frente a la meta del 33,33% para el cuatrimestre, por lo tanto, se determina el incumplimiento de la actividad.</t>
    </r>
  </si>
  <si>
    <t xml:space="preserve"> Avance Meta Planeación</t>
  </si>
  <si>
    <r>
      <t xml:space="preserve">I Cuatrimestre
</t>
    </r>
    <r>
      <rPr>
        <sz val="11"/>
        <color theme="1"/>
        <rFont val="Aptos Narrow"/>
        <scheme val="minor"/>
      </rPr>
      <t>Descripción Avance en la gestión</t>
    </r>
    <r>
      <rPr>
        <b/>
        <sz val="11"/>
        <color theme="1"/>
        <rFont val="Aptos Narrow"/>
        <scheme val="minor"/>
      </rPr>
      <t xml:space="preserve">
</t>
    </r>
  </si>
  <si>
    <r>
      <t xml:space="preserve">I Cuatrimestre
</t>
    </r>
    <r>
      <rPr>
        <sz val="11"/>
        <color theme="1"/>
        <rFont val="Aptos Narrow"/>
        <scheme val="minor"/>
      </rPr>
      <t>Descripción de Evidencias Reportadas</t>
    </r>
  </si>
  <si>
    <r>
      <t xml:space="preserve">I Cuatrimestre
</t>
    </r>
    <r>
      <rPr>
        <sz val="11"/>
        <color theme="1"/>
        <rFont val="Aptos Narrow"/>
        <scheme val="minor"/>
      </rPr>
      <t>Evidencias Cargadas en Repositorio</t>
    </r>
    <r>
      <rPr>
        <b/>
        <sz val="11"/>
        <color theme="1"/>
        <rFont val="Aptos Narrow"/>
        <scheme val="minor"/>
      </rPr>
      <t xml:space="preserve">
</t>
    </r>
  </si>
  <si>
    <t>En validación realizada se identifica que las actividades propuestas se encuentran para cumplimiento en el segundo y tercer cuatrimestre.</t>
  </si>
  <si>
    <t>No se evidencian soportes que permitan validar el cumplimiento de las actividades y metas propuestas</t>
  </si>
</sst>
</file>

<file path=xl/styles.xml><?xml version="1.0" encoding="utf-8"?>
<styleSheet xmlns="http://schemas.openxmlformats.org/spreadsheetml/2006/main" xmlns:mc="http://schemas.openxmlformats.org/markup-compatibility/2006" xmlns:x14ac="http://schemas.microsoft.com/office/spreadsheetml/2009/9/ac" mc:Ignorable="x14ac">
  <fonts count="30">
    <font>
      <sz val="11"/>
      <color theme="1"/>
      <name val="Aptos Narrow"/>
      <family val="2"/>
      <scheme val="minor"/>
    </font>
    <font>
      <sz val="10"/>
      <color rgb="FF000000"/>
      <name val="Arial"/>
      <family val="2"/>
    </font>
    <font>
      <sz val="10"/>
      <color theme="1"/>
      <name val="Arial"/>
      <family val="2"/>
    </font>
    <font>
      <b/>
      <sz val="10"/>
      <color theme="1"/>
      <name val="Arial"/>
      <family val="2"/>
    </font>
    <font>
      <b/>
      <sz val="10"/>
      <color theme="0"/>
      <name val="Arial"/>
      <family val="2"/>
    </font>
    <font>
      <b/>
      <sz val="10"/>
      <color rgb="FF000000"/>
      <name val="Arial"/>
      <family val="2"/>
    </font>
    <font>
      <sz val="8"/>
      <name val="Aptos Narrow"/>
      <family val="2"/>
      <scheme val="minor"/>
    </font>
    <font>
      <sz val="10"/>
      <name val="Arial"/>
      <family val="2"/>
    </font>
    <font>
      <sz val="11"/>
      <color theme="1"/>
      <name val="Aptos Narrow"/>
      <scheme val="minor"/>
    </font>
    <font>
      <sz val="11"/>
      <color theme="1"/>
      <name val="Aptos Narrow"/>
      <family val="2"/>
      <scheme val="minor"/>
    </font>
    <font>
      <sz val="10"/>
      <color theme="1"/>
      <name val="Aptos Narrow"/>
      <scheme val="minor"/>
    </font>
    <font>
      <b/>
      <sz val="10"/>
      <color theme="1"/>
      <name val="Aptos Narrow"/>
      <scheme val="minor"/>
    </font>
    <font>
      <b/>
      <sz val="10"/>
      <name val="Arial"/>
      <family val="2"/>
    </font>
    <font>
      <u/>
      <sz val="11"/>
      <color theme="10"/>
      <name val="Aptos Narrow"/>
      <family val="2"/>
      <scheme val="minor"/>
    </font>
    <font>
      <b/>
      <sz val="10"/>
      <color theme="0"/>
      <name val="Aptos Narrow"/>
      <scheme val="minor"/>
    </font>
    <font>
      <b/>
      <sz val="10"/>
      <name val="Aptos Narrow"/>
      <scheme val="minor"/>
    </font>
    <font>
      <sz val="10"/>
      <color rgb="FF000000"/>
      <name val="Aptos Narrow"/>
      <scheme val="minor"/>
    </font>
    <font>
      <b/>
      <sz val="10"/>
      <color rgb="FF000000"/>
      <name val="Aptos Narrow"/>
      <scheme val="minor"/>
    </font>
    <font>
      <sz val="10"/>
      <name val="Aptos Narrow"/>
      <scheme val="minor"/>
    </font>
    <font>
      <sz val="11"/>
      <name val="Aptos Narrow"/>
      <scheme val="minor"/>
    </font>
    <font>
      <i/>
      <sz val="11"/>
      <name val="Aptos Narrow"/>
      <scheme val="minor"/>
    </font>
    <font>
      <i/>
      <sz val="10"/>
      <color theme="1"/>
      <name val="Aptos Narrow"/>
      <scheme val="minor"/>
    </font>
    <font>
      <i/>
      <sz val="10"/>
      <color rgb="FF000000"/>
      <name val="Aptos Narrow"/>
      <scheme val="minor"/>
    </font>
    <font>
      <sz val="11"/>
      <color rgb="FF000000"/>
      <name val="Aptos Narrow"/>
      <scheme val="minor"/>
    </font>
    <font>
      <sz val="11"/>
      <color rgb="FF000000"/>
      <name val="Aptos Narrow"/>
      <family val="2"/>
      <scheme val="minor"/>
    </font>
    <font>
      <i/>
      <sz val="10"/>
      <color theme="1"/>
      <name val="Arial"/>
      <family val="2"/>
    </font>
    <font>
      <b/>
      <sz val="11"/>
      <color theme="1"/>
      <name val="Aptos Narrow"/>
      <scheme val="minor"/>
    </font>
    <font>
      <sz val="14"/>
      <color theme="1"/>
      <name val="Aptos Narrow"/>
      <scheme val="minor"/>
    </font>
    <font>
      <b/>
      <sz val="16"/>
      <color theme="1"/>
      <name val="Aptos Narrow"/>
      <scheme val="minor"/>
    </font>
    <font>
      <sz val="20"/>
      <color theme="1"/>
      <name val="Aptos Narrow"/>
      <scheme val="minor"/>
    </font>
  </fonts>
  <fills count="20">
    <fill>
      <patternFill patternType="none"/>
    </fill>
    <fill>
      <patternFill patternType="gray125"/>
    </fill>
    <fill>
      <patternFill patternType="solid">
        <fgColor theme="9" tint="-0.249977111117893"/>
        <bgColor indexed="64"/>
      </patternFill>
    </fill>
    <fill>
      <patternFill patternType="solid">
        <fgColor theme="6" tint="0.59999389629810485"/>
        <bgColor indexed="64"/>
      </patternFill>
    </fill>
    <fill>
      <patternFill patternType="solid">
        <fgColor theme="0"/>
        <bgColor indexed="64"/>
      </patternFill>
    </fill>
    <fill>
      <patternFill patternType="solid">
        <fgColor theme="3" tint="9.9978637043366805E-2"/>
        <bgColor indexed="64"/>
      </patternFill>
    </fill>
    <fill>
      <patternFill patternType="solid">
        <fgColor theme="4"/>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5"/>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2"/>
        <bgColor indexed="64"/>
      </patternFill>
    </fill>
    <fill>
      <patternFill patternType="solid">
        <fgColor theme="0" tint="-4.9989318521683403E-2"/>
        <bgColor indexed="64"/>
      </patternFill>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theme="4" tint="0.79998168889431442"/>
        <bgColor indexed="64"/>
      </patternFill>
    </fill>
    <fill>
      <patternFill patternType="solid">
        <fgColor theme="3" tint="0.89999084444715716"/>
        <bgColor indexed="64"/>
      </patternFill>
    </fill>
  </fills>
  <borders count="3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rgb="FF808080"/>
      </left>
      <right/>
      <top/>
      <bottom style="thin">
        <color rgb="FF808080"/>
      </bottom>
      <diagonal/>
    </border>
    <border>
      <left style="thin">
        <color rgb="FF808080"/>
      </left>
      <right style="thin">
        <color rgb="FF808080"/>
      </right>
      <top style="thin">
        <color rgb="FF808080"/>
      </top>
      <bottom style="thin">
        <color rgb="FF808080"/>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right style="thin">
        <color indexed="64"/>
      </right>
      <top style="thin">
        <color indexed="64"/>
      </top>
      <bottom style="thin">
        <color indexed="64"/>
      </bottom>
      <diagonal/>
    </border>
  </borders>
  <cellStyleXfs count="4">
    <xf numFmtId="0" fontId="0" fillId="0" borderId="0"/>
    <xf numFmtId="9" fontId="9" fillId="0" borderId="0" applyFon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cellStyleXfs>
  <cellXfs count="195">
    <xf numFmtId="0" fontId="0" fillId="0" borderId="0" xfId="0"/>
    <xf numFmtId="0" fontId="0" fillId="0" borderId="0" xfId="0" applyAlignment="1">
      <alignment vertical="center" wrapText="1"/>
    </xf>
    <xf numFmtId="0" fontId="0" fillId="0" borderId="0" xfId="0" applyAlignment="1">
      <alignment vertical="center"/>
    </xf>
    <xf numFmtId="0" fontId="0" fillId="0" borderId="4" xfId="0" applyBorder="1" applyAlignment="1">
      <alignment vertical="center" wrapText="1"/>
    </xf>
    <xf numFmtId="0" fontId="1" fillId="0" borderId="9" xfId="0" applyFont="1" applyBorder="1" applyAlignment="1">
      <alignment vertical="center" wrapText="1"/>
    </xf>
    <xf numFmtId="0" fontId="1" fillId="0" borderId="9"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4" xfId="0" applyFont="1" applyBorder="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4" fillId="2" borderId="9" xfId="0" applyFont="1" applyFill="1" applyBorder="1" applyAlignment="1">
      <alignment horizontal="center" vertical="center" wrapText="1"/>
    </xf>
    <xf numFmtId="0" fontId="4" fillId="2" borderId="14" xfId="0" applyFont="1" applyFill="1" applyBorder="1" applyAlignment="1">
      <alignment horizontal="center" vertical="center" wrapText="1"/>
    </xf>
    <xf numFmtId="9" fontId="1" fillId="0" borderId="9" xfId="0" applyNumberFormat="1" applyFont="1" applyBorder="1" applyAlignment="1">
      <alignment horizontal="center" vertical="center" wrapText="1"/>
    </xf>
    <xf numFmtId="9" fontId="1" fillId="0" borderId="17" xfId="0" applyNumberFormat="1" applyFont="1" applyBorder="1" applyAlignment="1">
      <alignment horizontal="center" vertical="center" wrapText="1"/>
    </xf>
    <xf numFmtId="0" fontId="1" fillId="0" borderId="17" xfId="0" applyFont="1" applyBorder="1" applyAlignment="1">
      <alignment horizontal="left" vertical="center" wrapText="1"/>
    </xf>
    <xf numFmtId="0" fontId="1" fillId="0" borderId="33" xfId="0" applyFont="1" applyBorder="1" applyAlignment="1">
      <alignment horizontal="center" vertical="center" wrapText="1"/>
    </xf>
    <xf numFmtId="0" fontId="1" fillId="0" borderId="17" xfId="0" applyFont="1" applyBorder="1" applyAlignment="1">
      <alignment vertical="center" wrapText="1"/>
    </xf>
    <xf numFmtId="0" fontId="1" fillId="0" borderId="2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9" xfId="0" applyFont="1" applyBorder="1" applyAlignment="1">
      <alignment horizontal="center" vertical="center" wrapText="1"/>
    </xf>
    <xf numFmtId="0" fontId="1" fillId="0" borderId="35" xfId="0" applyFont="1" applyBorder="1" applyAlignment="1">
      <alignment horizontal="center" vertical="center" wrapText="1"/>
    </xf>
    <xf numFmtId="0" fontId="1" fillId="0" borderId="34" xfId="0" applyFont="1" applyBorder="1" applyAlignment="1">
      <alignment horizontal="center" vertical="center" wrapText="1"/>
    </xf>
    <xf numFmtId="0" fontId="0" fillId="0" borderId="0" xfId="0" applyAlignment="1">
      <alignment horizontal="center" vertical="center"/>
    </xf>
    <xf numFmtId="0" fontId="2" fillId="0" borderId="36" xfId="0" applyFont="1" applyBorder="1" applyAlignment="1">
      <alignment horizontal="center" vertical="center" wrapText="1"/>
    </xf>
    <xf numFmtId="0" fontId="7" fillId="0" borderId="36" xfId="0" applyFont="1" applyBorder="1" applyAlignment="1">
      <alignment horizontal="center" vertical="center" wrapText="1"/>
    </xf>
    <xf numFmtId="0" fontId="2" fillId="4" borderId="36" xfId="0" applyFont="1" applyFill="1" applyBorder="1" applyAlignment="1">
      <alignment horizontal="center" vertical="center" wrapText="1"/>
    </xf>
    <xf numFmtId="0" fontId="2" fillId="0" borderId="37" xfId="0" applyFont="1" applyBorder="1" applyAlignment="1">
      <alignment horizontal="center" vertical="center" wrapText="1"/>
    </xf>
    <xf numFmtId="0" fontId="1" fillId="4" borderId="36"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1" fillId="10" borderId="9" xfId="0" applyFont="1" applyFill="1" applyBorder="1" applyAlignment="1">
      <alignment horizontal="center" vertical="center" wrapText="1"/>
    </xf>
    <xf numFmtId="0" fontId="1" fillId="11" borderId="9" xfId="0" applyFont="1" applyFill="1" applyBorder="1" applyAlignment="1">
      <alignment horizontal="center" vertical="center" wrapText="1"/>
    </xf>
    <xf numFmtId="0" fontId="1" fillId="13" borderId="9" xfId="0" applyFont="1" applyFill="1" applyBorder="1" applyAlignment="1">
      <alignment horizontal="center" vertical="center" wrapText="1"/>
    </xf>
    <xf numFmtId="0" fontId="8" fillId="0" borderId="0" xfId="0" applyFont="1"/>
    <xf numFmtId="0" fontId="4" fillId="5" borderId="9" xfId="0" applyFont="1" applyFill="1" applyBorder="1" applyAlignment="1">
      <alignment horizontal="center" vertical="center" wrapText="1"/>
    </xf>
    <xf numFmtId="0" fontId="4" fillId="6" borderId="9" xfId="0" applyFont="1" applyFill="1" applyBorder="1" applyAlignment="1">
      <alignment horizontal="center" vertical="center" wrapText="1"/>
    </xf>
    <xf numFmtId="0" fontId="4" fillId="6" borderId="9" xfId="0" applyFont="1" applyFill="1" applyBorder="1" applyAlignment="1">
      <alignment horizontal="center" vertical="center" textRotation="180" wrapText="1"/>
    </xf>
    <xf numFmtId="0" fontId="2" fillId="0" borderId="9" xfId="0" applyFont="1" applyBorder="1"/>
    <xf numFmtId="0" fontId="10" fillId="0" borderId="9" xfId="0" applyFont="1" applyBorder="1" applyAlignment="1">
      <alignment horizontal="center" vertical="center" wrapText="1"/>
    </xf>
    <xf numFmtId="0" fontId="12" fillId="3" borderId="9" xfId="0" applyFont="1" applyFill="1" applyBorder="1" applyAlignment="1">
      <alignment horizontal="center" vertical="center" textRotation="180" wrapText="1"/>
    </xf>
    <xf numFmtId="0" fontId="12" fillId="7" borderId="9" xfId="0" applyFont="1" applyFill="1" applyBorder="1" applyAlignment="1">
      <alignment horizontal="center" vertical="center" textRotation="180" wrapText="1"/>
    </xf>
    <xf numFmtId="0" fontId="12" fillId="8" borderId="9" xfId="0" applyFont="1" applyFill="1" applyBorder="1" applyAlignment="1">
      <alignment horizontal="center" vertical="center" textRotation="180" wrapText="1"/>
    </xf>
    <xf numFmtId="9" fontId="11" fillId="12" borderId="9" xfId="1" applyFont="1" applyFill="1" applyBorder="1" applyAlignment="1">
      <alignment horizontal="center" vertical="center"/>
    </xf>
    <xf numFmtId="9" fontId="11" fillId="12" borderId="9" xfId="0" applyNumberFormat="1" applyFont="1" applyFill="1" applyBorder="1" applyAlignment="1">
      <alignment horizontal="center" vertical="center"/>
    </xf>
    <xf numFmtId="9" fontId="12" fillId="9" borderId="9" xfId="0" applyNumberFormat="1" applyFont="1" applyFill="1" applyBorder="1" applyAlignment="1">
      <alignment horizontal="center" vertical="center" textRotation="180" wrapText="1"/>
    </xf>
    <xf numFmtId="0" fontId="10" fillId="0" borderId="9" xfId="0" applyFont="1" applyBorder="1" applyAlignment="1">
      <alignment horizontal="left" vertical="center" wrapText="1"/>
    </xf>
    <xf numFmtId="9" fontId="12" fillId="12" borderId="9" xfId="0" applyNumberFormat="1" applyFont="1" applyFill="1" applyBorder="1" applyAlignment="1">
      <alignment horizontal="center" vertical="center"/>
    </xf>
    <xf numFmtId="9" fontId="3" fillId="12" borderId="9" xfId="1" applyFont="1" applyFill="1" applyBorder="1" applyAlignment="1">
      <alignment horizontal="center" vertical="center"/>
    </xf>
    <xf numFmtId="0" fontId="11" fillId="3" borderId="9" xfId="0" applyFont="1" applyFill="1" applyBorder="1" applyAlignment="1">
      <alignment horizontal="center" vertical="center" wrapText="1"/>
    </xf>
    <xf numFmtId="0" fontId="11" fillId="7" borderId="9" xfId="0" applyFont="1" applyFill="1" applyBorder="1" applyAlignment="1">
      <alignment horizontal="center" vertical="center" wrapText="1"/>
    </xf>
    <xf numFmtId="0" fontId="11" fillId="8" borderId="9" xfId="0" applyFont="1" applyFill="1" applyBorder="1" applyAlignment="1">
      <alignment horizontal="center" vertical="center" wrapText="1"/>
    </xf>
    <xf numFmtId="0" fontId="16" fillId="0" borderId="17" xfId="0" applyFont="1" applyBorder="1" applyAlignment="1">
      <alignment horizontal="center" vertical="center" wrapText="1"/>
    </xf>
    <xf numFmtId="0" fontId="10" fillId="0" borderId="9" xfId="0" applyFont="1" applyBorder="1" applyAlignment="1">
      <alignment horizontal="center" vertical="center"/>
    </xf>
    <xf numFmtId="0" fontId="16" fillId="0" borderId="9" xfId="0" applyFont="1" applyBorder="1" applyAlignment="1">
      <alignment vertical="center" wrapText="1"/>
    </xf>
    <xf numFmtId="0" fontId="16" fillId="0" borderId="9" xfId="0" applyFont="1" applyBorder="1" applyAlignment="1">
      <alignment horizontal="center" vertical="center" wrapText="1"/>
    </xf>
    <xf numFmtId="0" fontId="16" fillId="11" borderId="9" xfId="0" applyFont="1" applyFill="1" applyBorder="1" applyAlignment="1">
      <alignment horizontal="center" vertical="center" wrapText="1"/>
    </xf>
    <xf numFmtId="0" fontId="16" fillId="10" borderId="9" xfId="0" applyFont="1" applyFill="1" applyBorder="1" applyAlignment="1">
      <alignment horizontal="center" vertical="center" wrapText="1"/>
    </xf>
    <xf numFmtId="0" fontId="16" fillId="14" borderId="9" xfId="0" applyFont="1" applyFill="1" applyBorder="1" applyAlignment="1">
      <alignment horizontal="center" vertical="center" wrapText="1"/>
    </xf>
    <xf numFmtId="0" fontId="16" fillId="14" borderId="15" xfId="0" applyFont="1" applyFill="1" applyBorder="1" applyAlignment="1">
      <alignment horizontal="center" vertical="center" wrapText="1"/>
    </xf>
    <xf numFmtId="0" fontId="10" fillId="0" borderId="38" xfId="0" applyFont="1" applyBorder="1" applyAlignment="1">
      <alignment vertical="center" wrapText="1"/>
    </xf>
    <xf numFmtId="0" fontId="10" fillId="0" borderId="9" xfId="0" applyFont="1" applyBorder="1" applyAlignment="1">
      <alignment vertical="center" wrapText="1"/>
    </xf>
    <xf numFmtId="0" fontId="10" fillId="0" borderId="9" xfId="0" applyFont="1" applyBorder="1"/>
    <xf numFmtId="0" fontId="10" fillId="0" borderId="38" xfId="0" applyFont="1" applyBorder="1" applyAlignment="1">
      <alignment horizontal="center" vertical="center" wrapText="1"/>
    </xf>
    <xf numFmtId="0" fontId="10" fillId="0" borderId="38" xfId="0" applyFont="1" applyBorder="1" applyAlignment="1" applyProtection="1">
      <alignment vertical="center" wrapText="1"/>
      <protection locked="0"/>
    </xf>
    <xf numFmtId="0" fontId="10" fillId="0" borderId="9" xfId="0" applyFont="1" applyBorder="1" applyAlignment="1" applyProtection="1">
      <alignment vertical="center" wrapText="1"/>
      <protection locked="0"/>
    </xf>
    <xf numFmtId="9" fontId="16" fillId="0" borderId="9" xfId="0" applyNumberFormat="1" applyFont="1" applyBorder="1" applyAlignment="1">
      <alignment horizontal="center" vertical="center" wrapText="1"/>
    </xf>
    <xf numFmtId="0" fontId="10" fillId="12" borderId="9" xfId="0" applyFont="1" applyFill="1" applyBorder="1"/>
    <xf numFmtId="0" fontId="16" fillId="13" borderId="9" xfId="0" applyFont="1" applyFill="1" applyBorder="1" applyAlignment="1">
      <alignment horizontal="center" vertical="center" wrapText="1"/>
    </xf>
    <xf numFmtId="0" fontId="16" fillId="0" borderId="9" xfId="0" applyFont="1" applyBorder="1" applyAlignment="1">
      <alignment horizontal="left" vertical="center" wrapText="1"/>
    </xf>
    <xf numFmtId="0" fontId="18" fillId="0" borderId="9" xfId="0" applyFont="1" applyBorder="1" applyAlignment="1">
      <alignment horizontal="center" vertical="center" wrapText="1"/>
    </xf>
    <xf numFmtId="0" fontId="10" fillId="4" borderId="9" xfId="0" applyFont="1" applyFill="1" applyBorder="1" applyAlignment="1">
      <alignment horizontal="center" vertical="center" wrapText="1"/>
    </xf>
    <xf numFmtId="0" fontId="16" fillId="4" borderId="9" xfId="0" applyFont="1" applyFill="1" applyBorder="1" applyAlignment="1">
      <alignment horizontal="center" vertical="center" wrapText="1"/>
    </xf>
    <xf numFmtId="0" fontId="10" fillId="0" borderId="0" xfId="0" applyFont="1"/>
    <xf numFmtId="9" fontId="11" fillId="12" borderId="38" xfId="1" applyFont="1" applyFill="1" applyBorder="1" applyAlignment="1">
      <alignment horizontal="center" vertical="center"/>
    </xf>
    <xf numFmtId="9" fontId="11" fillId="12" borderId="38" xfId="0" applyNumberFormat="1" applyFont="1" applyFill="1" applyBorder="1" applyAlignment="1">
      <alignment horizontal="center" vertical="center"/>
    </xf>
    <xf numFmtId="0" fontId="13" fillId="0" borderId="9" xfId="2" applyBorder="1" applyAlignment="1">
      <alignment horizontal="center" vertical="center" wrapText="1"/>
    </xf>
    <xf numFmtId="0" fontId="13" fillId="0" borderId="9" xfId="2" applyBorder="1" applyAlignment="1">
      <alignment horizontal="left" vertical="center" wrapText="1"/>
    </xf>
    <xf numFmtId="0" fontId="2" fillId="0" borderId="9" xfId="0" applyFont="1" applyBorder="1" applyAlignment="1">
      <alignment vertical="center" wrapText="1"/>
    </xf>
    <xf numFmtId="0" fontId="1" fillId="16" borderId="9" xfId="0" applyFont="1" applyFill="1" applyBorder="1" applyAlignment="1">
      <alignment horizontal="center" vertical="center" wrapText="1"/>
    </xf>
    <xf numFmtId="0" fontId="1" fillId="16" borderId="17" xfId="0" applyFont="1" applyFill="1" applyBorder="1" applyAlignment="1">
      <alignment horizontal="center" vertical="center" wrapText="1"/>
    </xf>
    <xf numFmtId="0" fontId="19" fillId="0" borderId="9" xfId="2" applyFont="1" applyBorder="1" applyAlignment="1">
      <alignment vertical="center" wrapText="1"/>
    </xf>
    <xf numFmtId="0" fontId="13" fillId="0" borderId="9" xfId="2" applyBorder="1" applyAlignment="1">
      <alignment vertical="center" wrapText="1"/>
    </xf>
    <xf numFmtId="0" fontId="13" fillId="0" borderId="9" xfId="3" applyBorder="1" applyAlignment="1">
      <alignment vertical="center" wrapText="1"/>
    </xf>
    <xf numFmtId="0" fontId="10" fillId="0" borderId="9" xfId="0" applyFont="1" applyBorder="1" applyAlignment="1">
      <alignment vertical="top" wrapText="1"/>
    </xf>
    <xf numFmtId="10" fontId="8" fillId="0" borderId="0" xfId="0" applyNumberFormat="1" applyFont="1"/>
    <xf numFmtId="0" fontId="18" fillId="0" borderId="9" xfId="2" applyFont="1" applyBorder="1" applyAlignment="1">
      <alignment horizontal="left" vertical="center" wrapText="1"/>
    </xf>
    <xf numFmtId="9" fontId="0" fillId="15" borderId="9" xfId="2" applyNumberFormat="1" applyFont="1" applyFill="1" applyBorder="1" applyAlignment="1">
      <alignment horizontal="center" vertical="center" wrapText="1"/>
    </xf>
    <xf numFmtId="0" fontId="23" fillId="0" borderId="9" xfId="2" applyFont="1" applyBorder="1" applyAlignment="1">
      <alignment horizontal="left" vertical="center" wrapText="1"/>
    </xf>
    <xf numFmtId="0" fontId="24" fillId="0" borderId="9" xfId="2" applyFont="1" applyBorder="1" applyAlignment="1">
      <alignment horizontal="left" vertical="center" wrapText="1"/>
    </xf>
    <xf numFmtId="9" fontId="2" fillId="15" borderId="9" xfId="0" applyNumberFormat="1" applyFont="1" applyFill="1" applyBorder="1" applyAlignment="1">
      <alignment horizontal="center" vertical="center" wrapText="1"/>
    </xf>
    <xf numFmtId="0" fontId="10" fillId="0" borderId="9" xfId="0" applyFont="1" applyBorder="1" applyAlignment="1">
      <alignment horizontal="center" vertical="center" wrapText="1"/>
    </xf>
    <xf numFmtId="10" fontId="10" fillId="15" borderId="9" xfId="0" applyNumberFormat="1" applyFont="1" applyFill="1" applyBorder="1" applyAlignment="1">
      <alignment horizontal="center" vertical="center"/>
    </xf>
    <xf numFmtId="0" fontId="3" fillId="0" borderId="23" xfId="0" applyFont="1" applyBorder="1" applyAlignment="1">
      <alignment horizontal="center" vertical="center" wrapText="1"/>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4" fillId="2" borderId="1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5" fillId="0" borderId="27" xfId="0" applyFont="1" applyBorder="1" applyAlignment="1">
      <alignment horizontal="center" vertical="center" wrapText="1"/>
    </xf>
    <xf numFmtId="0" fontId="5" fillId="0" borderId="28"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3" borderId="10"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13"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14"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32" xfId="0" applyFont="1" applyFill="1" applyBorder="1" applyAlignment="1">
      <alignment horizontal="center" vertical="center"/>
    </xf>
    <xf numFmtId="0" fontId="4" fillId="2" borderId="19"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1" fillId="0" borderId="9" xfId="0" applyFont="1" applyBorder="1" applyAlignment="1">
      <alignment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13" xfId="0" applyFont="1" applyBorder="1" applyAlignment="1">
      <alignment horizontal="center" vertical="center" wrapText="1"/>
    </xf>
    <xf numFmtId="0" fontId="5" fillId="3" borderId="13"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1" fillId="0" borderId="26" xfId="0" applyFont="1" applyBorder="1" applyAlignment="1">
      <alignment horizontal="center" vertical="center" wrapText="1"/>
    </xf>
    <xf numFmtId="0" fontId="11" fillId="0" borderId="9" xfId="0" applyFont="1" applyBorder="1" applyAlignment="1">
      <alignment horizontal="center" vertical="center"/>
    </xf>
    <xf numFmtId="0" fontId="11" fillId="0" borderId="17" xfId="0" applyFont="1" applyBorder="1" applyAlignment="1">
      <alignment horizontal="center" vertical="center"/>
    </xf>
    <xf numFmtId="0" fontId="11" fillId="0" borderId="9" xfId="0" applyFont="1" applyBorder="1" applyAlignment="1">
      <alignment horizontal="center" vertical="center" wrapText="1"/>
    </xf>
    <xf numFmtId="0" fontId="17" fillId="0" borderId="9" xfId="0" applyFont="1" applyBorder="1" applyAlignment="1">
      <alignment horizontal="center" vertical="center" wrapText="1"/>
    </xf>
    <xf numFmtId="0" fontId="10" fillId="0" borderId="9" xfId="0" applyFont="1" applyBorder="1" applyAlignment="1">
      <alignment horizontal="center" vertical="center" wrapText="1"/>
    </xf>
    <xf numFmtId="0" fontId="14" fillId="5" borderId="17" xfId="0" applyFont="1" applyFill="1" applyBorder="1" applyAlignment="1">
      <alignment horizontal="center" vertical="center" wrapText="1"/>
    </xf>
    <xf numFmtId="0" fontId="14" fillId="5" borderId="18" xfId="0" applyFont="1" applyFill="1" applyBorder="1" applyAlignment="1">
      <alignment horizontal="center" vertical="center" wrapText="1"/>
    </xf>
    <xf numFmtId="0" fontId="14" fillId="6" borderId="17" xfId="0" applyFont="1" applyFill="1" applyBorder="1" applyAlignment="1">
      <alignment horizontal="center" vertical="center" wrapText="1"/>
    </xf>
    <xf numFmtId="0" fontId="14" fillId="6" borderId="18" xfId="0" applyFont="1" applyFill="1" applyBorder="1" applyAlignment="1">
      <alignment horizontal="center" vertical="center" wrapText="1"/>
    </xf>
    <xf numFmtId="0" fontId="14" fillId="6" borderId="17" xfId="0" applyFont="1" applyFill="1" applyBorder="1" applyAlignment="1">
      <alignment horizontal="center" vertical="center" textRotation="180" wrapText="1"/>
    </xf>
    <xf numFmtId="0" fontId="14" fillId="6" borderId="18" xfId="0" applyFont="1" applyFill="1" applyBorder="1" applyAlignment="1">
      <alignment horizontal="center" vertical="center" textRotation="180" wrapText="1"/>
    </xf>
    <xf numFmtId="0" fontId="14" fillId="6" borderId="30" xfId="0" applyFont="1" applyFill="1" applyBorder="1" applyAlignment="1">
      <alignment horizontal="center" vertical="center" wrapText="1"/>
    </xf>
    <xf numFmtId="0" fontId="14" fillId="6" borderId="20" xfId="0" applyFont="1" applyFill="1" applyBorder="1" applyAlignment="1">
      <alignment horizontal="center" vertical="center" wrapText="1"/>
    </xf>
    <xf numFmtId="0" fontId="14" fillId="6" borderId="31" xfId="0" applyFont="1" applyFill="1" applyBorder="1" applyAlignment="1">
      <alignment horizontal="center" vertical="center" wrapText="1"/>
    </xf>
    <xf numFmtId="0" fontId="14" fillId="6" borderId="22" xfId="0" applyFont="1" applyFill="1" applyBorder="1" applyAlignment="1">
      <alignment horizontal="center" vertical="center" wrapText="1"/>
    </xf>
    <xf numFmtId="0" fontId="15" fillId="3" borderId="17" xfId="0" applyFont="1" applyFill="1" applyBorder="1" applyAlignment="1">
      <alignment horizontal="center" vertical="center" textRotation="180" wrapText="1"/>
    </xf>
    <xf numFmtId="0" fontId="15" fillId="3" borderId="18" xfId="0" applyFont="1" applyFill="1" applyBorder="1" applyAlignment="1">
      <alignment horizontal="center" vertical="center" textRotation="180" wrapText="1"/>
    </xf>
    <xf numFmtId="0" fontId="15" fillId="7" borderId="17" xfId="0" applyFont="1" applyFill="1" applyBorder="1" applyAlignment="1">
      <alignment horizontal="center" vertical="center" textRotation="180" wrapText="1"/>
    </xf>
    <xf numFmtId="0" fontId="15" fillId="7" borderId="18" xfId="0" applyFont="1" applyFill="1" applyBorder="1" applyAlignment="1">
      <alignment horizontal="center" vertical="center" textRotation="180" wrapText="1"/>
    </xf>
    <xf numFmtId="0" fontId="11" fillId="3" borderId="15"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11" fillId="3" borderId="38" xfId="0" applyFont="1" applyFill="1" applyBorder="1" applyAlignment="1">
      <alignment horizontal="center" vertical="center" wrapText="1"/>
    </xf>
    <xf numFmtId="0" fontId="15" fillId="8" borderId="17" xfId="0" applyFont="1" applyFill="1" applyBorder="1" applyAlignment="1">
      <alignment horizontal="center" vertical="center" textRotation="180" wrapText="1"/>
    </xf>
    <xf numFmtId="0" fontId="15" fillId="8" borderId="18" xfId="0" applyFont="1" applyFill="1" applyBorder="1" applyAlignment="1">
      <alignment horizontal="center" vertical="center" textRotation="180" wrapText="1"/>
    </xf>
    <xf numFmtId="9" fontId="15" fillId="9" borderId="17" xfId="0" applyNumberFormat="1" applyFont="1" applyFill="1" applyBorder="1" applyAlignment="1">
      <alignment horizontal="center" vertical="center" textRotation="180" wrapText="1"/>
    </xf>
    <xf numFmtId="9" fontId="15" fillId="9" borderId="18" xfId="0" applyNumberFormat="1" applyFont="1" applyFill="1" applyBorder="1" applyAlignment="1">
      <alignment horizontal="center" vertical="center" textRotation="180" wrapText="1"/>
    </xf>
    <xf numFmtId="0" fontId="10" fillId="0" borderId="9" xfId="0" applyFont="1" applyBorder="1" applyAlignment="1">
      <alignment horizontal="center" vertical="center"/>
    </xf>
    <xf numFmtId="0" fontId="11" fillId="7" borderId="17" xfId="0" applyFont="1" applyFill="1" applyBorder="1" applyAlignment="1">
      <alignment horizontal="center" vertical="center" wrapText="1"/>
    </xf>
    <xf numFmtId="0" fontId="11" fillId="7" borderId="18" xfId="0" applyFont="1" applyFill="1" applyBorder="1" applyAlignment="1">
      <alignment horizontal="center" vertical="center" wrapText="1"/>
    </xf>
    <xf numFmtId="0" fontId="3" fillId="0" borderId="9" xfId="0" applyFont="1" applyBorder="1" applyAlignment="1">
      <alignment horizontal="center" vertical="center"/>
    </xf>
    <xf numFmtId="0" fontId="4" fillId="6" borderId="9" xfId="0" applyFont="1" applyFill="1" applyBorder="1" applyAlignment="1">
      <alignment horizontal="center" vertical="center" wrapText="1"/>
    </xf>
    <xf numFmtId="0" fontId="1" fillId="0" borderId="9" xfId="0" applyFont="1" applyBorder="1" applyAlignment="1">
      <alignment horizontal="center" vertical="center" wrapText="1"/>
    </xf>
    <xf numFmtId="0" fontId="2" fillId="0" borderId="9" xfId="0" applyFont="1" applyBorder="1" applyAlignment="1">
      <alignment horizontal="center" vertical="center" wrapText="1"/>
    </xf>
    <xf numFmtId="0" fontId="11" fillId="8" borderId="17" xfId="0" applyFont="1" applyFill="1" applyBorder="1" applyAlignment="1">
      <alignment horizontal="center" vertical="center" wrapText="1"/>
    </xf>
    <xf numFmtId="0" fontId="11" fillId="8" borderId="18" xfId="0" applyFont="1" applyFill="1" applyBorder="1" applyAlignment="1">
      <alignment horizontal="center" vertical="center" wrapText="1"/>
    </xf>
    <xf numFmtId="0" fontId="26" fillId="8" borderId="17" xfId="0" applyFont="1" applyFill="1" applyBorder="1" applyAlignment="1">
      <alignment horizontal="center" vertical="center" wrapText="1"/>
    </xf>
    <xf numFmtId="0" fontId="26" fillId="8" borderId="18" xfId="0" applyFont="1" applyFill="1" applyBorder="1" applyAlignment="1">
      <alignment horizontal="center" vertical="center" wrapText="1"/>
    </xf>
    <xf numFmtId="0" fontId="11" fillId="18" borderId="15" xfId="0" applyFont="1" applyFill="1" applyBorder="1" applyAlignment="1">
      <alignment horizontal="center" vertical="center" wrapText="1"/>
    </xf>
    <xf numFmtId="0" fontId="11" fillId="18" borderId="16" xfId="0" applyFont="1" applyFill="1" applyBorder="1" applyAlignment="1">
      <alignment horizontal="center" vertical="center" wrapText="1"/>
    </xf>
    <xf numFmtId="0" fontId="11" fillId="18" borderId="38" xfId="0" applyFont="1" applyFill="1" applyBorder="1" applyAlignment="1">
      <alignment horizontal="center" vertical="center" wrapText="1"/>
    </xf>
    <xf numFmtId="0" fontId="11" fillId="18" borderId="9" xfId="0" applyFont="1" applyFill="1" applyBorder="1" applyAlignment="1">
      <alignment horizontal="center" vertical="center" wrapText="1"/>
    </xf>
    <xf numFmtId="9" fontId="10" fillId="15" borderId="9" xfId="1" applyFont="1" applyFill="1" applyBorder="1" applyAlignment="1">
      <alignment horizontal="center" vertical="center" wrapText="1"/>
    </xf>
    <xf numFmtId="9" fontId="10" fillId="15" borderId="9" xfId="0" applyNumberFormat="1" applyFont="1" applyFill="1" applyBorder="1" applyAlignment="1">
      <alignment horizontal="center" vertical="center" wrapText="1"/>
    </xf>
    <xf numFmtId="0" fontId="10" fillId="0" borderId="38" xfId="0" applyFont="1" applyFill="1" applyBorder="1"/>
    <xf numFmtId="0" fontId="10" fillId="0" borderId="9" xfId="0" applyFont="1" applyFill="1" applyBorder="1"/>
    <xf numFmtId="9" fontId="28" fillId="0" borderId="9" xfId="0" applyNumberFormat="1" applyFont="1" applyBorder="1" applyAlignment="1">
      <alignment horizontal="center"/>
    </xf>
    <xf numFmtId="0" fontId="11" fillId="10" borderId="15" xfId="0" applyFont="1" applyFill="1" applyBorder="1" applyAlignment="1">
      <alignment horizontal="center" vertical="center" wrapText="1"/>
    </xf>
    <xf numFmtId="0" fontId="11" fillId="10" borderId="16" xfId="0" applyFont="1" applyFill="1" applyBorder="1" applyAlignment="1">
      <alignment horizontal="center" vertical="center" wrapText="1"/>
    </xf>
    <xf numFmtId="0" fontId="11" fillId="10" borderId="38" xfId="0" applyFont="1" applyFill="1" applyBorder="1" applyAlignment="1">
      <alignment horizontal="center" vertical="center" wrapText="1"/>
    </xf>
    <xf numFmtId="0" fontId="11" fillId="10" borderId="9" xfId="0" applyFont="1" applyFill="1" applyBorder="1" applyAlignment="1">
      <alignment horizontal="center" vertical="center" wrapText="1"/>
    </xf>
    <xf numFmtId="9" fontId="10" fillId="17" borderId="9" xfId="0" applyNumberFormat="1" applyFont="1" applyFill="1" applyBorder="1" applyAlignment="1">
      <alignment horizontal="center" vertical="center" wrapText="1"/>
    </xf>
    <xf numFmtId="9" fontId="29" fillId="0" borderId="0" xfId="0" applyNumberFormat="1" applyFont="1"/>
    <xf numFmtId="9" fontId="27" fillId="0" borderId="0" xfId="0" applyNumberFormat="1" applyFont="1" applyAlignment="1">
      <alignment horizontal="center" vertical="center"/>
    </xf>
    <xf numFmtId="10" fontId="19" fillId="15" borderId="9" xfId="2" applyNumberFormat="1" applyFont="1" applyFill="1" applyBorder="1" applyAlignment="1">
      <alignment horizontal="center" vertical="center" wrapText="1"/>
    </xf>
    <xf numFmtId="9" fontId="10" fillId="15" borderId="9" xfId="0" applyNumberFormat="1" applyFont="1" applyFill="1" applyBorder="1" applyAlignment="1">
      <alignment horizontal="center" vertical="center"/>
    </xf>
    <xf numFmtId="9" fontId="10" fillId="15" borderId="9" xfId="1" applyFont="1" applyFill="1" applyBorder="1" applyAlignment="1">
      <alignment horizontal="center" vertical="center"/>
    </xf>
    <xf numFmtId="0" fontId="11" fillId="19" borderId="17" xfId="0" applyFont="1" applyFill="1" applyBorder="1" applyAlignment="1">
      <alignment horizontal="center" vertical="center" wrapText="1"/>
    </xf>
    <xf numFmtId="0" fontId="11" fillId="19" borderId="15" xfId="0" applyFont="1" applyFill="1" applyBorder="1" applyAlignment="1">
      <alignment horizontal="center" vertical="center" wrapText="1"/>
    </xf>
    <xf numFmtId="0" fontId="11" fillId="19" borderId="16" xfId="0" applyFont="1" applyFill="1" applyBorder="1" applyAlignment="1">
      <alignment horizontal="center" vertical="center" wrapText="1"/>
    </xf>
    <xf numFmtId="0" fontId="11" fillId="19" borderId="38" xfId="0" applyFont="1" applyFill="1" applyBorder="1" applyAlignment="1">
      <alignment horizontal="center" vertical="center" wrapText="1"/>
    </xf>
    <xf numFmtId="0" fontId="11" fillId="19" borderId="18" xfId="0" applyFont="1" applyFill="1" applyBorder="1" applyAlignment="1">
      <alignment horizontal="center" vertical="center" wrapText="1"/>
    </xf>
    <xf numFmtId="0" fontId="11" fillId="19" borderId="9" xfId="0" applyFont="1" applyFill="1" applyBorder="1" applyAlignment="1">
      <alignment horizontal="center" vertical="center" wrapText="1"/>
    </xf>
  </cellXfs>
  <cellStyles count="4">
    <cellStyle name="Hipervínculo" xfId="2" builtinId="8"/>
    <cellStyle name="Hyperlink" xfId="3"/>
    <cellStyle name="Normal" xfId="0" builtinId="0"/>
    <cellStyle name="Porcentaje" xfId="1" builtinId="5"/>
  </cellStyles>
  <dxfs count="7">
    <dxf>
      <fill>
        <patternFill>
          <bgColor theme="9" tint="0.59996337778862885"/>
        </patternFill>
      </fill>
    </dxf>
    <dxf>
      <fill>
        <patternFill>
          <bgColor rgb="FFFF0000"/>
        </patternFill>
      </fill>
    </dxf>
    <dxf>
      <fill>
        <patternFill>
          <bgColor rgb="FFFFFF99"/>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0</xdr:row>
      <xdr:rowOff>0</xdr:rowOff>
    </xdr:from>
    <xdr:to>
      <xdr:col>1</xdr:col>
      <xdr:colOff>190499</xdr:colOff>
      <xdr:row>3</xdr:row>
      <xdr:rowOff>9524</xdr:rowOff>
    </xdr:to>
    <xdr:pic>
      <xdr:nvPicPr>
        <xdr:cNvPr id="2" name="Imagen 1" descr="Logotipo&#10;&#10;El contenido generado por IA puede ser incorrecto.">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6700" y="0"/>
          <a:ext cx="1095374" cy="10953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1952625</xdr:colOff>
      <xdr:row>0</xdr:row>
      <xdr:rowOff>10583</xdr:rowOff>
    </xdr:from>
    <xdr:to>
      <xdr:col>1</xdr:col>
      <xdr:colOff>238125</xdr:colOff>
      <xdr:row>2</xdr:row>
      <xdr:rowOff>124883</xdr:rowOff>
    </xdr:to>
    <xdr:pic>
      <xdr:nvPicPr>
        <xdr:cNvPr id="2" name="Imagen 1" descr="Logotipo&#10;&#10;El contenido generado por IA puede ser incorrecto.">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52625" y="10583"/>
          <a:ext cx="666750" cy="4953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1192893</xdr:colOff>
      <xdr:row>0</xdr:row>
      <xdr:rowOff>0</xdr:rowOff>
    </xdr:from>
    <xdr:to>
      <xdr:col>0</xdr:col>
      <xdr:colOff>1859643</xdr:colOff>
      <xdr:row>2</xdr:row>
      <xdr:rowOff>114300</xdr:rowOff>
    </xdr:to>
    <xdr:pic>
      <xdr:nvPicPr>
        <xdr:cNvPr id="2" name="Imagen 1" descr="Logotipo&#10;&#10;El contenido generado por IA puede ser incorrecto.">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2893" y="0"/>
          <a:ext cx="666750" cy="52251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889000</xdr:colOff>
      <xdr:row>0</xdr:row>
      <xdr:rowOff>26458</xdr:rowOff>
    </xdr:from>
    <xdr:to>
      <xdr:col>0</xdr:col>
      <xdr:colOff>1555750</xdr:colOff>
      <xdr:row>2</xdr:row>
      <xdr:rowOff>144160</xdr:rowOff>
    </xdr:to>
    <xdr:pic>
      <xdr:nvPicPr>
        <xdr:cNvPr id="2" name="Imagen 1" descr="Logotipo&#10;&#10;El contenido generado por IA puede ser incorrecto.">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9000" y="26458"/>
          <a:ext cx="666750" cy="4635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889000</xdr:colOff>
      <xdr:row>0</xdr:row>
      <xdr:rowOff>26458</xdr:rowOff>
    </xdr:from>
    <xdr:to>
      <xdr:col>0</xdr:col>
      <xdr:colOff>1555750</xdr:colOff>
      <xdr:row>2</xdr:row>
      <xdr:rowOff>140758</xdr:rowOff>
    </xdr:to>
    <xdr:pic>
      <xdr:nvPicPr>
        <xdr:cNvPr id="2" name="Imagen 1" descr="Logotipo&#10;&#10;El contenido generado por IA puede ser incorrecto.">
          <a:extLst>
            <a:ext uri="{FF2B5EF4-FFF2-40B4-BE49-F238E27FC236}">
              <a16:creationId xmlns:a16="http://schemas.microsoft.com/office/drawing/2014/main" xmlns=""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9000" y="26458"/>
          <a:ext cx="666750" cy="4762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drgov.sharepoint.com/sites/FacilitadoresdeProceso/Documentos%20compartidos/Forms/AllItems.aspx?id=%2Fsites%2FFacilitadoresdeProceso%2FDocumentos%20compartidos%2FPrograma%20de%20transparencia%20y%20%C3%A9tica%20p%C3%BAblica%2F2026%2FS%2DPrograma%20de%20Transparencia%20y%20%C3%89tica%20P%C3%BAblica%20ADR%2FI%20Cuatrimestre%202026%2F1%2E%20Administraci%C3%B3n%20de%20Riesgo%2FE&amp;viewid=98cc698d%2De33d%2D4bd6%2Db800%2Daea269e53a2d&amp;newTargetListUrl=%2Fsites%2FFacilitadoresdeProceso%2FDocumentos%20compartidos&amp;viewpath=%2Fsites%2FFacilitadoresdeProceso%2FDocumentos%20compartidos%2FForms%2FAllItems%2Easpx" TargetMode="External"/><Relationship Id="rId1" Type="http://schemas.openxmlformats.org/officeDocument/2006/relationships/hyperlink" Target="https://adrgov.sharepoint.com/sites/FacilitadoresdeProceso/Documentos%20compartidos/Forms/AllItems.aspx?id=%2Fsites%2FFacilitadoresdeProceso%2FDocumentos%20compartidos%2FPrograma%20de%20transparencia%20y%20%C3%A9tica%20p%C3%BAblica%2F2026%2FS%2DPrograma%20de%20Transparencia%20y%20%C3%89tica%20P%C3%BAblica%20ADR%2FI%20Cuatrimestre%202026%2F1%2E%20Administraci%C3%B3n%20de%20Riesgo%2FA&amp;viewid=98cc698d%2De33d%2D4bd6%2Db800%2Daea269e53a2d"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3.bin"/><Relationship Id="rId1" Type="http://schemas.openxmlformats.org/officeDocument/2006/relationships/hyperlink" Target="https://adrgov.sharepoint.com/sites/FacilitadoresdeProceso/Documentos%20compartidos/Forms/AllItems.aspx?id=%2Fsites%2FFacilitadoresdeProceso%2FDocumentos%20compartidos%2FPrograma%20de%20transparencia%20y%20%C3%A9tica%20p%C3%BAblica%2F2026%2FS%2DPrograma%20de%20Transparencia%20y%20%C3%89tica%20P%C3%BAblica%20ADR%2FReporte%20Consolidado%20PTEP%202026%2FI%20%2D%20Cuatrimestre%2F4%2E%20Iniciativas%20Adicionales&amp;viewid=98cc698d%2De33d%2D4bd6%2Db800%2Daea269e53a2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3"/>
  <sheetViews>
    <sheetView zoomScale="70" zoomScaleNormal="70" workbookViewId="0">
      <pane xSplit="21" ySplit="7" topLeftCell="V36" activePane="bottomRight" state="frozen"/>
      <selection pane="topRight" activeCell="V1" sqref="V1"/>
      <selection pane="bottomLeft" activeCell="A8" sqref="A8"/>
      <selection pane="bottomRight" activeCell="F42" sqref="F42"/>
    </sheetView>
  </sheetViews>
  <sheetFormatPr baseColWidth="10" defaultColWidth="17.625" defaultRowHeight="14.25"/>
  <cols>
    <col min="1" max="1" width="17.625" style="2"/>
    <col min="2" max="2" width="39.75" style="2" customWidth="1"/>
    <col min="3" max="3" width="21.25" style="2" customWidth="1"/>
    <col min="4" max="4" width="3.375" style="2" customWidth="1"/>
    <col min="5" max="5" width="38.125" style="2" customWidth="1"/>
    <col min="6" max="6" width="18.375" style="22" customWidth="1"/>
    <col min="7" max="7" width="14.875" style="2" customWidth="1"/>
    <col min="8" max="8" width="15.25" style="2" customWidth="1"/>
    <col min="9" max="18" width="6.375" style="2" customWidth="1"/>
    <col min="19" max="20" width="7.375" style="2" customWidth="1"/>
    <col min="21" max="16384" width="17.625" style="2"/>
  </cols>
  <sheetData>
    <row r="1" spans="1:21" ht="28.5" customHeight="1">
      <c r="A1" s="100" t="s">
        <v>0</v>
      </c>
      <c r="B1" s="101"/>
      <c r="C1" s="101"/>
      <c r="D1" s="101"/>
      <c r="E1" s="101"/>
      <c r="F1" s="101"/>
      <c r="G1" s="101"/>
      <c r="H1" s="101"/>
      <c r="I1" s="101"/>
      <c r="J1" s="101"/>
      <c r="K1" s="101"/>
      <c r="L1" s="101"/>
      <c r="M1" s="101"/>
      <c r="N1" s="101"/>
      <c r="O1" s="101"/>
      <c r="P1" s="101"/>
      <c r="Q1" s="101"/>
      <c r="R1" s="101"/>
      <c r="S1" s="101"/>
      <c r="T1" s="102"/>
    </row>
    <row r="2" spans="1:21" ht="28.5" customHeight="1">
      <c r="A2" s="103"/>
      <c r="B2" s="104"/>
      <c r="C2" s="104"/>
      <c r="D2" s="104"/>
      <c r="E2" s="104"/>
      <c r="F2" s="104"/>
      <c r="G2" s="104"/>
      <c r="H2" s="104"/>
      <c r="I2" s="104"/>
      <c r="J2" s="104"/>
      <c r="K2" s="104"/>
      <c r="L2" s="104"/>
      <c r="M2" s="104"/>
      <c r="N2" s="104"/>
      <c r="O2" s="104"/>
      <c r="P2" s="104"/>
      <c r="Q2" s="104"/>
      <c r="R2" s="104"/>
      <c r="S2" s="104"/>
      <c r="T2" s="105"/>
    </row>
    <row r="3" spans="1:21" ht="28.5" customHeight="1" thickBot="1">
      <c r="A3" s="106"/>
      <c r="B3" s="107"/>
      <c r="C3" s="107"/>
      <c r="D3" s="107"/>
      <c r="E3" s="107"/>
      <c r="F3" s="107"/>
      <c r="G3" s="107"/>
      <c r="H3" s="107"/>
      <c r="I3" s="107"/>
      <c r="J3" s="107"/>
      <c r="K3" s="107"/>
      <c r="L3" s="107"/>
      <c r="M3" s="107"/>
      <c r="N3" s="107"/>
      <c r="O3" s="107"/>
      <c r="P3" s="107"/>
      <c r="Q3" s="107"/>
      <c r="R3" s="107"/>
      <c r="S3" s="107"/>
      <c r="T3" s="108"/>
    </row>
    <row r="4" spans="1:21">
      <c r="A4" s="109" t="s">
        <v>1</v>
      </c>
      <c r="B4" s="110"/>
      <c r="C4" s="110"/>
      <c r="D4" s="110"/>
      <c r="E4" s="110"/>
      <c r="F4" s="110"/>
      <c r="G4" s="110"/>
      <c r="H4" s="110"/>
      <c r="I4" s="110"/>
      <c r="J4" s="110"/>
      <c r="K4" s="110"/>
      <c r="L4" s="110"/>
      <c r="M4" s="110"/>
      <c r="N4" s="110"/>
      <c r="O4" s="110"/>
      <c r="P4" s="110"/>
      <c r="Q4" s="110"/>
      <c r="R4" s="110"/>
      <c r="S4" s="110"/>
      <c r="T4" s="111"/>
    </row>
    <row r="5" spans="1:21">
      <c r="A5" s="112"/>
      <c r="B5" s="113"/>
      <c r="C5" s="113"/>
      <c r="D5" s="113"/>
      <c r="E5" s="113"/>
      <c r="F5" s="113"/>
      <c r="G5" s="113"/>
      <c r="H5" s="113"/>
      <c r="I5" s="113"/>
      <c r="J5" s="113"/>
      <c r="K5" s="113"/>
      <c r="L5" s="113"/>
      <c r="M5" s="113"/>
      <c r="N5" s="113"/>
      <c r="O5" s="113"/>
      <c r="P5" s="113"/>
      <c r="Q5" s="113"/>
      <c r="R5" s="113"/>
      <c r="S5" s="113"/>
      <c r="T5" s="114"/>
    </row>
    <row r="6" spans="1:21" ht="27.75" customHeight="1">
      <c r="A6" s="118" t="s">
        <v>2</v>
      </c>
      <c r="B6" s="119"/>
      <c r="C6" s="96" t="s">
        <v>3</v>
      </c>
      <c r="D6" s="130" t="s">
        <v>4</v>
      </c>
      <c r="E6" s="119"/>
      <c r="F6" s="96" t="s">
        <v>5</v>
      </c>
      <c r="G6" s="96" t="s">
        <v>6</v>
      </c>
      <c r="H6" s="96" t="s">
        <v>7</v>
      </c>
      <c r="I6" s="115" t="s">
        <v>8</v>
      </c>
      <c r="J6" s="116"/>
      <c r="K6" s="116"/>
      <c r="L6" s="116"/>
      <c r="M6" s="116"/>
      <c r="N6" s="116"/>
      <c r="O6" s="116"/>
      <c r="P6" s="116"/>
      <c r="Q6" s="116"/>
      <c r="R6" s="116"/>
      <c r="S6" s="116"/>
      <c r="T6" s="117"/>
    </row>
    <row r="7" spans="1:21" ht="27.75" customHeight="1">
      <c r="A7" s="120"/>
      <c r="B7" s="121"/>
      <c r="C7" s="97"/>
      <c r="D7" s="131"/>
      <c r="E7" s="121"/>
      <c r="F7" s="97"/>
      <c r="G7" s="97"/>
      <c r="H7" s="97"/>
      <c r="I7" s="10" t="s">
        <v>9</v>
      </c>
      <c r="J7" s="10" t="s">
        <v>10</v>
      </c>
      <c r="K7" s="10" t="s">
        <v>11</v>
      </c>
      <c r="L7" s="10" t="s">
        <v>12</v>
      </c>
      <c r="M7" s="10" t="s">
        <v>13</v>
      </c>
      <c r="N7" s="10" t="s">
        <v>14</v>
      </c>
      <c r="O7" s="10" t="s">
        <v>15</v>
      </c>
      <c r="P7" s="10" t="s">
        <v>16</v>
      </c>
      <c r="Q7" s="10" t="s">
        <v>17</v>
      </c>
      <c r="R7" s="10" t="s">
        <v>18</v>
      </c>
      <c r="S7" s="10" t="s">
        <v>19</v>
      </c>
      <c r="T7" s="11" t="s">
        <v>20</v>
      </c>
      <c r="U7" s="1"/>
    </row>
    <row r="8" spans="1:21" ht="64.5" customHeight="1">
      <c r="A8" s="126" t="s">
        <v>21</v>
      </c>
      <c r="B8" s="122" t="s">
        <v>22</v>
      </c>
      <c r="C8" s="6" t="s">
        <v>23</v>
      </c>
      <c r="D8" s="6" t="s">
        <v>24</v>
      </c>
      <c r="E8" s="4" t="s">
        <v>25</v>
      </c>
      <c r="F8" s="5" t="s">
        <v>26</v>
      </c>
      <c r="G8" s="6" t="s">
        <v>27</v>
      </c>
      <c r="H8" s="6" t="s">
        <v>28</v>
      </c>
      <c r="I8" s="5"/>
      <c r="J8" s="5"/>
      <c r="K8" s="5"/>
      <c r="L8" s="79" t="s">
        <v>29</v>
      </c>
      <c r="M8" s="5"/>
      <c r="N8" s="5"/>
      <c r="O8" s="5"/>
      <c r="P8" s="5" t="s">
        <v>29</v>
      </c>
      <c r="Q8" s="5"/>
      <c r="R8" s="5"/>
      <c r="S8" s="5"/>
      <c r="T8" s="7" t="s">
        <v>29</v>
      </c>
      <c r="U8" s="1"/>
    </row>
    <row r="9" spans="1:21" ht="64.5" customHeight="1">
      <c r="A9" s="126"/>
      <c r="B9" s="122"/>
      <c r="C9" s="6" t="s">
        <v>23</v>
      </c>
      <c r="D9" s="6" t="s">
        <v>30</v>
      </c>
      <c r="E9" s="4" t="s">
        <v>31</v>
      </c>
      <c r="F9" s="5" t="s">
        <v>26</v>
      </c>
      <c r="G9" s="6" t="s">
        <v>27</v>
      </c>
      <c r="H9" s="6" t="s">
        <v>28</v>
      </c>
      <c r="I9" s="5"/>
      <c r="J9" s="5"/>
      <c r="K9" s="5"/>
      <c r="L9" s="79" t="s">
        <v>32</v>
      </c>
      <c r="M9" s="5"/>
      <c r="N9" s="5"/>
      <c r="O9" s="5"/>
      <c r="P9" s="5" t="s">
        <v>32</v>
      </c>
      <c r="Q9" s="5"/>
      <c r="R9" s="5"/>
      <c r="S9" s="5"/>
      <c r="T9" s="7" t="s">
        <v>32</v>
      </c>
      <c r="U9" s="1"/>
    </row>
    <row r="10" spans="1:21" ht="64.5" customHeight="1">
      <c r="A10" s="126"/>
      <c r="B10" s="122"/>
      <c r="C10" s="6" t="s">
        <v>23</v>
      </c>
      <c r="D10" s="6" t="s">
        <v>33</v>
      </c>
      <c r="E10" s="4" t="s">
        <v>34</v>
      </c>
      <c r="F10" s="5" t="s">
        <v>35</v>
      </c>
      <c r="G10" s="6" t="s">
        <v>36</v>
      </c>
      <c r="H10" s="6" t="s">
        <v>23</v>
      </c>
      <c r="I10" s="5"/>
      <c r="J10" s="5"/>
      <c r="K10" s="5"/>
      <c r="L10" s="5"/>
      <c r="M10" s="5"/>
      <c r="N10" s="5" t="s">
        <v>32</v>
      </c>
      <c r="O10" s="5"/>
      <c r="P10" s="5"/>
      <c r="Q10" s="5"/>
      <c r="R10" s="5"/>
      <c r="S10" s="5"/>
      <c r="T10" s="7" t="s">
        <v>32</v>
      </c>
      <c r="U10" s="1"/>
    </row>
    <row r="11" spans="1:21" ht="100.5" customHeight="1">
      <c r="A11" s="98" t="s">
        <v>37</v>
      </c>
      <c r="B11" s="122" t="s">
        <v>38</v>
      </c>
      <c r="C11" s="6" t="s">
        <v>39</v>
      </c>
      <c r="D11" s="6" t="s">
        <v>40</v>
      </c>
      <c r="E11" s="4" t="s">
        <v>41</v>
      </c>
      <c r="F11" s="5" t="s">
        <v>42</v>
      </c>
      <c r="G11" s="6" t="s">
        <v>43</v>
      </c>
      <c r="H11" s="6" t="s">
        <v>23</v>
      </c>
      <c r="I11" s="5"/>
      <c r="J11" s="5"/>
      <c r="K11" s="79" t="s">
        <v>32</v>
      </c>
      <c r="L11" s="5"/>
      <c r="M11" s="5"/>
      <c r="N11" s="5" t="s">
        <v>32</v>
      </c>
      <c r="O11" s="5"/>
      <c r="P11" s="5"/>
      <c r="Q11" s="5" t="s">
        <v>32</v>
      </c>
      <c r="R11" s="5"/>
      <c r="S11" s="5"/>
      <c r="T11" s="7" t="s">
        <v>32</v>
      </c>
      <c r="U11" s="1"/>
    </row>
    <row r="12" spans="1:21" ht="25.5">
      <c r="A12" s="99"/>
      <c r="B12" s="122"/>
      <c r="C12" s="6" t="s">
        <v>23</v>
      </c>
      <c r="D12" s="6" t="s">
        <v>44</v>
      </c>
      <c r="E12" s="4" t="s">
        <v>45</v>
      </c>
      <c r="F12" s="5" t="s">
        <v>46</v>
      </c>
      <c r="G12" s="6" t="s">
        <v>27</v>
      </c>
      <c r="H12" s="6" t="s">
        <v>23</v>
      </c>
      <c r="I12" s="5"/>
      <c r="J12" s="5"/>
      <c r="K12" s="79" t="s">
        <v>32</v>
      </c>
      <c r="L12" s="5"/>
      <c r="M12" s="5"/>
      <c r="N12" s="5"/>
      <c r="O12" s="5"/>
      <c r="P12" s="5"/>
      <c r="Q12" s="5"/>
      <c r="R12" s="5"/>
      <c r="S12" s="5"/>
      <c r="T12" s="7"/>
      <c r="U12" s="1"/>
    </row>
    <row r="13" spans="1:21" ht="51">
      <c r="A13" s="126" t="s">
        <v>47</v>
      </c>
      <c r="B13" s="122" t="s">
        <v>48</v>
      </c>
      <c r="C13" s="6" t="s">
        <v>49</v>
      </c>
      <c r="D13" s="6" t="s">
        <v>50</v>
      </c>
      <c r="E13" s="4" t="s">
        <v>51</v>
      </c>
      <c r="F13" s="12" t="s">
        <v>52</v>
      </c>
      <c r="G13" s="12" t="s">
        <v>53</v>
      </c>
      <c r="H13" s="12" t="s">
        <v>54</v>
      </c>
      <c r="I13" s="5"/>
      <c r="J13" s="5"/>
      <c r="K13" s="5"/>
      <c r="L13" s="5"/>
      <c r="M13" s="5"/>
      <c r="N13" s="5" t="s">
        <v>32</v>
      </c>
      <c r="O13" s="5"/>
      <c r="P13" s="5"/>
      <c r="Q13" s="5"/>
      <c r="R13" s="5"/>
      <c r="S13" s="5"/>
      <c r="T13" s="7" t="s">
        <v>32</v>
      </c>
      <c r="U13" s="1"/>
    </row>
    <row r="14" spans="1:21" ht="63.75">
      <c r="A14" s="126"/>
      <c r="B14" s="122"/>
      <c r="C14" s="6" t="s">
        <v>49</v>
      </c>
      <c r="D14" s="6" t="s">
        <v>55</v>
      </c>
      <c r="E14" s="4" t="s">
        <v>56</v>
      </c>
      <c r="F14" s="12" t="s">
        <v>57</v>
      </c>
      <c r="G14" s="21" t="s">
        <v>58</v>
      </c>
      <c r="H14" s="4" t="s">
        <v>59</v>
      </c>
      <c r="I14" s="79" t="s">
        <v>32</v>
      </c>
      <c r="J14" s="79" t="s">
        <v>32</v>
      </c>
      <c r="K14" s="79" t="s">
        <v>32</v>
      </c>
      <c r="L14" s="79" t="s">
        <v>32</v>
      </c>
      <c r="M14" s="5" t="s">
        <v>32</v>
      </c>
      <c r="N14" s="5" t="s">
        <v>32</v>
      </c>
      <c r="O14" s="5" t="s">
        <v>32</v>
      </c>
      <c r="P14" s="5" t="s">
        <v>32</v>
      </c>
      <c r="Q14" s="5" t="s">
        <v>32</v>
      </c>
      <c r="R14" s="5" t="s">
        <v>32</v>
      </c>
      <c r="S14" s="5" t="s">
        <v>32</v>
      </c>
      <c r="T14" s="7" t="s">
        <v>32</v>
      </c>
      <c r="U14" s="1"/>
    </row>
    <row r="15" spans="1:21" ht="51">
      <c r="A15" s="126" t="s">
        <v>60</v>
      </c>
      <c r="B15" s="122" t="s">
        <v>61</v>
      </c>
      <c r="C15" s="6" t="s">
        <v>62</v>
      </c>
      <c r="D15" s="6" t="s">
        <v>63</v>
      </c>
      <c r="E15" s="4" t="s">
        <v>64</v>
      </c>
      <c r="F15" s="5" t="s">
        <v>65</v>
      </c>
      <c r="G15" s="13" t="s">
        <v>53</v>
      </c>
      <c r="H15" s="13" t="s">
        <v>23</v>
      </c>
      <c r="I15" s="5"/>
      <c r="J15" s="5"/>
      <c r="K15" s="5"/>
      <c r="L15" s="5"/>
      <c r="M15" s="5"/>
      <c r="N15" s="5"/>
      <c r="O15" s="5" t="s">
        <v>32</v>
      </c>
      <c r="P15" s="5"/>
      <c r="Q15" s="5"/>
      <c r="R15" s="5"/>
      <c r="S15" s="5"/>
      <c r="T15" s="7"/>
      <c r="U15" s="1"/>
    </row>
    <row r="16" spans="1:21" ht="51">
      <c r="A16" s="126"/>
      <c r="B16" s="122"/>
      <c r="C16" s="6" t="s">
        <v>62</v>
      </c>
      <c r="D16" s="6" t="s">
        <v>66</v>
      </c>
      <c r="E16" s="4" t="s">
        <v>67</v>
      </c>
      <c r="F16" s="5" t="s">
        <v>68</v>
      </c>
      <c r="G16" s="13" t="s">
        <v>53</v>
      </c>
      <c r="H16" s="13" t="s">
        <v>23</v>
      </c>
      <c r="I16" s="5"/>
      <c r="J16" s="5"/>
      <c r="K16" s="5"/>
      <c r="L16" s="5"/>
      <c r="M16" s="5"/>
      <c r="N16" s="5" t="s">
        <v>32</v>
      </c>
      <c r="O16" s="5"/>
      <c r="P16" s="5"/>
      <c r="Q16" s="5"/>
      <c r="R16" s="5"/>
      <c r="S16" s="5"/>
      <c r="T16" s="7" t="s">
        <v>32</v>
      </c>
      <c r="U16" s="1"/>
    </row>
    <row r="17" spans="1:21" ht="51">
      <c r="A17" s="126"/>
      <c r="B17" s="122"/>
      <c r="C17" s="6" t="s">
        <v>62</v>
      </c>
      <c r="D17" s="6" t="s">
        <v>69</v>
      </c>
      <c r="E17" s="4" t="s">
        <v>70</v>
      </c>
      <c r="F17" s="5" t="s">
        <v>71</v>
      </c>
      <c r="G17" s="5" t="s">
        <v>72</v>
      </c>
      <c r="H17" s="13" t="s">
        <v>23</v>
      </c>
      <c r="I17" s="79" t="s">
        <v>32</v>
      </c>
      <c r="J17" s="79" t="s">
        <v>32</v>
      </c>
      <c r="K17" s="79" t="s">
        <v>32</v>
      </c>
      <c r="L17" s="79" t="s">
        <v>32</v>
      </c>
      <c r="M17" s="5" t="s">
        <v>32</v>
      </c>
      <c r="N17" s="5" t="s">
        <v>32</v>
      </c>
      <c r="O17" s="5" t="s">
        <v>32</v>
      </c>
      <c r="P17" s="5" t="s">
        <v>32</v>
      </c>
      <c r="Q17" s="5" t="s">
        <v>32</v>
      </c>
      <c r="R17" s="5" t="s">
        <v>32</v>
      </c>
      <c r="S17" s="5" t="s">
        <v>32</v>
      </c>
      <c r="T17" s="7" t="s">
        <v>32</v>
      </c>
      <c r="U17" s="1"/>
    </row>
    <row r="18" spans="1:21" ht="24.75" customHeight="1">
      <c r="A18" s="127" t="s">
        <v>73</v>
      </c>
      <c r="B18" s="128"/>
      <c r="C18" s="128"/>
      <c r="D18" s="128"/>
      <c r="E18" s="128"/>
      <c r="F18" s="128"/>
      <c r="G18" s="128"/>
      <c r="H18" s="128"/>
      <c r="I18" s="128"/>
      <c r="J18" s="128"/>
      <c r="K18" s="128"/>
      <c r="L18" s="128"/>
      <c r="M18" s="128"/>
      <c r="N18" s="128"/>
      <c r="O18" s="128"/>
      <c r="P18" s="128"/>
      <c r="Q18" s="128"/>
      <c r="R18" s="128"/>
      <c r="S18" s="128"/>
      <c r="T18" s="129"/>
      <c r="U18" s="1"/>
    </row>
    <row r="19" spans="1:21" ht="27.75" customHeight="1">
      <c r="A19" s="118" t="s">
        <v>2</v>
      </c>
      <c r="B19" s="119"/>
      <c r="C19" s="96" t="s">
        <v>3</v>
      </c>
      <c r="D19" s="130" t="s">
        <v>4</v>
      </c>
      <c r="E19" s="119"/>
      <c r="F19" s="96" t="s">
        <v>5</v>
      </c>
      <c r="G19" s="96" t="s">
        <v>6</v>
      </c>
      <c r="H19" s="96" t="s">
        <v>7</v>
      </c>
      <c r="I19" s="115" t="s">
        <v>8</v>
      </c>
      <c r="J19" s="116"/>
      <c r="K19" s="116"/>
      <c r="L19" s="116"/>
      <c r="M19" s="116"/>
      <c r="N19" s="116"/>
      <c r="O19" s="116"/>
      <c r="P19" s="116"/>
      <c r="Q19" s="116"/>
      <c r="R19" s="116"/>
      <c r="S19" s="116"/>
      <c r="T19" s="117"/>
    </row>
    <row r="20" spans="1:21" ht="27.75" customHeight="1">
      <c r="A20" s="120"/>
      <c r="B20" s="121"/>
      <c r="C20" s="97"/>
      <c r="D20" s="131"/>
      <c r="E20" s="121"/>
      <c r="F20" s="97"/>
      <c r="G20" s="97"/>
      <c r="H20" s="97"/>
      <c r="I20" s="10" t="s">
        <v>9</v>
      </c>
      <c r="J20" s="10" t="s">
        <v>10</v>
      </c>
      <c r="K20" s="10" t="s">
        <v>11</v>
      </c>
      <c r="L20" s="10" t="s">
        <v>12</v>
      </c>
      <c r="M20" s="10" t="s">
        <v>13</v>
      </c>
      <c r="N20" s="10" t="s">
        <v>14</v>
      </c>
      <c r="O20" s="10" t="s">
        <v>15</v>
      </c>
      <c r="P20" s="10" t="s">
        <v>16</v>
      </c>
      <c r="Q20" s="10" t="s">
        <v>17</v>
      </c>
      <c r="R20" s="10" t="s">
        <v>18</v>
      </c>
      <c r="S20" s="10" t="s">
        <v>19</v>
      </c>
      <c r="T20" s="11" t="s">
        <v>20</v>
      </c>
      <c r="U20" s="1"/>
    </row>
    <row r="21" spans="1:21" s="9" customFormat="1" ht="76.5">
      <c r="A21" s="126" t="s">
        <v>74</v>
      </c>
      <c r="B21" s="122" t="s">
        <v>75</v>
      </c>
      <c r="C21" s="6" t="s">
        <v>23</v>
      </c>
      <c r="D21" s="6" t="s">
        <v>76</v>
      </c>
      <c r="E21" s="4" t="s">
        <v>77</v>
      </c>
      <c r="F21" s="5" t="s">
        <v>78</v>
      </c>
      <c r="G21" s="6" t="s">
        <v>79</v>
      </c>
      <c r="H21" s="6" t="s">
        <v>80</v>
      </c>
      <c r="I21" s="5"/>
      <c r="J21" s="5"/>
      <c r="K21" s="5"/>
      <c r="L21" s="5"/>
      <c r="M21" s="5"/>
      <c r="N21" s="5" t="s">
        <v>32</v>
      </c>
      <c r="O21" s="5"/>
      <c r="P21" s="5"/>
      <c r="Q21" s="5"/>
      <c r="R21" s="5"/>
      <c r="S21" s="5"/>
      <c r="T21" s="7" t="s">
        <v>32</v>
      </c>
      <c r="U21" s="8"/>
    </row>
    <row r="22" spans="1:21" ht="62.25" customHeight="1">
      <c r="A22" s="126"/>
      <c r="B22" s="122"/>
      <c r="C22" s="6" t="s">
        <v>81</v>
      </c>
      <c r="D22" s="6" t="s">
        <v>82</v>
      </c>
      <c r="E22" s="4" t="s">
        <v>83</v>
      </c>
      <c r="F22" s="5" t="s">
        <v>84</v>
      </c>
      <c r="G22" s="6" t="s">
        <v>27</v>
      </c>
      <c r="H22" s="6" t="s">
        <v>23</v>
      </c>
      <c r="I22" s="5"/>
      <c r="J22" s="5"/>
      <c r="K22" s="79" t="s">
        <v>32</v>
      </c>
      <c r="L22" s="5"/>
      <c r="M22" s="5"/>
      <c r="N22" s="5" t="s">
        <v>32</v>
      </c>
      <c r="O22" s="5"/>
      <c r="P22" s="5"/>
      <c r="Q22" s="5" t="s">
        <v>32</v>
      </c>
      <c r="R22" s="5"/>
      <c r="S22" s="5"/>
      <c r="T22" s="7" t="s">
        <v>32</v>
      </c>
      <c r="U22" s="1"/>
    </row>
    <row r="23" spans="1:21" ht="51.75" customHeight="1">
      <c r="A23" s="126" t="s">
        <v>85</v>
      </c>
      <c r="B23" s="122"/>
      <c r="C23" s="6" t="s">
        <v>86</v>
      </c>
      <c r="D23" s="6" t="s">
        <v>87</v>
      </c>
      <c r="E23" s="14" t="s">
        <v>88</v>
      </c>
      <c r="F23" s="6" t="s">
        <v>89</v>
      </c>
      <c r="G23" s="6" t="s">
        <v>27</v>
      </c>
      <c r="H23" s="6" t="s">
        <v>23</v>
      </c>
      <c r="I23" s="6"/>
      <c r="J23" s="80" t="s">
        <v>32</v>
      </c>
      <c r="K23" s="6"/>
      <c r="L23" s="6"/>
      <c r="M23" s="6"/>
      <c r="N23" s="6"/>
      <c r="O23" s="6"/>
      <c r="P23" s="6"/>
      <c r="Q23" s="6"/>
      <c r="R23" s="6"/>
      <c r="S23" s="6"/>
      <c r="T23" s="15"/>
      <c r="U23" s="3"/>
    </row>
    <row r="24" spans="1:21" ht="65.25" customHeight="1">
      <c r="A24" s="126"/>
      <c r="B24" s="122"/>
      <c r="C24" s="6" t="s">
        <v>90</v>
      </c>
      <c r="D24" s="6" t="s">
        <v>91</v>
      </c>
      <c r="E24" s="4" t="s">
        <v>92</v>
      </c>
      <c r="F24" s="5" t="s">
        <v>93</v>
      </c>
      <c r="G24" s="6" t="s">
        <v>94</v>
      </c>
      <c r="H24" s="6" t="s">
        <v>95</v>
      </c>
      <c r="I24" s="79" t="s">
        <v>32</v>
      </c>
      <c r="J24" s="79" t="s">
        <v>32</v>
      </c>
      <c r="K24" s="79" t="s">
        <v>32</v>
      </c>
      <c r="L24" s="79" t="s">
        <v>32</v>
      </c>
      <c r="M24" s="5" t="s">
        <v>32</v>
      </c>
      <c r="N24" s="5" t="s">
        <v>32</v>
      </c>
      <c r="O24" s="5" t="s">
        <v>32</v>
      </c>
      <c r="P24" s="5" t="s">
        <v>32</v>
      </c>
      <c r="Q24" s="5" t="s">
        <v>32</v>
      </c>
      <c r="R24" s="5" t="s">
        <v>32</v>
      </c>
      <c r="S24" s="5" t="s">
        <v>32</v>
      </c>
      <c r="T24" s="7" t="s">
        <v>32</v>
      </c>
      <c r="U24" s="1"/>
    </row>
    <row r="25" spans="1:21" ht="29.25" customHeight="1">
      <c r="A25" s="127" t="s">
        <v>96</v>
      </c>
      <c r="B25" s="128"/>
      <c r="C25" s="128"/>
      <c r="D25" s="128"/>
      <c r="E25" s="128"/>
      <c r="F25" s="128"/>
      <c r="G25" s="128"/>
      <c r="H25" s="128"/>
      <c r="I25" s="128"/>
      <c r="J25" s="128"/>
      <c r="K25" s="128"/>
      <c r="L25" s="128"/>
      <c r="M25" s="128"/>
      <c r="N25" s="128"/>
      <c r="O25" s="128"/>
      <c r="P25" s="128"/>
      <c r="Q25" s="128"/>
      <c r="R25" s="128"/>
      <c r="S25" s="128"/>
      <c r="T25" s="129"/>
      <c r="U25" s="1"/>
    </row>
    <row r="26" spans="1:21" ht="24.75" customHeight="1">
      <c r="A26" s="118" t="s">
        <v>2</v>
      </c>
      <c r="B26" s="119"/>
      <c r="C26" s="96" t="s">
        <v>3</v>
      </c>
      <c r="D26" s="130" t="s">
        <v>4</v>
      </c>
      <c r="E26" s="119"/>
      <c r="F26" s="96" t="s">
        <v>5</v>
      </c>
      <c r="G26" s="96" t="s">
        <v>6</v>
      </c>
      <c r="H26" s="96" t="s">
        <v>7</v>
      </c>
      <c r="I26" s="115" t="s">
        <v>8</v>
      </c>
      <c r="J26" s="116"/>
      <c r="K26" s="116"/>
      <c r="L26" s="116"/>
      <c r="M26" s="116"/>
      <c r="N26" s="116"/>
      <c r="O26" s="116"/>
      <c r="P26" s="116"/>
      <c r="Q26" s="116"/>
      <c r="R26" s="116"/>
      <c r="S26" s="116"/>
      <c r="T26" s="117"/>
    </row>
    <row r="27" spans="1:21" ht="27.75" customHeight="1">
      <c r="A27" s="120"/>
      <c r="B27" s="121"/>
      <c r="C27" s="97"/>
      <c r="D27" s="131"/>
      <c r="E27" s="121"/>
      <c r="F27" s="97"/>
      <c r="G27" s="97"/>
      <c r="H27" s="97"/>
      <c r="I27" s="10" t="s">
        <v>9</v>
      </c>
      <c r="J27" s="10" t="s">
        <v>10</v>
      </c>
      <c r="K27" s="10" t="s">
        <v>11</v>
      </c>
      <c r="L27" s="10" t="s">
        <v>12</v>
      </c>
      <c r="M27" s="10" t="s">
        <v>13</v>
      </c>
      <c r="N27" s="10" t="s">
        <v>14</v>
      </c>
      <c r="O27" s="10" t="s">
        <v>15</v>
      </c>
      <c r="P27" s="10" t="s">
        <v>16</v>
      </c>
      <c r="Q27" s="10" t="s">
        <v>17</v>
      </c>
      <c r="R27" s="10" t="s">
        <v>18</v>
      </c>
      <c r="S27" s="10" t="s">
        <v>19</v>
      </c>
      <c r="T27" s="11" t="s">
        <v>20</v>
      </c>
      <c r="U27" s="1"/>
    </row>
    <row r="28" spans="1:21" ht="114.75">
      <c r="A28" s="98" t="s">
        <v>97</v>
      </c>
      <c r="B28" s="123" t="s">
        <v>98</v>
      </c>
      <c r="C28" s="6" t="s">
        <v>81</v>
      </c>
      <c r="D28" s="6" t="s">
        <v>99</v>
      </c>
      <c r="E28" s="16" t="s">
        <v>100</v>
      </c>
      <c r="F28" s="6" t="s">
        <v>101</v>
      </c>
      <c r="G28" s="20" t="s">
        <v>102</v>
      </c>
      <c r="H28" s="20" t="s">
        <v>103</v>
      </c>
      <c r="I28" s="6"/>
      <c r="J28" s="6"/>
      <c r="K28" s="6"/>
      <c r="L28" s="80" t="s">
        <v>32</v>
      </c>
      <c r="M28" s="6"/>
      <c r="N28" s="6"/>
      <c r="O28" s="6"/>
      <c r="P28" s="6" t="s">
        <v>32</v>
      </c>
      <c r="Q28" s="6"/>
      <c r="R28" s="6"/>
      <c r="S28" s="6"/>
      <c r="T28" s="15" t="s">
        <v>32</v>
      </c>
      <c r="U28" s="3"/>
    </row>
    <row r="29" spans="1:21" ht="140.25">
      <c r="A29" s="99"/>
      <c r="B29" s="132"/>
      <c r="C29" s="6" t="s">
        <v>104</v>
      </c>
      <c r="D29" s="6" t="s">
        <v>105</v>
      </c>
      <c r="E29" s="4" t="s">
        <v>106</v>
      </c>
      <c r="F29" s="5" t="s">
        <v>107</v>
      </c>
      <c r="G29" s="5" t="s">
        <v>108</v>
      </c>
      <c r="H29" s="6" t="s">
        <v>109</v>
      </c>
      <c r="I29" s="5"/>
      <c r="J29" s="5"/>
      <c r="K29" s="79" t="s">
        <v>32</v>
      </c>
      <c r="L29" s="5"/>
      <c r="M29" s="5"/>
      <c r="N29" s="5" t="s">
        <v>32</v>
      </c>
      <c r="O29" s="5"/>
      <c r="P29" s="5"/>
      <c r="Q29" s="5" t="s">
        <v>32</v>
      </c>
      <c r="R29" s="5"/>
      <c r="S29" s="5"/>
      <c r="T29" s="7" t="s">
        <v>32</v>
      </c>
      <c r="U29" s="1"/>
    </row>
    <row r="30" spans="1:21" ht="102">
      <c r="A30" s="99"/>
      <c r="B30" s="132"/>
      <c r="C30" s="6" t="s">
        <v>104</v>
      </c>
      <c r="D30" s="18" t="s">
        <v>110</v>
      </c>
      <c r="E30" s="4" t="s">
        <v>111</v>
      </c>
      <c r="F30" s="5" t="s">
        <v>112</v>
      </c>
      <c r="G30" s="26" t="s">
        <v>113</v>
      </c>
      <c r="H30" s="24" t="s">
        <v>114</v>
      </c>
      <c r="I30" s="79" t="s">
        <v>32</v>
      </c>
      <c r="J30" s="79" t="s">
        <v>32</v>
      </c>
      <c r="K30" s="79" t="s">
        <v>32</v>
      </c>
      <c r="L30" s="79" t="s">
        <v>32</v>
      </c>
      <c r="M30" s="5" t="s">
        <v>32</v>
      </c>
      <c r="N30" s="5" t="s">
        <v>32</v>
      </c>
      <c r="O30" s="5" t="s">
        <v>32</v>
      </c>
      <c r="P30" s="5" t="s">
        <v>32</v>
      </c>
      <c r="Q30" s="5" t="s">
        <v>32</v>
      </c>
      <c r="R30" s="5" t="s">
        <v>32</v>
      </c>
      <c r="S30" s="5" t="s">
        <v>32</v>
      </c>
      <c r="T30" s="7" t="s">
        <v>32</v>
      </c>
      <c r="U30" s="1"/>
    </row>
    <row r="31" spans="1:21" ht="114.75">
      <c r="A31" s="125"/>
      <c r="B31" s="124"/>
      <c r="C31" s="18" t="s">
        <v>115</v>
      </c>
      <c r="D31" s="18" t="s">
        <v>116</v>
      </c>
      <c r="E31" s="4" t="s">
        <v>117</v>
      </c>
      <c r="F31" s="5" t="s">
        <v>118</v>
      </c>
      <c r="G31" s="25" t="s">
        <v>95</v>
      </c>
      <c r="H31" s="25" t="s">
        <v>119</v>
      </c>
      <c r="I31" s="5"/>
      <c r="J31" s="5"/>
      <c r="K31" s="5"/>
      <c r="L31" s="5"/>
      <c r="M31" s="5"/>
      <c r="N31" s="5"/>
      <c r="O31" s="5"/>
      <c r="P31" s="5" t="s">
        <v>32</v>
      </c>
      <c r="Q31" s="5"/>
      <c r="R31" s="5"/>
      <c r="S31" s="5"/>
      <c r="T31" s="7"/>
      <c r="U31" s="1"/>
    </row>
    <row r="32" spans="1:21" ht="80.25" customHeight="1">
      <c r="A32" s="98" t="s">
        <v>120</v>
      </c>
      <c r="B32" s="123" t="s">
        <v>121</v>
      </c>
      <c r="C32" s="18" t="s">
        <v>122</v>
      </c>
      <c r="D32" s="19" t="s">
        <v>123</v>
      </c>
      <c r="E32" s="4" t="s">
        <v>124</v>
      </c>
      <c r="F32" s="5" t="s">
        <v>125</v>
      </c>
      <c r="G32" s="27" t="s">
        <v>126</v>
      </c>
      <c r="H32" s="27" t="s">
        <v>127</v>
      </c>
      <c r="I32" s="5"/>
      <c r="J32" s="5"/>
      <c r="K32" s="5"/>
      <c r="L32" s="5"/>
      <c r="M32" s="5"/>
      <c r="N32" s="5"/>
      <c r="O32" s="5" t="s">
        <v>32</v>
      </c>
      <c r="P32" s="5"/>
      <c r="Q32" s="5"/>
      <c r="R32" s="5"/>
      <c r="S32" s="5"/>
      <c r="T32" s="7"/>
      <c r="U32" s="1"/>
    </row>
    <row r="33" spans="1:21" ht="117" customHeight="1">
      <c r="A33" s="125"/>
      <c r="B33" s="124"/>
      <c r="C33" s="5" t="s">
        <v>128</v>
      </c>
      <c r="D33" s="17" t="s">
        <v>129</v>
      </c>
      <c r="E33" s="14" t="s">
        <v>130</v>
      </c>
      <c r="F33" s="5" t="s">
        <v>131</v>
      </c>
      <c r="G33" s="20" t="s">
        <v>102</v>
      </c>
      <c r="H33" s="20" t="s">
        <v>103</v>
      </c>
      <c r="I33" s="6"/>
      <c r="J33" s="6"/>
      <c r="K33" s="6"/>
      <c r="L33" s="6"/>
      <c r="M33" s="6"/>
      <c r="N33" s="6" t="s">
        <v>32</v>
      </c>
      <c r="O33" s="6"/>
      <c r="P33" s="6"/>
      <c r="Q33" s="6"/>
      <c r="R33" s="6"/>
      <c r="S33" s="6"/>
      <c r="T33" s="15" t="s">
        <v>32</v>
      </c>
      <c r="U33" s="1"/>
    </row>
    <row r="34" spans="1:21" ht="61.5" customHeight="1">
      <c r="A34" s="98" t="s">
        <v>132</v>
      </c>
      <c r="B34" s="122" t="s">
        <v>133</v>
      </c>
      <c r="C34" s="6" t="s">
        <v>134</v>
      </c>
      <c r="D34" s="6" t="s">
        <v>135</v>
      </c>
      <c r="E34" s="4" t="s">
        <v>136</v>
      </c>
      <c r="F34" s="19" t="s">
        <v>137</v>
      </c>
      <c r="G34" s="19" t="s">
        <v>138</v>
      </c>
      <c r="H34" s="19" t="s">
        <v>139</v>
      </c>
      <c r="I34" s="5"/>
      <c r="J34" s="5"/>
      <c r="K34" s="5"/>
      <c r="L34" s="5"/>
      <c r="M34" s="5"/>
      <c r="N34" s="5"/>
      <c r="O34" s="5"/>
      <c r="P34" s="5"/>
      <c r="Q34" s="5"/>
      <c r="R34" s="5"/>
      <c r="S34" s="5" t="s">
        <v>32</v>
      </c>
      <c r="T34" s="7"/>
      <c r="U34" s="1"/>
    </row>
    <row r="35" spans="1:21" ht="63.75">
      <c r="A35" s="99"/>
      <c r="B35" s="122"/>
      <c r="C35" s="6" t="s">
        <v>140</v>
      </c>
      <c r="D35" s="6" t="s">
        <v>141</v>
      </c>
      <c r="E35" s="4" t="s">
        <v>142</v>
      </c>
      <c r="F35" s="23" t="s">
        <v>143</v>
      </c>
      <c r="G35" s="23" t="s">
        <v>144</v>
      </c>
      <c r="H35" s="23" t="s">
        <v>139</v>
      </c>
      <c r="I35" s="5"/>
      <c r="J35" s="5"/>
      <c r="K35" s="5"/>
      <c r="L35" s="5"/>
      <c r="M35" s="5"/>
      <c r="N35" s="5"/>
      <c r="O35" s="5"/>
      <c r="P35" s="5"/>
      <c r="Q35" s="5"/>
      <c r="R35" s="5"/>
      <c r="S35" s="5"/>
      <c r="T35" s="7" t="s">
        <v>32</v>
      </c>
      <c r="U35" s="1"/>
    </row>
    <row r="36" spans="1:21" ht="91.5" customHeight="1">
      <c r="A36" s="99"/>
      <c r="B36" s="122"/>
      <c r="C36" s="6" t="s">
        <v>145</v>
      </c>
      <c r="D36" s="6" t="s">
        <v>146</v>
      </c>
      <c r="E36" s="4" t="s">
        <v>147</v>
      </c>
      <c r="F36" s="23" t="s">
        <v>148</v>
      </c>
      <c r="G36" s="23" t="s">
        <v>149</v>
      </c>
      <c r="H36" s="23" t="s">
        <v>150</v>
      </c>
      <c r="I36" s="5"/>
      <c r="J36" s="5"/>
      <c r="K36" s="5"/>
      <c r="L36" s="5"/>
      <c r="M36" s="5"/>
      <c r="N36" s="5"/>
      <c r="O36" s="5"/>
      <c r="P36" s="5"/>
      <c r="Q36" s="5"/>
      <c r="R36" s="5"/>
      <c r="S36" s="5"/>
      <c r="T36" s="7" t="s">
        <v>32</v>
      </c>
      <c r="U36" s="1"/>
    </row>
    <row r="37" spans="1:21" ht="28.5" customHeight="1">
      <c r="A37" s="127" t="s">
        <v>151</v>
      </c>
      <c r="B37" s="128"/>
      <c r="C37" s="128"/>
      <c r="D37" s="128"/>
      <c r="E37" s="128"/>
      <c r="F37" s="128"/>
      <c r="G37" s="128"/>
      <c r="H37" s="128"/>
      <c r="I37" s="128"/>
      <c r="J37" s="128"/>
      <c r="K37" s="128"/>
      <c r="L37" s="128"/>
      <c r="M37" s="128"/>
      <c r="N37" s="128"/>
      <c r="O37" s="128"/>
      <c r="P37" s="128"/>
      <c r="Q37" s="128"/>
      <c r="R37" s="128"/>
      <c r="S37" s="128"/>
      <c r="T37" s="129"/>
      <c r="U37" s="1"/>
    </row>
    <row r="38" spans="1:21" ht="27.75" customHeight="1">
      <c r="A38" s="118" t="s">
        <v>2</v>
      </c>
      <c r="B38" s="119"/>
      <c r="C38" s="96" t="s">
        <v>3</v>
      </c>
      <c r="D38" s="130" t="s">
        <v>4</v>
      </c>
      <c r="E38" s="119"/>
      <c r="F38" s="96" t="s">
        <v>5</v>
      </c>
      <c r="G38" s="96" t="s">
        <v>6</v>
      </c>
      <c r="H38" s="96" t="s">
        <v>7</v>
      </c>
      <c r="I38" s="115" t="s">
        <v>8</v>
      </c>
      <c r="J38" s="116"/>
      <c r="K38" s="116"/>
      <c r="L38" s="116"/>
      <c r="M38" s="116"/>
      <c r="N38" s="116"/>
      <c r="O38" s="116"/>
      <c r="P38" s="116"/>
      <c r="Q38" s="116"/>
      <c r="R38" s="116"/>
      <c r="S38" s="116"/>
      <c r="T38" s="117"/>
    </row>
    <row r="39" spans="1:21" ht="27.75" customHeight="1">
      <c r="A39" s="120"/>
      <c r="B39" s="121"/>
      <c r="C39" s="97"/>
      <c r="D39" s="131"/>
      <c r="E39" s="121"/>
      <c r="F39" s="97"/>
      <c r="G39" s="97"/>
      <c r="H39" s="97"/>
      <c r="I39" s="10" t="s">
        <v>9</v>
      </c>
      <c r="J39" s="10" t="s">
        <v>10</v>
      </c>
      <c r="K39" s="10" t="s">
        <v>11</v>
      </c>
      <c r="L39" s="10" t="s">
        <v>12</v>
      </c>
      <c r="M39" s="10" t="s">
        <v>13</v>
      </c>
      <c r="N39" s="10" t="s">
        <v>14</v>
      </c>
      <c r="O39" s="10" t="s">
        <v>15</v>
      </c>
      <c r="P39" s="10" t="s">
        <v>16</v>
      </c>
      <c r="Q39" s="10" t="s">
        <v>17</v>
      </c>
      <c r="R39" s="10" t="s">
        <v>18</v>
      </c>
      <c r="S39" s="10" t="s">
        <v>19</v>
      </c>
      <c r="T39" s="11" t="s">
        <v>20</v>
      </c>
      <c r="U39" s="1"/>
    </row>
    <row r="40" spans="1:21" ht="102.75" customHeight="1">
      <c r="A40" s="98" t="s">
        <v>152</v>
      </c>
      <c r="B40" s="122" t="s">
        <v>153</v>
      </c>
      <c r="C40" s="6" t="s">
        <v>154</v>
      </c>
      <c r="D40" s="6" t="s">
        <v>155</v>
      </c>
      <c r="E40" s="4" t="s">
        <v>156</v>
      </c>
      <c r="F40" s="5" t="s">
        <v>157</v>
      </c>
      <c r="G40" s="19" t="s">
        <v>158</v>
      </c>
      <c r="H40" s="19" t="s">
        <v>159</v>
      </c>
      <c r="I40" s="5"/>
      <c r="J40" s="5"/>
      <c r="K40" s="5"/>
      <c r="L40" s="5"/>
      <c r="M40" s="5"/>
      <c r="N40" s="5" t="s">
        <v>32</v>
      </c>
      <c r="O40" s="5"/>
      <c r="P40" s="5"/>
      <c r="Q40" s="5"/>
      <c r="R40" s="5"/>
      <c r="S40" s="5"/>
      <c r="T40" s="7" t="s">
        <v>32</v>
      </c>
      <c r="U40" s="1"/>
    </row>
    <row r="41" spans="1:21" ht="102.75" customHeight="1">
      <c r="A41" s="99"/>
      <c r="B41" s="122"/>
      <c r="C41" s="6" t="s">
        <v>154</v>
      </c>
      <c r="D41" s="6" t="s">
        <v>32</v>
      </c>
      <c r="E41" s="4" t="s">
        <v>160</v>
      </c>
      <c r="F41" s="5" t="s">
        <v>161</v>
      </c>
      <c r="G41" s="19" t="s">
        <v>95</v>
      </c>
      <c r="H41" s="19" t="s">
        <v>162</v>
      </c>
      <c r="I41" s="5"/>
      <c r="J41" s="5"/>
      <c r="K41" s="5"/>
      <c r="L41" s="5"/>
      <c r="M41" s="5"/>
      <c r="N41" s="5" t="s">
        <v>32</v>
      </c>
      <c r="O41" s="5"/>
      <c r="P41" s="5"/>
      <c r="Q41" s="5"/>
      <c r="R41" s="5"/>
      <c r="S41" s="5"/>
      <c r="T41" s="7" t="s">
        <v>32</v>
      </c>
      <c r="U41" s="1"/>
    </row>
    <row r="42" spans="1:21" ht="120" customHeight="1" thickBot="1">
      <c r="A42" s="99"/>
      <c r="B42" s="122"/>
      <c r="C42" s="6" t="s">
        <v>154</v>
      </c>
      <c r="D42" s="6" t="s">
        <v>163</v>
      </c>
      <c r="E42" s="4" t="s">
        <v>164</v>
      </c>
      <c r="F42" s="5" t="s">
        <v>165</v>
      </c>
      <c r="G42" s="6" t="s">
        <v>166</v>
      </c>
      <c r="H42" s="6" t="s">
        <v>23</v>
      </c>
      <c r="I42" s="5"/>
      <c r="J42" s="5"/>
      <c r="K42" s="5"/>
      <c r="L42" s="79" t="s">
        <v>32</v>
      </c>
      <c r="M42" s="5"/>
      <c r="N42" s="5"/>
      <c r="O42" s="5"/>
      <c r="P42" s="5" t="s">
        <v>32</v>
      </c>
      <c r="Q42" s="5"/>
      <c r="R42" s="5"/>
      <c r="S42" s="5"/>
      <c r="T42" s="7" t="s">
        <v>32</v>
      </c>
      <c r="U42" s="1"/>
    </row>
    <row r="43" spans="1:21" ht="36.75" customHeight="1" thickBot="1">
      <c r="A43" s="93" t="s">
        <v>167</v>
      </c>
      <c r="B43" s="94"/>
      <c r="C43" s="94"/>
      <c r="D43" s="94"/>
      <c r="E43" s="94"/>
      <c r="F43" s="94"/>
      <c r="G43" s="94"/>
      <c r="H43" s="94"/>
      <c r="I43" s="94"/>
      <c r="J43" s="94"/>
      <c r="K43" s="94"/>
      <c r="L43" s="94"/>
      <c r="M43" s="94"/>
      <c r="N43" s="94"/>
      <c r="O43" s="94"/>
      <c r="P43" s="94"/>
      <c r="Q43" s="94"/>
      <c r="R43" s="94"/>
      <c r="S43" s="94"/>
      <c r="T43" s="95"/>
    </row>
  </sheetData>
  <protectedRanges>
    <protectedRange algorithmName="SHA-512" hashValue="XNthsE1O6qViKEb8jV2SvcLmTzAadzvAbXuC4z5gh3lEBeTqbWh5z3IjIDdq3/0eZoryRXV+HJslAm6Mo1YuGg==" saltValue="8b3BZi048WX5QI8CY3xWXA==" spinCount="100000" sqref="G40:H41" name="Rango1"/>
  </protectedRanges>
  <mergeCells count="53">
    <mergeCell ref="C38:C39"/>
    <mergeCell ref="D38:E39"/>
    <mergeCell ref="A37:T37"/>
    <mergeCell ref="I38:T38"/>
    <mergeCell ref="A8:A10"/>
    <mergeCell ref="B8:B10"/>
    <mergeCell ref="A19:B20"/>
    <mergeCell ref="A13:A14"/>
    <mergeCell ref="A28:A31"/>
    <mergeCell ref="A15:A17"/>
    <mergeCell ref="A11:A12"/>
    <mergeCell ref="B11:B12"/>
    <mergeCell ref="B13:B14"/>
    <mergeCell ref="B15:B17"/>
    <mergeCell ref="B28:B31"/>
    <mergeCell ref="B34:B36"/>
    <mergeCell ref="D6:E7"/>
    <mergeCell ref="C6:C7"/>
    <mergeCell ref="C19:C20"/>
    <mergeCell ref="D19:E20"/>
    <mergeCell ref="C26:C27"/>
    <mergeCell ref="D26:E27"/>
    <mergeCell ref="A18:T18"/>
    <mergeCell ref="F19:F20"/>
    <mergeCell ref="G19:G20"/>
    <mergeCell ref="H19:H20"/>
    <mergeCell ref="I19:T19"/>
    <mergeCell ref="A32:A33"/>
    <mergeCell ref="A21:A22"/>
    <mergeCell ref="B21:B24"/>
    <mergeCell ref="A25:T25"/>
    <mergeCell ref="A23:A24"/>
    <mergeCell ref="A26:B27"/>
    <mergeCell ref="F26:F27"/>
    <mergeCell ref="G26:G27"/>
    <mergeCell ref="H26:H27"/>
    <mergeCell ref="I26:T26"/>
    <mergeCell ref="A43:T43"/>
    <mergeCell ref="G6:G7"/>
    <mergeCell ref="H6:H7"/>
    <mergeCell ref="A40:A42"/>
    <mergeCell ref="A1:T3"/>
    <mergeCell ref="A4:T5"/>
    <mergeCell ref="I6:T6"/>
    <mergeCell ref="F6:F7"/>
    <mergeCell ref="A6:B7"/>
    <mergeCell ref="B40:B42"/>
    <mergeCell ref="A38:B39"/>
    <mergeCell ref="F38:F39"/>
    <mergeCell ref="G38:G39"/>
    <mergeCell ref="H38:H39"/>
    <mergeCell ref="A34:A36"/>
    <mergeCell ref="B32:B33"/>
  </mergeCells>
  <phoneticPr fontId="6"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499984740745262"/>
  </sheetPr>
  <dimension ref="A1:AG19"/>
  <sheetViews>
    <sheetView tabSelected="1" topLeftCell="A6" zoomScale="70" zoomScaleNormal="70" workbookViewId="0">
      <selection activeCell="G6" sqref="G6"/>
    </sheetView>
  </sheetViews>
  <sheetFormatPr baseColWidth="10" defaultColWidth="11" defaultRowHeight="14.25"/>
  <cols>
    <col min="1" max="1" width="31.375" style="34" customWidth="1"/>
    <col min="2" max="2" width="20.25" style="34" customWidth="1"/>
    <col min="3" max="3" width="15.375" style="34" customWidth="1"/>
    <col min="4" max="4" width="3" style="34" customWidth="1"/>
    <col min="5" max="5" width="28.125" style="34" customWidth="1"/>
    <col min="6" max="6" width="18.375" style="34" customWidth="1"/>
    <col min="7" max="7" width="19.125" style="34" customWidth="1"/>
    <col min="8" max="8" width="16.75" style="34" customWidth="1"/>
    <col min="9" max="20" width="3.625" style="34" customWidth="1"/>
    <col min="21" max="21" width="6.75" style="34" customWidth="1"/>
    <col min="22" max="24" width="70.625" style="34" customWidth="1"/>
    <col min="25" max="25" width="58.75" style="34" customWidth="1"/>
    <col min="26" max="26" width="70.625" style="34" customWidth="1"/>
    <col min="27" max="27" width="26.875" style="34" customWidth="1"/>
    <col min="28" max="33" width="70.625" style="34" hidden="1" customWidth="1"/>
    <col min="34" max="16384" width="11" style="34"/>
  </cols>
  <sheetData>
    <row r="1" spans="1:33">
      <c r="A1" s="133" t="s">
        <v>0</v>
      </c>
      <c r="B1" s="133"/>
      <c r="C1" s="133"/>
      <c r="D1" s="133"/>
      <c r="E1" s="133"/>
      <c r="F1" s="133"/>
      <c r="G1" s="133"/>
      <c r="H1" s="133"/>
      <c r="I1" s="133"/>
      <c r="J1" s="133"/>
      <c r="K1" s="133"/>
      <c r="L1" s="133"/>
      <c r="M1" s="133"/>
      <c r="N1" s="133"/>
      <c r="O1" s="133"/>
      <c r="P1" s="133"/>
      <c r="Q1" s="133"/>
      <c r="R1" s="133"/>
      <c r="S1" s="133"/>
      <c r="T1" s="133"/>
      <c r="U1" s="133"/>
      <c r="V1" s="133"/>
      <c r="W1" s="133"/>
      <c r="X1" s="133"/>
      <c r="Y1" s="133"/>
      <c r="Z1" s="133"/>
      <c r="AA1" s="133"/>
      <c r="AB1" s="133"/>
      <c r="AC1" s="133"/>
      <c r="AD1" s="133"/>
      <c r="AE1" s="133"/>
      <c r="AF1" s="133"/>
      <c r="AG1" s="133"/>
    </row>
    <row r="2" spans="1:33">
      <c r="A2" s="133"/>
      <c r="B2" s="133"/>
      <c r="C2" s="133"/>
      <c r="D2" s="133"/>
      <c r="E2" s="133"/>
      <c r="F2" s="133"/>
      <c r="G2" s="133"/>
      <c r="H2" s="133"/>
      <c r="I2" s="133"/>
      <c r="J2" s="133"/>
      <c r="K2" s="133"/>
      <c r="L2" s="133"/>
      <c r="M2" s="133"/>
      <c r="N2" s="133"/>
      <c r="O2" s="133"/>
      <c r="P2" s="133"/>
      <c r="Q2" s="133"/>
      <c r="R2" s="133"/>
      <c r="S2" s="133"/>
      <c r="T2" s="133"/>
      <c r="U2" s="133"/>
      <c r="V2" s="133"/>
      <c r="W2" s="133"/>
      <c r="X2" s="133"/>
      <c r="Y2" s="133"/>
      <c r="Z2" s="133"/>
      <c r="AA2" s="133"/>
      <c r="AB2" s="133"/>
      <c r="AC2" s="133"/>
      <c r="AD2" s="133"/>
      <c r="AE2" s="133"/>
      <c r="AF2" s="133"/>
      <c r="AG2" s="133"/>
    </row>
    <row r="3" spans="1:33">
      <c r="A3" s="133"/>
      <c r="B3" s="133"/>
      <c r="C3" s="133"/>
      <c r="D3" s="133"/>
      <c r="E3" s="133"/>
      <c r="F3" s="133"/>
      <c r="G3" s="133"/>
      <c r="H3" s="133"/>
      <c r="I3" s="133"/>
      <c r="J3" s="133"/>
      <c r="K3" s="133"/>
      <c r="L3" s="133"/>
      <c r="M3" s="133"/>
      <c r="N3" s="133"/>
      <c r="O3" s="133"/>
      <c r="P3" s="133"/>
      <c r="Q3" s="133"/>
      <c r="R3" s="133"/>
      <c r="S3" s="133"/>
      <c r="T3" s="133"/>
      <c r="U3" s="134"/>
      <c r="V3" s="133"/>
      <c r="W3" s="133"/>
      <c r="X3" s="133"/>
      <c r="Y3" s="133"/>
      <c r="Z3" s="133"/>
      <c r="AA3" s="133"/>
      <c r="AB3" s="133"/>
      <c r="AC3" s="133"/>
      <c r="AD3" s="133"/>
      <c r="AE3" s="133"/>
      <c r="AF3" s="133"/>
      <c r="AG3" s="133"/>
    </row>
    <row r="4" spans="1:33" ht="81" customHeight="1">
      <c r="A4" s="138" t="s">
        <v>168</v>
      </c>
      <c r="B4" s="140" t="s">
        <v>2</v>
      </c>
      <c r="C4" s="142" t="s">
        <v>169</v>
      </c>
      <c r="D4" s="144" t="s">
        <v>4</v>
      </c>
      <c r="E4" s="145"/>
      <c r="F4" s="140" t="s">
        <v>170</v>
      </c>
      <c r="G4" s="140" t="s">
        <v>6</v>
      </c>
      <c r="H4" s="140" t="s">
        <v>171</v>
      </c>
      <c r="I4" s="148" t="s">
        <v>172</v>
      </c>
      <c r="J4" s="148" t="s">
        <v>173</v>
      </c>
      <c r="K4" s="148" t="s">
        <v>174</v>
      </c>
      <c r="L4" s="148" t="s">
        <v>175</v>
      </c>
      <c r="M4" s="150" t="s">
        <v>176</v>
      </c>
      <c r="N4" s="150" t="s">
        <v>177</v>
      </c>
      <c r="O4" s="150" t="s">
        <v>178</v>
      </c>
      <c r="P4" s="150" t="s">
        <v>179</v>
      </c>
      <c r="Q4" s="155" t="s">
        <v>180</v>
      </c>
      <c r="R4" s="155" t="s">
        <v>181</v>
      </c>
      <c r="S4" s="155" t="s">
        <v>182</v>
      </c>
      <c r="T4" s="155" t="s">
        <v>183</v>
      </c>
      <c r="U4" s="157" t="s">
        <v>269</v>
      </c>
      <c r="V4" s="168" t="s">
        <v>270</v>
      </c>
      <c r="W4" s="168" t="s">
        <v>271</v>
      </c>
      <c r="X4" s="168" t="s">
        <v>272</v>
      </c>
      <c r="Y4" s="170" t="s">
        <v>187</v>
      </c>
      <c r="Z4" s="171"/>
      <c r="AA4" s="172"/>
      <c r="AB4" s="173" t="s">
        <v>188</v>
      </c>
      <c r="AC4" s="173" t="s">
        <v>189</v>
      </c>
      <c r="AD4" s="173" t="s">
        <v>190</v>
      </c>
      <c r="AE4" s="51" t="s">
        <v>191</v>
      </c>
      <c r="AF4" s="51" t="s">
        <v>192</v>
      </c>
      <c r="AG4" s="51" t="s">
        <v>193</v>
      </c>
    </row>
    <row r="5" spans="1:33" ht="44.25" customHeight="1">
      <c r="A5" s="139"/>
      <c r="B5" s="141"/>
      <c r="C5" s="143"/>
      <c r="D5" s="146"/>
      <c r="E5" s="147"/>
      <c r="F5" s="141"/>
      <c r="G5" s="141"/>
      <c r="H5" s="141"/>
      <c r="I5" s="149"/>
      <c r="J5" s="149"/>
      <c r="K5" s="149"/>
      <c r="L5" s="149"/>
      <c r="M5" s="151"/>
      <c r="N5" s="151"/>
      <c r="O5" s="151"/>
      <c r="P5" s="151"/>
      <c r="Q5" s="156"/>
      <c r="R5" s="156"/>
      <c r="S5" s="156"/>
      <c r="T5" s="156"/>
      <c r="U5" s="158"/>
      <c r="V5" s="169"/>
      <c r="W5" s="169"/>
      <c r="X5" s="169"/>
      <c r="Y5" s="173" t="s">
        <v>194</v>
      </c>
      <c r="Z5" s="173" t="s">
        <v>195</v>
      </c>
      <c r="AA5" s="173" t="s">
        <v>196</v>
      </c>
      <c r="AB5" s="173"/>
      <c r="AC5" s="173"/>
      <c r="AD5" s="173"/>
      <c r="AE5" s="51"/>
      <c r="AF5" s="51"/>
      <c r="AG5" s="51"/>
    </row>
    <row r="6" spans="1:33" ht="409.5" customHeight="1">
      <c r="A6" s="137" t="s">
        <v>197</v>
      </c>
      <c r="B6" s="135" t="s">
        <v>21</v>
      </c>
      <c r="C6" s="52" t="s">
        <v>23</v>
      </c>
      <c r="D6" s="53" t="s">
        <v>198</v>
      </c>
      <c r="E6" s="54" t="s">
        <v>25</v>
      </c>
      <c r="F6" s="55" t="s">
        <v>26</v>
      </c>
      <c r="G6" s="55" t="s">
        <v>27</v>
      </c>
      <c r="H6" s="55" t="s">
        <v>28</v>
      </c>
      <c r="I6" s="56"/>
      <c r="J6" s="56"/>
      <c r="K6" s="56"/>
      <c r="L6" s="56" t="s">
        <v>29</v>
      </c>
      <c r="M6" s="57"/>
      <c r="N6" s="57"/>
      <c r="O6" s="57"/>
      <c r="P6" s="57" t="s">
        <v>29</v>
      </c>
      <c r="Q6" s="58"/>
      <c r="R6" s="58"/>
      <c r="S6" s="58"/>
      <c r="T6" s="59" t="s">
        <v>29</v>
      </c>
      <c r="U6" s="43">
        <f>1/3</f>
        <v>0.33333333333333331</v>
      </c>
      <c r="V6" s="60" t="s">
        <v>199</v>
      </c>
      <c r="W6" s="61" t="s">
        <v>254</v>
      </c>
      <c r="X6" s="82" t="s">
        <v>200</v>
      </c>
      <c r="Y6" s="81" t="s">
        <v>255</v>
      </c>
      <c r="Z6" s="81" t="s">
        <v>261</v>
      </c>
      <c r="AA6" s="186">
        <v>0.33</v>
      </c>
      <c r="AB6" s="62"/>
      <c r="AC6" s="62"/>
      <c r="AD6" s="62"/>
      <c r="AE6" s="62"/>
      <c r="AF6" s="62"/>
      <c r="AG6" s="62"/>
    </row>
    <row r="7" spans="1:33" ht="274.5" customHeight="1">
      <c r="A7" s="137"/>
      <c r="B7" s="135"/>
      <c r="C7" s="52" t="s">
        <v>23</v>
      </c>
      <c r="D7" s="55" t="s">
        <v>30</v>
      </c>
      <c r="E7" s="54" t="s">
        <v>31</v>
      </c>
      <c r="F7" s="55" t="s">
        <v>26</v>
      </c>
      <c r="G7" s="55" t="s">
        <v>27</v>
      </c>
      <c r="H7" s="55" t="s">
        <v>28</v>
      </c>
      <c r="I7" s="56"/>
      <c r="J7" s="56"/>
      <c r="K7" s="56"/>
      <c r="L7" s="56" t="s">
        <v>32</v>
      </c>
      <c r="M7" s="57"/>
      <c r="N7" s="57"/>
      <c r="O7" s="57"/>
      <c r="P7" s="57" t="s">
        <v>32</v>
      </c>
      <c r="Q7" s="58"/>
      <c r="R7" s="58"/>
      <c r="S7" s="58"/>
      <c r="T7" s="59" t="s">
        <v>32</v>
      </c>
      <c r="U7" s="43">
        <f>1/3</f>
        <v>0.33333333333333331</v>
      </c>
      <c r="V7" s="60" t="s">
        <v>201</v>
      </c>
      <c r="W7" s="61" t="s">
        <v>202</v>
      </c>
      <c r="X7" s="61" t="s">
        <v>203</v>
      </c>
      <c r="Y7" s="61" t="s">
        <v>256</v>
      </c>
      <c r="Z7" s="61" t="s">
        <v>262</v>
      </c>
      <c r="AA7" s="186">
        <v>0.33</v>
      </c>
      <c r="AB7" s="62"/>
      <c r="AC7" s="62"/>
      <c r="AD7" s="62"/>
      <c r="AE7" s="62"/>
      <c r="AF7" s="62"/>
      <c r="AG7" s="62"/>
    </row>
    <row r="8" spans="1:33" ht="65.25" customHeight="1">
      <c r="A8" s="137"/>
      <c r="B8" s="135"/>
      <c r="C8" s="52" t="s">
        <v>23</v>
      </c>
      <c r="D8" s="55" t="s">
        <v>33</v>
      </c>
      <c r="E8" s="54" t="s">
        <v>34</v>
      </c>
      <c r="F8" s="55" t="s">
        <v>35</v>
      </c>
      <c r="G8" s="55" t="s">
        <v>36</v>
      </c>
      <c r="H8" s="55" t="s">
        <v>23</v>
      </c>
      <c r="I8" s="56"/>
      <c r="J8" s="56"/>
      <c r="K8" s="56"/>
      <c r="L8" s="56"/>
      <c r="M8" s="57"/>
      <c r="N8" s="57" t="s">
        <v>32</v>
      </c>
      <c r="O8" s="57"/>
      <c r="P8" s="57"/>
      <c r="Q8" s="58"/>
      <c r="R8" s="58"/>
      <c r="S8" s="58"/>
      <c r="T8" s="59" t="s">
        <v>32</v>
      </c>
      <c r="U8" s="44">
        <v>0</v>
      </c>
      <c r="V8" s="63" t="s">
        <v>204</v>
      </c>
      <c r="W8" s="39" t="s">
        <v>204</v>
      </c>
      <c r="X8" s="39" t="s">
        <v>204</v>
      </c>
      <c r="Y8" s="39" t="s">
        <v>274</v>
      </c>
      <c r="Z8" s="91" t="s">
        <v>273</v>
      </c>
      <c r="AA8" s="174">
        <v>0</v>
      </c>
      <c r="AB8" s="62"/>
      <c r="AC8" s="62"/>
      <c r="AD8" s="62"/>
      <c r="AE8" s="62"/>
      <c r="AF8" s="62"/>
      <c r="AG8" s="62"/>
    </row>
    <row r="9" spans="1:33" ht="186.75" customHeight="1">
      <c r="A9" s="137"/>
      <c r="B9" s="136" t="s">
        <v>37</v>
      </c>
      <c r="C9" s="55" t="s">
        <v>39</v>
      </c>
      <c r="D9" s="55" t="s">
        <v>40</v>
      </c>
      <c r="E9" s="54" t="s">
        <v>41</v>
      </c>
      <c r="F9" s="55" t="s">
        <v>42</v>
      </c>
      <c r="G9" s="55" t="s">
        <v>43</v>
      </c>
      <c r="H9" s="55" t="s">
        <v>23</v>
      </c>
      <c r="I9" s="56"/>
      <c r="J9" s="56"/>
      <c r="K9" s="56" t="s">
        <v>32</v>
      </c>
      <c r="L9" s="56"/>
      <c r="M9" s="57"/>
      <c r="N9" s="57" t="s">
        <v>32</v>
      </c>
      <c r="O9" s="57"/>
      <c r="P9" s="57"/>
      <c r="Q9" s="58" t="s">
        <v>32</v>
      </c>
      <c r="R9" s="58"/>
      <c r="S9" s="58"/>
      <c r="T9" s="59" t="s">
        <v>32</v>
      </c>
      <c r="U9" s="43">
        <f>1/4</f>
        <v>0.25</v>
      </c>
      <c r="V9" s="64" t="s">
        <v>205</v>
      </c>
      <c r="W9" s="65" t="s">
        <v>206</v>
      </c>
      <c r="X9" s="61" t="s">
        <v>207</v>
      </c>
      <c r="Y9" s="61" t="s">
        <v>208</v>
      </c>
      <c r="Z9" s="61" t="s">
        <v>263</v>
      </c>
      <c r="AA9" s="186">
        <v>0.25</v>
      </c>
      <c r="AB9" s="62"/>
      <c r="AC9" s="62"/>
      <c r="AD9" s="62"/>
      <c r="AE9" s="62"/>
      <c r="AF9" s="62"/>
      <c r="AG9" s="62"/>
    </row>
    <row r="10" spans="1:33" ht="409.5" customHeight="1">
      <c r="A10" s="137"/>
      <c r="B10" s="136"/>
      <c r="C10" s="55" t="s">
        <v>23</v>
      </c>
      <c r="D10" s="55" t="s">
        <v>44</v>
      </c>
      <c r="E10" s="54" t="s">
        <v>45</v>
      </c>
      <c r="F10" s="55" t="s">
        <v>46</v>
      </c>
      <c r="G10" s="55" t="s">
        <v>27</v>
      </c>
      <c r="H10" s="55" t="s">
        <v>23</v>
      </c>
      <c r="I10" s="56"/>
      <c r="J10" s="56"/>
      <c r="K10" s="56" t="s">
        <v>32</v>
      </c>
      <c r="L10" s="56"/>
      <c r="M10" s="57"/>
      <c r="N10" s="57"/>
      <c r="O10" s="57"/>
      <c r="P10" s="57"/>
      <c r="Q10" s="58"/>
      <c r="R10" s="58"/>
      <c r="S10" s="58"/>
      <c r="T10" s="59"/>
      <c r="U10" s="43">
        <f>1/1</f>
        <v>1</v>
      </c>
      <c r="V10" s="60" t="s">
        <v>209</v>
      </c>
      <c r="W10" s="61" t="s">
        <v>210</v>
      </c>
      <c r="X10" s="83" t="s">
        <v>211</v>
      </c>
      <c r="Y10" s="61" t="s">
        <v>257</v>
      </c>
      <c r="Z10" s="54" t="s">
        <v>259</v>
      </c>
      <c r="AA10" s="175">
        <v>0</v>
      </c>
      <c r="AB10" s="62"/>
      <c r="AC10" s="62"/>
      <c r="AD10" s="62"/>
      <c r="AE10" s="62"/>
      <c r="AF10" s="62"/>
      <c r="AG10" s="62"/>
    </row>
    <row r="11" spans="1:33" ht="114.75" customHeight="1">
      <c r="A11" s="137"/>
      <c r="B11" s="136" t="s">
        <v>47</v>
      </c>
      <c r="C11" s="55" t="s">
        <v>49</v>
      </c>
      <c r="D11" s="55" t="s">
        <v>50</v>
      </c>
      <c r="E11" s="54" t="s">
        <v>51</v>
      </c>
      <c r="F11" s="66" t="s">
        <v>52</v>
      </c>
      <c r="G11" s="66" t="s">
        <v>53</v>
      </c>
      <c r="H11" s="66" t="s">
        <v>54</v>
      </c>
      <c r="I11" s="56"/>
      <c r="J11" s="56"/>
      <c r="K11" s="56"/>
      <c r="L11" s="56"/>
      <c r="M11" s="57"/>
      <c r="N11" s="57" t="s">
        <v>32</v>
      </c>
      <c r="O11" s="57"/>
      <c r="P11" s="57"/>
      <c r="Q11" s="58"/>
      <c r="R11" s="58"/>
      <c r="S11" s="58"/>
      <c r="T11" s="59" t="s">
        <v>32</v>
      </c>
      <c r="U11" s="43">
        <v>0</v>
      </c>
      <c r="V11" s="63" t="s">
        <v>204</v>
      </c>
      <c r="W11" s="39" t="s">
        <v>204</v>
      </c>
      <c r="X11" s="39" t="s">
        <v>204</v>
      </c>
      <c r="Y11" s="91" t="s">
        <v>274</v>
      </c>
      <c r="Z11" s="91" t="s">
        <v>273</v>
      </c>
      <c r="AA11" s="174">
        <v>0</v>
      </c>
      <c r="AB11" s="62"/>
      <c r="AC11" s="62"/>
      <c r="AD11" s="62"/>
      <c r="AE11" s="62"/>
      <c r="AF11" s="62"/>
      <c r="AG11" s="62"/>
    </row>
    <row r="12" spans="1:33" ht="210.75" customHeight="1">
      <c r="A12" s="137"/>
      <c r="B12" s="136"/>
      <c r="C12" s="55" t="s">
        <v>49</v>
      </c>
      <c r="D12" s="55" t="s">
        <v>55</v>
      </c>
      <c r="E12" s="54" t="s">
        <v>56</v>
      </c>
      <c r="F12" s="66" t="s">
        <v>57</v>
      </c>
      <c r="G12" s="55" t="s">
        <v>58</v>
      </c>
      <c r="H12" s="54" t="s">
        <v>59</v>
      </c>
      <c r="I12" s="56" t="s">
        <v>32</v>
      </c>
      <c r="J12" s="56" t="s">
        <v>32</v>
      </c>
      <c r="K12" s="56" t="s">
        <v>32</v>
      </c>
      <c r="L12" s="56" t="s">
        <v>32</v>
      </c>
      <c r="M12" s="57" t="s">
        <v>32</v>
      </c>
      <c r="N12" s="57" t="s">
        <v>32</v>
      </c>
      <c r="O12" s="57" t="s">
        <v>32</v>
      </c>
      <c r="P12" s="57" t="s">
        <v>32</v>
      </c>
      <c r="Q12" s="58" t="s">
        <v>32</v>
      </c>
      <c r="R12" s="58" t="s">
        <v>32</v>
      </c>
      <c r="S12" s="58" t="s">
        <v>32</v>
      </c>
      <c r="T12" s="59" t="s">
        <v>32</v>
      </c>
      <c r="U12" s="67"/>
      <c r="V12" s="176"/>
      <c r="W12" s="177"/>
      <c r="X12" s="177"/>
      <c r="Y12" s="84" t="s">
        <v>212</v>
      </c>
      <c r="Z12" s="84" t="s">
        <v>268</v>
      </c>
      <c r="AA12" s="92">
        <v>2.3599999999999999E-2</v>
      </c>
      <c r="AB12" s="62"/>
      <c r="AC12" s="62"/>
      <c r="AD12" s="62"/>
      <c r="AE12" s="62"/>
      <c r="AF12" s="62"/>
      <c r="AG12" s="62"/>
    </row>
    <row r="13" spans="1:33" ht="89.25">
      <c r="A13" s="137"/>
      <c r="B13" s="136" t="s">
        <v>60</v>
      </c>
      <c r="C13" s="55" t="s">
        <v>62</v>
      </c>
      <c r="D13" s="55" t="s">
        <v>63</v>
      </c>
      <c r="E13" s="54" t="s">
        <v>64</v>
      </c>
      <c r="F13" s="55" t="s">
        <v>65</v>
      </c>
      <c r="G13" s="66" t="s">
        <v>53</v>
      </c>
      <c r="H13" s="66" t="s">
        <v>23</v>
      </c>
      <c r="I13" s="56"/>
      <c r="J13" s="56"/>
      <c r="K13" s="56"/>
      <c r="L13" s="56"/>
      <c r="M13" s="57"/>
      <c r="N13" s="57"/>
      <c r="O13" s="57" t="s">
        <v>32</v>
      </c>
      <c r="P13" s="57"/>
      <c r="Q13" s="58"/>
      <c r="R13" s="58"/>
      <c r="S13" s="58"/>
      <c r="T13" s="59"/>
      <c r="U13" s="44">
        <v>0</v>
      </c>
      <c r="V13" s="63" t="s">
        <v>204</v>
      </c>
      <c r="W13" s="39" t="s">
        <v>204</v>
      </c>
      <c r="X13" s="39" t="s">
        <v>204</v>
      </c>
      <c r="Y13" s="91" t="s">
        <v>274</v>
      </c>
      <c r="Z13" s="91" t="s">
        <v>273</v>
      </c>
      <c r="AA13" s="174">
        <v>0</v>
      </c>
      <c r="AB13" s="62"/>
      <c r="AC13" s="62"/>
      <c r="AD13" s="62"/>
      <c r="AE13" s="62"/>
      <c r="AF13" s="62"/>
      <c r="AG13" s="62"/>
    </row>
    <row r="14" spans="1:33" ht="89.25">
      <c r="A14" s="137"/>
      <c r="B14" s="136"/>
      <c r="C14" s="55" t="s">
        <v>62</v>
      </c>
      <c r="D14" s="55" t="s">
        <v>66</v>
      </c>
      <c r="E14" s="54" t="s">
        <v>67</v>
      </c>
      <c r="F14" s="55" t="s">
        <v>68</v>
      </c>
      <c r="G14" s="66" t="s">
        <v>53</v>
      </c>
      <c r="H14" s="66" t="s">
        <v>23</v>
      </c>
      <c r="I14" s="56"/>
      <c r="J14" s="56"/>
      <c r="K14" s="56"/>
      <c r="L14" s="56"/>
      <c r="M14" s="57"/>
      <c r="N14" s="57" t="s">
        <v>32</v>
      </c>
      <c r="O14" s="57"/>
      <c r="P14" s="57"/>
      <c r="Q14" s="58"/>
      <c r="R14" s="58"/>
      <c r="S14" s="58"/>
      <c r="T14" s="59" t="s">
        <v>32</v>
      </c>
      <c r="U14" s="44">
        <v>0</v>
      </c>
      <c r="V14" s="63" t="s">
        <v>204</v>
      </c>
      <c r="W14" s="39" t="s">
        <v>204</v>
      </c>
      <c r="X14" s="39" t="s">
        <v>204</v>
      </c>
      <c r="Y14" s="91" t="s">
        <v>274</v>
      </c>
      <c r="Z14" s="91" t="s">
        <v>273</v>
      </c>
      <c r="AA14" s="174">
        <v>0</v>
      </c>
      <c r="AB14" s="62"/>
      <c r="AC14" s="62"/>
      <c r="AD14" s="62"/>
      <c r="AE14" s="62"/>
      <c r="AF14" s="62"/>
      <c r="AG14" s="62"/>
    </row>
    <row r="15" spans="1:33" ht="201" customHeight="1">
      <c r="A15" s="137"/>
      <c r="B15" s="136"/>
      <c r="C15" s="55" t="s">
        <v>62</v>
      </c>
      <c r="D15" s="55" t="s">
        <v>69</v>
      </c>
      <c r="E15" s="54" t="s">
        <v>70</v>
      </c>
      <c r="F15" s="55" t="s">
        <v>71</v>
      </c>
      <c r="G15" s="55" t="s">
        <v>72</v>
      </c>
      <c r="H15" s="66" t="s">
        <v>23</v>
      </c>
      <c r="I15" s="56" t="s">
        <v>32</v>
      </c>
      <c r="J15" s="56" t="s">
        <v>32</v>
      </c>
      <c r="K15" s="56" t="s">
        <v>32</v>
      </c>
      <c r="L15" s="56" t="s">
        <v>32</v>
      </c>
      <c r="M15" s="57" t="s">
        <v>32</v>
      </c>
      <c r="N15" s="57" t="s">
        <v>32</v>
      </c>
      <c r="O15" s="57" t="s">
        <v>32</v>
      </c>
      <c r="P15" s="57" t="s">
        <v>32</v>
      </c>
      <c r="Q15" s="58" t="s">
        <v>32</v>
      </c>
      <c r="R15" s="58" t="s">
        <v>32</v>
      </c>
      <c r="S15" s="58" t="s">
        <v>32</v>
      </c>
      <c r="T15" s="59" t="s">
        <v>32</v>
      </c>
      <c r="U15" s="43">
        <f>4/12</f>
        <v>0.33333333333333331</v>
      </c>
      <c r="V15" s="60" t="s">
        <v>213</v>
      </c>
      <c r="W15" s="61" t="s">
        <v>214</v>
      </c>
      <c r="X15" s="61" t="s">
        <v>215</v>
      </c>
      <c r="Y15" s="61" t="s">
        <v>216</v>
      </c>
      <c r="Z15" s="61" t="s">
        <v>258</v>
      </c>
      <c r="AA15" s="186">
        <v>0.33</v>
      </c>
      <c r="AB15" s="62"/>
      <c r="AC15" s="62"/>
      <c r="AD15" s="62"/>
      <c r="AE15" s="62"/>
      <c r="AF15" s="62"/>
      <c r="AG15" s="62"/>
    </row>
    <row r="16" spans="1:33" ht="20.25">
      <c r="AA16" s="178">
        <f>+AVERAGE(AA6:AA15)</f>
        <v>0.12636</v>
      </c>
    </row>
    <row r="19" spans="26:26">
      <c r="Z19" s="85"/>
    </row>
  </sheetData>
  <mergeCells count="30">
    <mergeCell ref="V4:V5"/>
    <mergeCell ref="W4:W5"/>
    <mergeCell ref="X4:X5"/>
    <mergeCell ref="Y4:AA4"/>
    <mergeCell ref="Q4:Q5"/>
    <mergeCell ref="R4:R5"/>
    <mergeCell ref="S4:S5"/>
    <mergeCell ref="T4:T5"/>
    <mergeCell ref="U4:U5"/>
    <mergeCell ref="L4:L5"/>
    <mergeCell ref="M4:M5"/>
    <mergeCell ref="N4:N5"/>
    <mergeCell ref="O4:O5"/>
    <mergeCell ref="P4:P5"/>
    <mergeCell ref="A1:AG3"/>
    <mergeCell ref="B6:B8"/>
    <mergeCell ref="B9:B10"/>
    <mergeCell ref="B11:B12"/>
    <mergeCell ref="B13:B15"/>
    <mergeCell ref="A6:A15"/>
    <mergeCell ref="A4:A5"/>
    <mergeCell ref="B4:B5"/>
    <mergeCell ref="C4:C5"/>
    <mergeCell ref="D4:E5"/>
    <mergeCell ref="F4:F5"/>
    <mergeCell ref="G4:G5"/>
    <mergeCell ref="H4:H5"/>
    <mergeCell ref="I4:I5"/>
    <mergeCell ref="J4:J5"/>
    <mergeCell ref="K4:K5"/>
  </mergeCells>
  <conditionalFormatting sqref="AA6:AA15">
    <cfRule type="top10" dxfId="1" priority="4" percent="1" bottom="1" rank="69"/>
    <cfRule type="cellIs" dxfId="2" priority="2" operator="between">
      <formula>0.7</formula>
      <formula>0.89</formula>
    </cfRule>
    <cfRule type="cellIs" dxfId="0" priority="1" operator="between">
      <formula>0.9</formula>
      <formula>1</formula>
    </cfRule>
  </conditionalFormatting>
  <hyperlinks>
    <hyperlink ref="X6" r:id="rId1" display="https://adrgov.sharepoint.com/sites/FacilitadoresdeProceso/Documentos%20compartidos/Forms/AllItems.aspx?id=%2Fsites%2FFacilitadoresdeProceso%2FDocumentos%20compartidos%2FPrograma%20de%20transparencia%20y%20%C3%A9tica%20p%C3%BAblica%2F2026%2FS%2DPrograma%20de%20Transparencia%20y%20%C3%89tica%20P%C3%BAblica%20ADR%2FI%20Cuatrimestre%202026%2F1%2E%20Administraci%C3%B3n%20de%20Riesgo%2FA&amp;viewid=98cc698d%2De33d%2D4bd6%2Db800%2Daea269e53a2d"/>
    <hyperlink ref="X10" r:id="rId2" display="https://adrgov.sharepoint.com/sites/FacilitadoresdeProceso/Documentos%20compartidos/Forms/AllItems.aspx?id=%2Fsites%2FFacilitadoresdeProceso%2FDocumentos%20compartidos%2FPrograma%20de%20transparencia%20y%20%C3%A9tica%20p%C3%BAblica%2F2026%2FS%2DPrograma%20de%20Transparencia%20y%20%C3%89tica%20P%C3%BAblica%20ADR%2FI%20Cuatrimestre%202026%2F1%2E%20Administraci%C3%B3n%20de%20Riesgo%2FE&amp;viewid=98cc698d%2De33d%2D4bd6%2Db800%2Daea269e53a2d&amp;newTargetListUrl=%2Fsites%2FFacilitadoresdeProceso%2FDocumentos%20compartidos&amp;viewpath=%2Fsites%2FFacilitadoresdeProceso%2FDocumentos%20compartidos%2FForms%2FAllItems%2Easpx"/>
  </hyperlinks>
  <pageMargins left="0.7" right="0.7" top="0.75" bottom="0.75" header="0.3" footer="0.3"/>
  <pageSetup paperSize="9"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G10"/>
  <sheetViews>
    <sheetView topLeftCell="Y7" zoomScale="60" zoomScaleNormal="60" zoomScaleSheetLayoutView="100" workbookViewId="0">
      <selection activeCell="Z10" sqref="Z10"/>
    </sheetView>
  </sheetViews>
  <sheetFormatPr baseColWidth="10" defaultColWidth="11" defaultRowHeight="14.25"/>
  <cols>
    <col min="1" max="1" width="31.375" style="34" customWidth="1"/>
    <col min="2" max="2" width="20.25" style="34" customWidth="1"/>
    <col min="3" max="3" width="15.375" style="34" customWidth="1"/>
    <col min="4" max="4" width="3.375" style="34" customWidth="1"/>
    <col min="5" max="5" width="28.125" style="34" customWidth="1"/>
    <col min="6" max="6" width="18.375" style="34" customWidth="1"/>
    <col min="7" max="7" width="13.375" style="34" customWidth="1"/>
    <col min="8" max="8" width="14" style="34" customWidth="1"/>
    <col min="9" max="20" width="3.625" style="34" customWidth="1"/>
    <col min="21" max="21" width="6.75" style="34" customWidth="1"/>
    <col min="22" max="24" width="70.625" style="34" customWidth="1"/>
    <col min="25" max="25" width="43.25" style="34" customWidth="1"/>
    <col min="26" max="26" width="70.625" style="34" customWidth="1"/>
    <col min="27" max="27" width="23.25" style="34" customWidth="1"/>
    <col min="28" max="33" width="70.625" style="34" hidden="1" customWidth="1"/>
    <col min="34" max="16384" width="11" style="34"/>
  </cols>
  <sheetData>
    <row r="1" spans="1:33">
      <c r="A1" s="133" t="s">
        <v>0</v>
      </c>
      <c r="B1" s="133"/>
      <c r="C1" s="133"/>
      <c r="D1" s="133"/>
      <c r="E1" s="133"/>
      <c r="F1" s="133"/>
      <c r="G1" s="133"/>
      <c r="H1" s="133"/>
      <c r="I1" s="133"/>
      <c r="J1" s="133"/>
      <c r="K1" s="133"/>
      <c r="L1" s="133"/>
      <c r="M1" s="133"/>
      <c r="N1" s="133"/>
      <c r="O1" s="133"/>
      <c r="P1" s="133"/>
      <c r="Q1" s="133"/>
      <c r="R1" s="133"/>
      <c r="S1" s="133"/>
      <c r="T1" s="133"/>
      <c r="U1" s="133"/>
      <c r="V1" s="133"/>
      <c r="W1" s="133"/>
      <c r="X1" s="133"/>
      <c r="Y1" s="133"/>
      <c r="Z1" s="133"/>
      <c r="AA1" s="133"/>
      <c r="AB1" s="133"/>
      <c r="AC1" s="133"/>
      <c r="AD1" s="133"/>
      <c r="AE1" s="133"/>
      <c r="AF1" s="133"/>
      <c r="AG1" s="133"/>
    </row>
    <row r="2" spans="1:33">
      <c r="A2" s="133"/>
      <c r="B2" s="133"/>
      <c r="C2" s="133"/>
      <c r="D2" s="133"/>
      <c r="E2" s="133"/>
      <c r="F2" s="133"/>
      <c r="G2" s="133"/>
      <c r="H2" s="133"/>
      <c r="I2" s="133"/>
      <c r="J2" s="133"/>
      <c r="K2" s="133"/>
      <c r="L2" s="133"/>
      <c r="M2" s="133"/>
      <c r="N2" s="133"/>
      <c r="O2" s="133"/>
      <c r="P2" s="133"/>
      <c r="Q2" s="133"/>
      <c r="R2" s="133"/>
      <c r="S2" s="133"/>
      <c r="T2" s="133"/>
      <c r="U2" s="133"/>
      <c r="V2" s="133"/>
      <c r="W2" s="133"/>
      <c r="X2" s="133"/>
      <c r="Y2" s="133"/>
      <c r="Z2" s="133"/>
      <c r="AA2" s="133"/>
      <c r="AB2" s="133"/>
      <c r="AC2" s="133"/>
      <c r="AD2" s="133"/>
      <c r="AE2" s="133"/>
      <c r="AF2" s="133"/>
      <c r="AG2" s="133"/>
    </row>
    <row r="3" spans="1:33">
      <c r="A3" s="133"/>
      <c r="B3" s="133"/>
      <c r="C3" s="133"/>
      <c r="D3" s="133"/>
      <c r="E3" s="133"/>
      <c r="F3" s="133"/>
      <c r="G3" s="133"/>
      <c r="H3" s="133"/>
      <c r="I3" s="133"/>
      <c r="J3" s="133"/>
      <c r="K3" s="133"/>
      <c r="L3" s="133"/>
      <c r="M3" s="133"/>
      <c r="N3" s="133"/>
      <c r="O3" s="133"/>
      <c r="P3" s="133"/>
      <c r="Q3" s="133"/>
      <c r="R3" s="133"/>
      <c r="S3" s="133"/>
      <c r="T3" s="133"/>
      <c r="U3" s="133"/>
      <c r="V3" s="133"/>
      <c r="W3" s="133"/>
      <c r="X3" s="133"/>
      <c r="Y3" s="133"/>
      <c r="Z3" s="133"/>
      <c r="AA3" s="133"/>
      <c r="AB3" s="133"/>
      <c r="AC3" s="133"/>
      <c r="AD3" s="133"/>
      <c r="AE3" s="133"/>
      <c r="AF3" s="133"/>
      <c r="AG3" s="133"/>
    </row>
    <row r="4" spans="1:33" ht="74.25" customHeight="1">
      <c r="A4" s="138" t="s">
        <v>168</v>
      </c>
      <c r="B4" s="140" t="s">
        <v>2</v>
      </c>
      <c r="C4" s="140" t="s">
        <v>169</v>
      </c>
      <c r="D4" s="144" t="s">
        <v>4</v>
      </c>
      <c r="E4" s="145"/>
      <c r="F4" s="140" t="s">
        <v>170</v>
      </c>
      <c r="G4" s="140" t="s">
        <v>6</v>
      </c>
      <c r="H4" s="140" t="s">
        <v>171</v>
      </c>
      <c r="I4" s="148" t="s">
        <v>172</v>
      </c>
      <c r="J4" s="148" t="s">
        <v>173</v>
      </c>
      <c r="K4" s="148" t="s">
        <v>174</v>
      </c>
      <c r="L4" s="148" t="s">
        <v>175</v>
      </c>
      <c r="M4" s="150" t="s">
        <v>176</v>
      </c>
      <c r="N4" s="150" t="s">
        <v>177</v>
      </c>
      <c r="O4" s="150" t="s">
        <v>178</v>
      </c>
      <c r="P4" s="150" t="s">
        <v>179</v>
      </c>
      <c r="Q4" s="155" t="s">
        <v>180</v>
      </c>
      <c r="R4" s="155" t="s">
        <v>181</v>
      </c>
      <c r="S4" s="155" t="s">
        <v>182</v>
      </c>
      <c r="T4" s="155" t="s">
        <v>183</v>
      </c>
      <c r="U4" s="157" t="s">
        <v>217</v>
      </c>
      <c r="V4" s="166" t="s">
        <v>184</v>
      </c>
      <c r="W4" s="166" t="s">
        <v>185</v>
      </c>
      <c r="X4" s="166" t="s">
        <v>186</v>
      </c>
      <c r="Y4" s="179" t="s">
        <v>187</v>
      </c>
      <c r="Z4" s="180"/>
      <c r="AA4" s="181"/>
      <c r="AB4" s="50" t="s">
        <v>188</v>
      </c>
      <c r="AC4" s="50" t="s">
        <v>189</v>
      </c>
      <c r="AD4" s="50" t="s">
        <v>190</v>
      </c>
      <c r="AE4" s="51" t="s">
        <v>191</v>
      </c>
      <c r="AF4" s="51" t="s">
        <v>192</v>
      </c>
      <c r="AG4" s="51" t="s">
        <v>193</v>
      </c>
    </row>
    <row r="5" spans="1:33" ht="49.5" customHeight="1">
      <c r="A5" s="139"/>
      <c r="B5" s="141"/>
      <c r="C5" s="141"/>
      <c r="D5" s="146"/>
      <c r="E5" s="147"/>
      <c r="F5" s="141"/>
      <c r="G5" s="141"/>
      <c r="H5" s="141"/>
      <c r="I5" s="149"/>
      <c r="J5" s="149"/>
      <c r="K5" s="149"/>
      <c r="L5" s="149"/>
      <c r="M5" s="151"/>
      <c r="N5" s="151"/>
      <c r="O5" s="151"/>
      <c r="P5" s="151"/>
      <c r="Q5" s="156"/>
      <c r="R5" s="156"/>
      <c r="S5" s="156"/>
      <c r="T5" s="156"/>
      <c r="U5" s="158"/>
      <c r="V5" s="167"/>
      <c r="W5" s="167"/>
      <c r="X5" s="167"/>
      <c r="Y5" s="182" t="s">
        <v>194</v>
      </c>
      <c r="Z5" s="182" t="s">
        <v>195</v>
      </c>
      <c r="AA5" s="182" t="s">
        <v>196</v>
      </c>
      <c r="AB5" s="50"/>
      <c r="AC5" s="50"/>
      <c r="AD5" s="50"/>
      <c r="AE5" s="51"/>
      <c r="AF5" s="51"/>
      <c r="AG5" s="51"/>
    </row>
    <row r="6" spans="1:33" ht="139.5" customHeight="1">
      <c r="A6" s="159" t="s">
        <v>73</v>
      </c>
      <c r="B6" s="137" t="s">
        <v>74</v>
      </c>
      <c r="C6" s="55" t="s">
        <v>23</v>
      </c>
      <c r="D6" s="55" t="s">
        <v>76</v>
      </c>
      <c r="E6" s="54" t="s">
        <v>77</v>
      </c>
      <c r="F6" s="55" t="s">
        <v>78</v>
      </c>
      <c r="G6" s="55" t="s">
        <v>79</v>
      </c>
      <c r="H6" s="55" t="s">
        <v>80</v>
      </c>
      <c r="I6" s="56"/>
      <c r="J6" s="56"/>
      <c r="K6" s="56"/>
      <c r="L6" s="56"/>
      <c r="M6" s="57"/>
      <c r="N6" s="57" t="s">
        <v>32</v>
      </c>
      <c r="O6" s="57"/>
      <c r="P6" s="57"/>
      <c r="Q6" s="68"/>
      <c r="R6" s="68"/>
      <c r="S6" s="68"/>
      <c r="T6" s="68" t="s">
        <v>32</v>
      </c>
      <c r="U6" s="44">
        <v>0</v>
      </c>
      <c r="V6" s="39" t="s">
        <v>204</v>
      </c>
      <c r="W6" s="39" t="s">
        <v>204</v>
      </c>
      <c r="X6" s="39" t="s">
        <v>204</v>
      </c>
      <c r="Y6" s="91" t="s">
        <v>274</v>
      </c>
      <c r="Z6" s="91" t="s">
        <v>273</v>
      </c>
      <c r="AA6" s="174">
        <v>0</v>
      </c>
      <c r="AB6" s="39"/>
      <c r="AC6" s="39"/>
      <c r="AD6" s="39"/>
      <c r="AE6" s="39"/>
      <c r="AF6" s="39"/>
      <c r="AG6" s="39"/>
    </row>
    <row r="7" spans="1:33" ht="196.5" customHeight="1">
      <c r="A7" s="159"/>
      <c r="B7" s="137"/>
      <c r="C7" s="55" t="s">
        <v>81</v>
      </c>
      <c r="D7" s="55" t="s">
        <v>82</v>
      </c>
      <c r="E7" s="54" t="s">
        <v>83</v>
      </c>
      <c r="F7" s="55" t="s">
        <v>84</v>
      </c>
      <c r="G7" s="55" t="s">
        <v>27</v>
      </c>
      <c r="H7" s="55" t="s">
        <v>23</v>
      </c>
      <c r="I7" s="56"/>
      <c r="J7" s="56"/>
      <c r="K7" s="56" t="s">
        <v>32</v>
      </c>
      <c r="L7" s="56"/>
      <c r="M7" s="57"/>
      <c r="N7" s="57" t="s">
        <v>32</v>
      </c>
      <c r="O7" s="57"/>
      <c r="P7" s="57"/>
      <c r="Q7" s="68" t="s">
        <v>32</v>
      </c>
      <c r="R7" s="68"/>
      <c r="S7" s="68"/>
      <c r="T7" s="68" t="s">
        <v>32</v>
      </c>
      <c r="U7" s="43">
        <f>1/4</f>
        <v>0.25</v>
      </c>
      <c r="V7" s="46" t="s">
        <v>218</v>
      </c>
      <c r="W7" s="46" t="s">
        <v>219</v>
      </c>
      <c r="X7" s="61" t="s">
        <v>220</v>
      </c>
      <c r="Y7" s="61" t="s">
        <v>221</v>
      </c>
      <c r="Z7" s="61" t="s">
        <v>264</v>
      </c>
      <c r="AA7" s="175">
        <v>0.25</v>
      </c>
      <c r="AB7" s="62"/>
      <c r="AC7" s="62"/>
      <c r="AD7" s="62"/>
      <c r="AE7" s="62"/>
      <c r="AF7" s="62"/>
      <c r="AG7" s="62"/>
    </row>
    <row r="8" spans="1:33" ht="232.5" customHeight="1">
      <c r="A8" s="159"/>
      <c r="B8" s="137" t="s">
        <v>85</v>
      </c>
      <c r="C8" s="55" t="s">
        <v>86</v>
      </c>
      <c r="D8" s="55" t="s">
        <v>87</v>
      </c>
      <c r="E8" s="69" t="s">
        <v>88</v>
      </c>
      <c r="F8" s="55" t="s">
        <v>89</v>
      </c>
      <c r="G8" s="55" t="s">
        <v>27</v>
      </c>
      <c r="H8" s="55" t="s">
        <v>23</v>
      </c>
      <c r="I8" s="56"/>
      <c r="J8" s="56" t="s">
        <v>32</v>
      </c>
      <c r="K8" s="56"/>
      <c r="L8" s="56"/>
      <c r="M8" s="57"/>
      <c r="N8" s="57"/>
      <c r="O8" s="57"/>
      <c r="P8" s="57"/>
      <c r="Q8" s="68"/>
      <c r="R8" s="68"/>
      <c r="S8" s="68"/>
      <c r="T8" s="68"/>
      <c r="U8" s="44">
        <v>1</v>
      </c>
      <c r="V8" s="61" t="s">
        <v>222</v>
      </c>
      <c r="W8" s="61" t="s">
        <v>223</v>
      </c>
      <c r="X8" s="61" t="s">
        <v>224</v>
      </c>
      <c r="Y8" s="61" t="s">
        <v>225</v>
      </c>
      <c r="Z8" s="61" t="s">
        <v>265</v>
      </c>
      <c r="AA8" s="183">
        <v>1</v>
      </c>
      <c r="AB8" s="62"/>
      <c r="AC8" s="62"/>
      <c r="AD8" s="62"/>
      <c r="AE8" s="62"/>
      <c r="AF8" s="62"/>
      <c r="AG8" s="62"/>
    </row>
    <row r="9" spans="1:33" ht="369" customHeight="1">
      <c r="A9" s="159"/>
      <c r="B9" s="137"/>
      <c r="C9" s="55" t="s">
        <v>90</v>
      </c>
      <c r="D9" s="55" t="s">
        <v>91</v>
      </c>
      <c r="E9" s="54" t="s">
        <v>92</v>
      </c>
      <c r="F9" s="55" t="s">
        <v>93</v>
      </c>
      <c r="G9" s="55" t="s">
        <v>94</v>
      </c>
      <c r="H9" s="55" t="s">
        <v>95</v>
      </c>
      <c r="I9" s="56" t="s">
        <v>32</v>
      </c>
      <c r="J9" s="56" t="s">
        <v>32</v>
      </c>
      <c r="K9" s="56" t="s">
        <v>32</v>
      </c>
      <c r="L9" s="56" t="s">
        <v>32</v>
      </c>
      <c r="M9" s="57" t="s">
        <v>32</v>
      </c>
      <c r="N9" s="57" t="s">
        <v>32</v>
      </c>
      <c r="O9" s="57" t="s">
        <v>32</v>
      </c>
      <c r="P9" s="57" t="s">
        <v>32</v>
      </c>
      <c r="Q9" s="68" t="s">
        <v>32</v>
      </c>
      <c r="R9" s="68" t="s">
        <v>32</v>
      </c>
      <c r="S9" s="68" t="s">
        <v>32</v>
      </c>
      <c r="T9" s="68" t="s">
        <v>32</v>
      </c>
      <c r="U9" s="43">
        <f>4/12</f>
        <v>0.33333333333333331</v>
      </c>
      <c r="V9" s="61" t="s">
        <v>226</v>
      </c>
      <c r="W9" s="61" t="s">
        <v>227</v>
      </c>
      <c r="X9" s="77" t="s">
        <v>228</v>
      </c>
      <c r="Y9" s="86" t="s">
        <v>229</v>
      </c>
      <c r="Z9" s="61" t="s">
        <v>266</v>
      </c>
      <c r="AA9" s="87">
        <v>0</v>
      </c>
      <c r="AB9" s="62"/>
      <c r="AC9" s="62"/>
      <c r="AD9" s="62"/>
      <c r="AE9" s="62"/>
      <c r="AF9" s="62"/>
      <c r="AG9" s="62"/>
    </row>
    <row r="10" spans="1:33" ht="25.5">
      <c r="AA10" s="184">
        <f>+AVERAGE(AA6:AA9)</f>
        <v>0.3125</v>
      </c>
    </row>
  </sheetData>
  <mergeCells count="28">
    <mergeCell ref="X4:X5"/>
    <mergeCell ref="Y4:AA4"/>
    <mergeCell ref="R4:R5"/>
    <mergeCell ref="S4:S5"/>
    <mergeCell ref="T4:T5"/>
    <mergeCell ref="U4:U5"/>
    <mergeCell ref="V4:V5"/>
    <mergeCell ref="N4:N5"/>
    <mergeCell ref="O4:O5"/>
    <mergeCell ref="P4:P5"/>
    <mergeCell ref="Q4:Q5"/>
    <mergeCell ref="W4:W5"/>
    <mergeCell ref="A1:AG3"/>
    <mergeCell ref="B6:B7"/>
    <mergeCell ref="B8:B9"/>
    <mergeCell ref="A6:A9"/>
    <mergeCell ref="A4:A5"/>
    <mergeCell ref="B4:B5"/>
    <mergeCell ref="C4:C5"/>
    <mergeCell ref="D4:E5"/>
    <mergeCell ref="F4:F5"/>
    <mergeCell ref="G4:G5"/>
    <mergeCell ref="H4:H5"/>
    <mergeCell ref="I4:I5"/>
    <mergeCell ref="J4:J5"/>
    <mergeCell ref="K4:K5"/>
    <mergeCell ref="L4:L5"/>
    <mergeCell ref="M4:M5"/>
  </mergeCells>
  <hyperlinks>
    <hyperlink ref="X9" display="https://adrgov.sharepoint.com/sites/FacilitadoresdeProceso/Documentos%20compartidos/Forms/AllItems.aspx?id=%2Fsites%2FFacilitadoresdeProceso%2FDocumentos%20compartidos%2FPrograma%20de%20transparencia%20y%20%C3%A9tica%20p%C3%BAblica%2F2026%2FS%2DPrograma%2"/>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sheetPr>
  <dimension ref="A1:AF15"/>
  <sheetViews>
    <sheetView topLeftCell="Y8" zoomScale="60" zoomScaleNormal="60" workbookViewId="0">
      <selection activeCell="Z7" sqref="Z7"/>
    </sheetView>
  </sheetViews>
  <sheetFormatPr baseColWidth="10" defaultColWidth="11" defaultRowHeight="13.5" customHeight="1"/>
  <cols>
    <col min="1" max="1" width="31.375" style="73" customWidth="1"/>
    <col min="2" max="2" width="20.25" style="73" customWidth="1"/>
    <col min="3" max="3" width="15.375" style="73" customWidth="1"/>
    <col min="4" max="4" width="3" style="73" customWidth="1"/>
    <col min="5" max="5" width="28.125" style="73" customWidth="1"/>
    <col min="6" max="6" width="18.375" style="73" customWidth="1"/>
    <col min="7" max="7" width="19.125" style="73" customWidth="1"/>
    <col min="8" max="8" width="16.75" style="73" customWidth="1"/>
    <col min="9" max="20" width="3.625" style="73" customWidth="1"/>
    <col min="21" max="21" width="6.75" style="73" customWidth="1"/>
    <col min="22" max="26" width="70.625" style="73" customWidth="1"/>
    <col min="27" max="27" width="31.875" style="73" customWidth="1"/>
    <col min="28" max="32" width="70.625" style="73" hidden="1" customWidth="1"/>
    <col min="33" max="16384" width="11" style="73"/>
  </cols>
  <sheetData>
    <row r="1" spans="1:32" ht="12.75">
      <c r="A1" s="133" t="s">
        <v>0</v>
      </c>
      <c r="B1" s="133"/>
      <c r="C1" s="133"/>
      <c r="D1" s="133"/>
      <c r="E1" s="133"/>
      <c r="F1" s="133"/>
      <c r="G1" s="133"/>
      <c r="H1" s="133"/>
      <c r="I1" s="133"/>
      <c r="J1" s="133"/>
      <c r="K1" s="133"/>
      <c r="L1" s="133"/>
      <c r="M1" s="133"/>
      <c r="N1" s="133"/>
      <c r="O1" s="133"/>
      <c r="P1" s="133"/>
      <c r="Q1" s="133"/>
      <c r="R1" s="133"/>
      <c r="S1" s="133"/>
      <c r="T1" s="133"/>
      <c r="U1" s="133"/>
      <c r="V1" s="133"/>
      <c r="W1" s="133"/>
      <c r="X1" s="133"/>
      <c r="Y1" s="133"/>
      <c r="Z1" s="133"/>
      <c r="AA1" s="133"/>
      <c r="AB1" s="133"/>
      <c r="AC1" s="133"/>
      <c r="AD1" s="133"/>
      <c r="AE1" s="133"/>
      <c r="AF1" s="133"/>
    </row>
    <row r="2" spans="1:32" ht="12.75">
      <c r="A2" s="133"/>
      <c r="B2" s="133"/>
      <c r="C2" s="133"/>
      <c r="D2" s="133"/>
      <c r="E2" s="133"/>
      <c r="F2" s="133"/>
      <c r="G2" s="133"/>
      <c r="H2" s="133"/>
      <c r="I2" s="133"/>
      <c r="J2" s="133"/>
      <c r="K2" s="133"/>
      <c r="L2" s="133"/>
      <c r="M2" s="133"/>
      <c r="N2" s="133"/>
      <c r="O2" s="133"/>
      <c r="P2" s="133"/>
      <c r="Q2" s="133"/>
      <c r="R2" s="133"/>
      <c r="S2" s="133"/>
      <c r="T2" s="133"/>
      <c r="U2" s="133"/>
      <c r="V2" s="133"/>
      <c r="W2" s="133"/>
      <c r="X2" s="133"/>
      <c r="Y2" s="133"/>
      <c r="Z2" s="133"/>
      <c r="AA2" s="133"/>
      <c r="AB2" s="133"/>
      <c r="AC2" s="133"/>
      <c r="AD2" s="133"/>
      <c r="AE2" s="133"/>
      <c r="AF2" s="133"/>
    </row>
    <row r="3" spans="1:32" ht="12.75">
      <c r="A3" s="133"/>
      <c r="B3" s="133"/>
      <c r="C3" s="133"/>
      <c r="D3" s="133"/>
      <c r="E3" s="133"/>
      <c r="F3" s="133"/>
      <c r="G3" s="133"/>
      <c r="H3" s="133"/>
      <c r="I3" s="133"/>
      <c r="J3" s="133"/>
      <c r="K3" s="133"/>
      <c r="L3" s="133"/>
      <c r="M3" s="133"/>
      <c r="N3" s="133"/>
      <c r="O3" s="133"/>
      <c r="P3" s="133"/>
      <c r="Q3" s="133"/>
      <c r="R3" s="133"/>
      <c r="S3" s="133"/>
      <c r="T3" s="133"/>
      <c r="U3" s="133"/>
      <c r="V3" s="133"/>
      <c r="W3" s="133"/>
      <c r="X3" s="133"/>
      <c r="Y3" s="133"/>
      <c r="Z3" s="133"/>
      <c r="AA3" s="133"/>
      <c r="AB3" s="133"/>
      <c r="AC3" s="133"/>
      <c r="AD3" s="133"/>
      <c r="AE3" s="133"/>
      <c r="AF3" s="133"/>
    </row>
    <row r="4" spans="1:32" ht="59.25" customHeight="1">
      <c r="A4" s="138" t="s">
        <v>168</v>
      </c>
      <c r="B4" s="140" t="s">
        <v>2</v>
      </c>
      <c r="C4" s="140" t="s">
        <v>169</v>
      </c>
      <c r="D4" s="144" t="s">
        <v>4</v>
      </c>
      <c r="E4" s="145"/>
      <c r="F4" s="140" t="s">
        <v>170</v>
      </c>
      <c r="G4" s="140" t="s">
        <v>6</v>
      </c>
      <c r="H4" s="140" t="s">
        <v>171</v>
      </c>
      <c r="I4" s="148" t="s">
        <v>172</v>
      </c>
      <c r="J4" s="148" t="s">
        <v>173</v>
      </c>
      <c r="K4" s="148" t="s">
        <v>174</v>
      </c>
      <c r="L4" s="148" t="s">
        <v>175</v>
      </c>
      <c r="M4" s="150" t="s">
        <v>176</v>
      </c>
      <c r="N4" s="150" t="s">
        <v>177</v>
      </c>
      <c r="O4" s="150" t="s">
        <v>178</v>
      </c>
      <c r="P4" s="150" t="s">
        <v>179</v>
      </c>
      <c r="Q4" s="155" t="s">
        <v>180</v>
      </c>
      <c r="R4" s="155" t="s">
        <v>181</v>
      </c>
      <c r="S4" s="155" t="s">
        <v>182</v>
      </c>
      <c r="T4" s="155" t="s">
        <v>183</v>
      </c>
      <c r="U4" s="157" t="s">
        <v>217</v>
      </c>
      <c r="V4" s="166" t="s">
        <v>184</v>
      </c>
      <c r="W4" s="166" t="s">
        <v>185</v>
      </c>
      <c r="X4" s="189" t="s">
        <v>186</v>
      </c>
      <c r="Y4" s="190" t="s">
        <v>187</v>
      </c>
      <c r="Z4" s="191"/>
      <c r="AA4" s="192"/>
      <c r="AB4" s="160" t="s">
        <v>189</v>
      </c>
      <c r="AC4" s="160" t="s">
        <v>190</v>
      </c>
      <c r="AD4" s="51" t="s">
        <v>191</v>
      </c>
      <c r="AE4" s="51" t="s">
        <v>192</v>
      </c>
      <c r="AF4" s="51" t="s">
        <v>193</v>
      </c>
    </row>
    <row r="5" spans="1:32" ht="48" customHeight="1">
      <c r="A5" s="139"/>
      <c r="B5" s="141"/>
      <c r="C5" s="141"/>
      <c r="D5" s="146"/>
      <c r="E5" s="147"/>
      <c r="F5" s="141"/>
      <c r="G5" s="141"/>
      <c r="H5" s="141"/>
      <c r="I5" s="149"/>
      <c r="J5" s="149"/>
      <c r="K5" s="149"/>
      <c r="L5" s="149"/>
      <c r="M5" s="151"/>
      <c r="N5" s="151"/>
      <c r="O5" s="151"/>
      <c r="P5" s="151"/>
      <c r="Q5" s="156"/>
      <c r="R5" s="156"/>
      <c r="S5" s="156"/>
      <c r="T5" s="156"/>
      <c r="U5" s="158"/>
      <c r="V5" s="167"/>
      <c r="W5" s="167"/>
      <c r="X5" s="193"/>
      <c r="Y5" s="194" t="s">
        <v>194</v>
      </c>
      <c r="Z5" s="194" t="s">
        <v>195</v>
      </c>
      <c r="AA5" s="194" t="s">
        <v>196</v>
      </c>
      <c r="AB5" s="161"/>
      <c r="AC5" s="161"/>
      <c r="AD5" s="51"/>
      <c r="AE5" s="51"/>
      <c r="AF5" s="51"/>
    </row>
    <row r="6" spans="1:32" ht="408.75" customHeight="1">
      <c r="A6" s="137" t="s">
        <v>96</v>
      </c>
      <c r="B6" s="137" t="s">
        <v>97</v>
      </c>
      <c r="C6" s="55" t="s">
        <v>81</v>
      </c>
      <c r="D6" s="55" t="s">
        <v>99</v>
      </c>
      <c r="E6" s="54" t="s">
        <v>100</v>
      </c>
      <c r="F6" s="55" t="s">
        <v>101</v>
      </c>
      <c r="G6" s="55" t="s">
        <v>102</v>
      </c>
      <c r="H6" s="55" t="s">
        <v>103</v>
      </c>
      <c r="I6" s="56"/>
      <c r="J6" s="56"/>
      <c r="K6" s="56"/>
      <c r="L6" s="56" t="s">
        <v>32</v>
      </c>
      <c r="M6" s="57"/>
      <c r="N6" s="57"/>
      <c r="O6" s="57"/>
      <c r="P6" s="57" t="s">
        <v>32</v>
      </c>
      <c r="Q6" s="58"/>
      <c r="R6" s="58"/>
      <c r="S6" s="58"/>
      <c r="T6" s="58" t="s">
        <v>32</v>
      </c>
      <c r="U6" s="74">
        <f>1/3</f>
        <v>0.33333333333333331</v>
      </c>
      <c r="V6" s="61" t="s">
        <v>230</v>
      </c>
      <c r="W6" s="61" t="s">
        <v>231</v>
      </c>
      <c r="X6" s="61" t="s">
        <v>232</v>
      </c>
      <c r="Y6" s="61" t="s">
        <v>233</v>
      </c>
      <c r="Z6" s="61" t="s">
        <v>234</v>
      </c>
      <c r="AA6" s="187">
        <v>0.33</v>
      </c>
      <c r="AB6" s="62"/>
      <c r="AC6" s="62"/>
      <c r="AD6" s="62"/>
      <c r="AE6" s="62"/>
      <c r="AF6" s="62"/>
    </row>
    <row r="7" spans="1:32" ht="364.5" customHeight="1">
      <c r="A7" s="137"/>
      <c r="B7" s="137"/>
      <c r="C7" s="55" t="s">
        <v>104</v>
      </c>
      <c r="D7" s="55" t="s">
        <v>105</v>
      </c>
      <c r="E7" s="54" t="s">
        <v>106</v>
      </c>
      <c r="F7" s="55" t="s">
        <v>107</v>
      </c>
      <c r="G7" s="55" t="s">
        <v>108</v>
      </c>
      <c r="H7" s="55" t="s">
        <v>109</v>
      </c>
      <c r="I7" s="56"/>
      <c r="J7" s="56"/>
      <c r="K7" s="56" t="s">
        <v>32</v>
      </c>
      <c r="L7" s="56"/>
      <c r="M7" s="57"/>
      <c r="N7" s="57" t="s">
        <v>32</v>
      </c>
      <c r="O7" s="57"/>
      <c r="P7" s="57"/>
      <c r="Q7" s="58" t="s">
        <v>32</v>
      </c>
      <c r="R7" s="58"/>
      <c r="S7" s="58"/>
      <c r="T7" s="58" t="s">
        <v>32</v>
      </c>
      <c r="U7" s="74">
        <f>1/4</f>
        <v>0.25</v>
      </c>
      <c r="V7" s="61" t="s">
        <v>235</v>
      </c>
      <c r="W7" s="61" t="s">
        <v>236</v>
      </c>
      <c r="X7" s="61" t="s">
        <v>237</v>
      </c>
      <c r="Y7" s="61" t="s">
        <v>238</v>
      </c>
      <c r="Z7" s="54" t="s">
        <v>260</v>
      </c>
      <c r="AA7" s="187">
        <v>0.25</v>
      </c>
      <c r="AB7" s="62"/>
      <c r="AC7" s="62"/>
      <c r="AD7" s="62"/>
      <c r="AE7" s="62"/>
      <c r="AF7" s="62"/>
    </row>
    <row r="8" spans="1:32" ht="293.25" customHeight="1">
      <c r="A8" s="137"/>
      <c r="B8" s="137"/>
      <c r="C8" s="55" t="s">
        <v>104</v>
      </c>
      <c r="D8" s="39" t="s">
        <v>110</v>
      </c>
      <c r="E8" s="54" t="s">
        <v>111</v>
      </c>
      <c r="F8" s="55" t="s">
        <v>112</v>
      </c>
      <c r="G8" s="39" t="s">
        <v>113</v>
      </c>
      <c r="H8" s="70" t="s">
        <v>114</v>
      </c>
      <c r="I8" s="56" t="s">
        <v>32</v>
      </c>
      <c r="J8" s="56" t="s">
        <v>32</v>
      </c>
      <c r="K8" s="56" t="s">
        <v>32</v>
      </c>
      <c r="L8" s="56" t="s">
        <v>32</v>
      </c>
      <c r="M8" s="57" t="s">
        <v>32</v>
      </c>
      <c r="N8" s="57" t="s">
        <v>32</v>
      </c>
      <c r="O8" s="57" t="s">
        <v>32</v>
      </c>
      <c r="P8" s="57" t="s">
        <v>32</v>
      </c>
      <c r="Q8" s="58" t="s">
        <v>32</v>
      </c>
      <c r="R8" s="58" t="s">
        <v>32</v>
      </c>
      <c r="S8" s="58" t="s">
        <v>32</v>
      </c>
      <c r="T8" s="58" t="s">
        <v>32</v>
      </c>
      <c r="U8" s="74">
        <f>4/12</f>
        <v>0.33333333333333331</v>
      </c>
      <c r="V8" s="61" t="s">
        <v>239</v>
      </c>
      <c r="W8" s="61" t="s">
        <v>240</v>
      </c>
      <c r="X8" s="76" t="s">
        <v>241</v>
      </c>
      <c r="Y8" s="88" t="s">
        <v>242</v>
      </c>
      <c r="Z8" s="89" t="s">
        <v>243</v>
      </c>
      <c r="AA8" s="187">
        <v>0.33</v>
      </c>
      <c r="AB8" s="62"/>
      <c r="AC8" s="62"/>
      <c r="AD8" s="62"/>
      <c r="AE8" s="62"/>
      <c r="AF8" s="62"/>
    </row>
    <row r="9" spans="1:32" ht="145.5" customHeight="1">
      <c r="A9" s="137"/>
      <c r="B9" s="137"/>
      <c r="C9" s="39" t="s">
        <v>115</v>
      </c>
      <c r="D9" s="39" t="s">
        <v>116</v>
      </c>
      <c r="E9" s="54" t="s">
        <v>117</v>
      </c>
      <c r="F9" s="55" t="s">
        <v>118</v>
      </c>
      <c r="G9" s="71" t="s">
        <v>95</v>
      </c>
      <c r="H9" s="71" t="s">
        <v>119</v>
      </c>
      <c r="I9" s="56"/>
      <c r="J9" s="56"/>
      <c r="K9" s="56"/>
      <c r="L9" s="56"/>
      <c r="M9" s="57"/>
      <c r="N9" s="57"/>
      <c r="O9" s="57"/>
      <c r="P9" s="57" t="s">
        <v>32</v>
      </c>
      <c r="Q9" s="58"/>
      <c r="R9" s="58"/>
      <c r="S9" s="58"/>
      <c r="T9" s="58"/>
      <c r="U9" s="75">
        <v>0</v>
      </c>
      <c r="V9" s="61" t="s">
        <v>204</v>
      </c>
      <c r="W9" s="61" t="s">
        <v>204</v>
      </c>
      <c r="X9" s="61" t="s">
        <v>204</v>
      </c>
      <c r="Y9" s="91" t="s">
        <v>274</v>
      </c>
      <c r="Z9" s="91" t="s">
        <v>273</v>
      </c>
      <c r="AA9" s="188">
        <v>0</v>
      </c>
      <c r="AB9" s="62"/>
      <c r="AC9" s="62"/>
      <c r="AD9" s="62"/>
      <c r="AE9" s="62"/>
      <c r="AF9" s="62"/>
    </row>
    <row r="10" spans="1:32" ht="63.75">
      <c r="A10" s="137"/>
      <c r="B10" s="137" t="s">
        <v>120</v>
      </c>
      <c r="C10" s="39" t="s">
        <v>122</v>
      </c>
      <c r="D10" s="39" t="s">
        <v>123</v>
      </c>
      <c r="E10" s="54" t="s">
        <v>124</v>
      </c>
      <c r="F10" s="55" t="s">
        <v>125</v>
      </c>
      <c r="G10" s="72" t="s">
        <v>126</v>
      </c>
      <c r="H10" s="72" t="s">
        <v>127</v>
      </c>
      <c r="I10" s="56"/>
      <c r="J10" s="56"/>
      <c r="K10" s="56"/>
      <c r="L10" s="56"/>
      <c r="M10" s="57"/>
      <c r="N10" s="57"/>
      <c r="O10" s="57" t="s">
        <v>32</v>
      </c>
      <c r="P10" s="57"/>
      <c r="Q10" s="58"/>
      <c r="R10" s="58"/>
      <c r="S10" s="58"/>
      <c r="T10" s="58"/>
      <c r="U10" s="75">
        <v>0</v>
      </c>
      <c r="V10" s="61" t="s">
        <v>204</v>
      </c>
      <c r="W10" s="61" t="s">
        <v>204</v>
      </c>
      <c r="X10" s="61" t="s">
        <v>204</v>
      </c>
      <c r="Y10" s="91" t="s">
        <v>274</v>
      </c>
      <c r="Z10" s="91" t="s">
        <v>273</v>
      </c>
      <c r="AA10" s="188">
        <v>0</v>
      </c>
      <c r="AB10" s="62"/>
      <c r="AC10" s="62"/>
      <c r="AD10" s="62"/>
      <c r="AE10" s="62"/>
      <c r="AF10" s="62"/>
    </row>
    <row r="11" spans="1:32" ht="123" customHeight="1">
      <c r="A11" s="137"/>
      <c r="B11" s="137"/>
      <c r="C11" s="55" t="s">
        <v>128</v>
      </c>
      <c r="D11" s="55" t="s">
        <v>129</v>
      </c>
      <c r="E11" s="69" t="s">
        <v>130</v>
      </c>
      <c r="F11" s="55" t="s">
        <v>131</v>
      </c>
      <c r="G11" s="55" t="s">
        <v>102</v>
      </c>
      <c r="H11" s="55" t="s">
        <v>103</v>
      </c>
      <c r="I11" s="56"/>
      <c r="J11" s="56"/>
      <c r="K11" s="56"/>
      <c r="L11" s="56"/>
      <c r="M11" s="57"/>
      <c r="N11" s="57" t="s">
        <v>32</v>
      </c>
      <c r="O11" s="57"/>
      <c r="P11" s="57"/>
      <c r="Q11" s="58"/>
      <c r="R11" s="58"/>
      <c r="S11" s="58"/>
      <c r="T11" s="58" t="s">
        <v>32</v>
      </c>
      <c r="U11" s="75">
        <v>0</v>
      </c>
      <c r="V11" s="61" t="s">
        <v>204</v>
      </c>
      <c r="W11" s="61" t="s">
        <v>204</v>
      </c>
      <c r="X11" s="61" t="s">
        <v>204</v>
      </c>
      <c r="Y11" s="91" t="s">
        <v>274</v>
      </c>
      <c r="Z11" s="91" t="s">
        <v>273</v>
      </c>
      <c r="AA11" s="188">
        <v>0</v>
      </c>
      <c r="AB11" s="62"/>
      <c r="AC11" s="62"/>
      <c r="AD11" s="62"/>
      <c r="AE11" s="62"/>
      <c r="AF11" s="62"/>
    </row>
    <row r="12" spans="1:32" ht="63.75">
      <c r="A12" s="137"/>
      <c r="B12" s="137" t="s">
        <v>132</v>
      </c>
      <c r="C12" s="55" t="s">
        <v>134</v>
      </c>
      <c r="D12" s="55" t="s">
        <v>135</v>
      </c>
      <c r="E12" s="54" t="s">
        <v>136</v>
      </c>
      <c r="F12" s="39" t="s">
        <v>137</v>
      </c>
      <c r="G12" s="39" t="s">
        <v>138</v>
      </c>
      <c r="H12" s="39" t="s">
        <v>139</v>
      </c>
      <c r="I12" s="56"/>
      <c r="J12" s="56"/>
      <c r="K12" s="56"/>
      <c r="L12" s="56"/>
      <c r="M12" s="57"/>
      <c r="N12" s="57"/>
      <c r="O12" s="57"/>
      <c r="P12" s="57"/>
      <c r="Q12" s="58"/>
      <c r="R12" s="58"/>
      <c r="S12" s="58" t="s">
        <v>32</v>
      </c>
      <c r="T12" s="58"/>
      <c r="U12" s="75">
        <v>0</v>
      </c>
      <c r="V12" s="61" t="s">
        <v>204</v>
      </c>
      <c r="W12" s="61" t="s">
        <v>204</v>
      </c>
      <c r="X12" s="61" t="s">
        <v>204</v>
      </c>
      <c r="Y12" s="91" t="s">
        <v>274</v>
      </c>
      <c r="Z12" s="91" t="s">
        <v>273</v>
      </c>
      <c r="AA12" s="188">
        <v>0</v>
      </c>
      <c r="AB12" s="62"/>
      <c r="AC12" s="62"/>
      <c r="AD12" s="62"/>
      <c r="AE12" s="62"/>
      <c r="AF12" s="62"/>
    </row>
    <row r="13" spans="1:32" ht="76.5">
      <c r="A13" s="137"/>
      <c r="B13" s="137"/>
      <c r="C13" s="55" t="s">
        <v>140</v>
      </c>
      <c r="D13" s="55" t="s">
        <v>141</v>
      </c>
      <c r="E13" s="54" t="s">
        <v>142</v>
      </c>
      <c r="F13" s="39" t="s">
        <v>143</v>
      </c>
      <c r="G13" s="39" t="s">
        <v>144</v>
      </c>
      <c r="H13" s="39" t="s">
        <v>139</v>
      </c>
      <c r="I13" s="56"/>
      <c r="J13" s="56"/>
      <c r="K13" s="56"/>
      <c r="L13" s="56"/>
      <c r="M13" s="57"/>
      <c r="N13" s="57"/>
      <c r="O13" s="57"/>
      <c r="P13" s="57"/>
      <c r="Q13" s="58"/>
      <c r="R13" s="58"/>
      <c r="S13" s="58"/>
      <c r="T13" s="58" t="s">
        <v>32</v>
      </c>
      <c r="U13" s="75">
        <v>0</v>
      </c>
      <c r="V13" s="61" t="s">
        <v>204</v>
      </c>
      <c r="W13" s="61" t="s">
        <v>204</v>
      </c>
      <c r="X13" s="61" t="s">
        <v>204</v>
      </c>
      <c r="Y13" s="91" t="s">
        <v>274</v>
      </c>
      <c r="Z13" s="91" t="s">
        <v>273</v>
      </c>
      <c r="AA13" s="188">
        <v>0</v>
      </c>
      <c r="AB13" s="62"/>
      <c r="AC13" s="62"/>
      <c r="AD13" s="62"/>
      <c r="AE13" s="62"/>
      <c r="AF13" s="62"/>
    </row>
    <row r="14" spans="1:32" ht="76.5">
      <c r="A14" s="137"/>
      <c r="B14" s="137"/>
      <c r="C14" s="55" t="s">
        <v>145</v>
      </c>
      <c r="D14" s="55" t="s">
        <v>146</v>
      </c>
      <c r="E14" s="54" t="s">
        <v>147</v>
      </c>
      <c r="F14" s="39" t="s">
        <v>148</v>
      </c>
      <c r="G14" s="39" t="s">
        <v>149</v>
      </c>
      <c r="H14" s="39" t="s">
        <v>150</v>
      </c>
      <c r="I14" s="56"/>
      <c r="J14" s="56"/>
      <c r="K14" s="56"/>
      <c r="L14" s="56"/>
      <c r="M14" s="57"/>
      <c r="N14" s="57"/>
      <c r="O14" s="57"/>
      <c r="P14" s="57"/>
      <c r="Q14" s="58"/>
      <c r="R14" s="58"/>
      <c r="S14" s="58"/>
      <c r="T14" s="58" t="s">
        <v>32</v>
      </c>
      <c r="U14" s="75">
        <v>0</v>
      </c>
      <c r="V14" s="61" t="s">
        <v>204</v>
      </c>
      <c r="W14" s="61" t="s">
        <v>204</v>
      </c>
      <c r="X14" s="61" t="s">
        <v>204</v>
      </c>
      <c r="Y14" s="91" t="s">
        <v>274</v>
      </c>
      <c r="Z14" s="91" t="s">
        <v>273</v>
      </c>
      <c r="AA14" s="188">
        <v>0</v>
      </c>
      <c r="AB14" s="62"/>
      <c r="AC14" s="62"/>
      <c r="AD14" s="62"/>
      <c r="AE14" s="62"/>
      <c r="AF14" s="62"/>
    </row>
    <row r="15" spans="1:32" ht="22.5" customHeight="1">
      <c r="AA15" s="185">
        <f>+AVERAGE(AA6:AA14)</f>
        <v>0.10111111111111112</v>
      </c>
    </row>
  </sheetData>
  <mergeCells count="31">
    <mergeCell ref="AC4:AC5"/>
    <mergeCell ref="Y4:AA4"/>
    <mergeCell ref="V4:V5"/>
    <mergeCell ref="W4:W5"/>
    <mergeCell ref="X4:X5"/>
    <mergeCell ref="R4:R5"/>
    <mergeCell ref="S4:S5"/>
    <mergeCell ref="T4:T5"/>
    <mergeCell ref="U4:U5"/>
    <mergeCell ref="AB4:AB5"/>
    <mergeCell ref="M4:M5"/>
    <mergeCell ref="N4:N5"/>
    <mergeCell ref="O4:O5"/>
    <mergeCell ref="P4:P5"/>
    <mergeCell ref="Q4:Q5"/>
    <mergeCell ref="B12:B14"/>
    <mergeCell ref="A6:A14"/>
    <mergeCell ref="A1:AF3"/>
    <mergeCell ref="B6:B9"/>
    <mergeCell ref="B10:B11"/>
    <mergeCell ref="A4:A5"/>
    <mergeCell ref="B4:B5"/>
    <mergeCell ref="C4:C5"/>
    <mergeCell ref="D4:E5"/>
    <mergeCell ref="F4:F5"/>
    <mergeCell ref="G4:G5"/>
    <mergeCell ref="H4:H5"/>
    <mergeCell ref="I4:I5"/>
    <mergeCell ref="J4:J5"/>
    <mergeCell ref="K4:K5"/>
    <mergeCell ref="L4:L5"/>
  </mergeCells>
  <hyperlinks>
    <hyperlink ref="X8" display="https://adrgov.sharepoint.com/sites/FacilitadoresdeProceso/Documentos%20compartidos/Forms/AllItems.aspx?id=%2Fsites%2FFacilitadoresdeProceso%2FDocumentos%20compartidos%2FPrograma%20de%20transparencia%20y%20%C3%A9tica%20p%C3%BAblica%2F2026%2FS%2DPrograma%2"/>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AG20"/>
  <sheetViews>
    <sheetView topLeftCell="E1" zoomScale="70" zoomScaleNormal="70" zoomScaleSheetLayoutView="50" workbookViewId="0">
      <selection activeCell="Q7" sqref="Q7"/>
    </sheetView>
  </sheetViews>
  <sheetFormatPr baseColWidth="10" defaultColWidth="11.375" defaultRowHeight="14.25"/>
  <cols>
    <col min="1" max="1" width="31.375" customWidth="1"/>
    <col min="2" max="2" width="21.25" customWidth="1"/>
    <col min="3" max="3" width="15.375" customWidth="1"/>
    <col min="4" max="4" width="3" customWidth="1"/>
    <col min="5" max="5" width="28.125" customWidth="1"/>
    <col min="6" max="6" width="18.375" customWidth="1"/>
    <col min="7" max="7" width="19.125" customWidth="1"/>
    <col min="8" max="8" width="16.75" customWidth="1"/>
    <col min="9" max="20" width="3.625" customWidth="1"/>
    <col min="21" max="21" width="6.75" customWidth="1"/>
    <col min="22" max="26" width="70.625" customWidth="1"/>
    <col min="27" max="27" width="39.375" customWidth="1"/>
    <col min="28" max="33" width="70.625" customWidth="1"/>
  </cols>
  <sheetData>
    <row r="1" spans="1:33">
      <c r="A1" s="162" t="s">
        <v>0</v>
      </c>
      <c r="B1" s="162"/>
      <c r="C1" s="162"/>
      <c r="D1" s="162"/>
      <c r="E1" s="162"/>
      <c r="F1" s="162"/>
      <c r="G1" s="162"/>
      <c r="H1" s="162"/>
      <c r="I1" s="162"/>
      <c r="J1" s="162"/>
      <c r="K1" s="162"/>
      <c r="L1" s="162"/>
      <c r="M1" s="162"/>
      <c r="N1" s="162"/>
      <c r="O1" s="162"/>
      <c r="P1" s="162"/>
      <c r="Q1" s="162"/>
      <c r="R1" s="162"/>
      <c r="S1" s="162"/>
      <c r="T1" s="162"/>
      <c r="U1" s="162"/>
      <c r="V1" s="162"/>
      <c r="W1" s="162"/>
      <c r="X1" s="162"/>
      <c r="Y1" s="162"/>
      <c r="Z1" s="162"/>
      <c r="AA1" s="162"/>
      <c r="AB1" s="162"/>
      <c r="AC1" s="162"/>
      <c r="AD1" s="162"/>
      <c r="AE1" s="162"/>
      <c r="AF1" s="162"/>
      <c r="AG1" s="162"/>
    </row>
    <row r="2" spans="1:33">
      <c r="A2" s="162"/>
      <c r="B2" s="162"/>
      <c r="C2" s="162"/>
      <c r="D2" s="162"/>
      <c r="E2" s="162"/>
      <c r="F2" s="162"/>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row>
    <row r="3" spans="1:33">
      <c r="A3" s="162"/>
      <c r="B3" s="162"/>
      <c r="C3" s="162"/>
      <c r="D3" s="162"/>
      <c r="E3" s="162"/>
      <c r="F3" s="162"/>
      <c r="G3" s="162"/>
      <c r="H3" s="162"/>
      <c r="I3" s="162"/>
      <c r="J3" s="162"/>
      <c r="K3" s="162"/>
      <c r="L3" s="162"/>
      <c r="M3" s="162"/>
      <c r="N3" s="162"/>
      <c r="O3" s="162"/>
      <c r="P3" s="162"/>
      <c r="Q3" s="162"/>
      <c r="R3" s="162"/>
      <c r="S3" s="162"/>
      <c r="T3" s="162"/>
      <c r="U3" s="162"/>
      <c r="V3" s="162"/>
      <c r="W3" s="162"/>
      <c r="X3" s="162"/>
      <c r="Y3" s="162"/>
      <c r="Z3" s="162"/>
      <c r="AA3" s="162"/>
      <c r="AB3" s="162"/>
      <c r="AC3" s="162"/>
      <c r="AD3" s="162"/>
      <c r="AE3" s="162"/>
      <c r="AF3" s="162"/>
      <c r="AG3" s="162"/>
    </row>
    <row r="4" spans="1:33" ht="71.25" customHeight="1">
      <c r="A4" s="35" t="s">
        <v>168</v>
      </c>
      <c r="B4" s="36" t="s">
        <v>2</v>
      </c>
      <c r="C4" s="37" t="s">
        <v>169</v>
      </c>
      <c r="D4" s="163" t="s">
        <v>4</v>
      </c>
      <c r="E4" s="163"/>
      <c r="F4" s="36" t="s">
        <v>170</v>
      </c>
      <c r="G4" s="36" t="s">
        <v>6</v>
      </c>
      <c r="H4" s="36" t="s">
        <v>171</v>
      </c>
      <c r="I4" s="40" t="s">
        <v>172</v>
      </c>
      <c r="J4" s="40" t="s">
        <v>173</v>
      </c>
      <c r="K4" s="40" t="s">
        <v>174</v>
      </c>
      <c r="L4" s="40" t="s">
        <v>175</v>
      </c>
      <c r="M4" s="41" t="s">
        <v>176</v>
      </c>
      <c r="N4" s="41" t="s">
        <v>177</v>
      </c>
      <c r="O4" s="41" t="s">
        <v>178</v>
      </c>
      <c r="P4" s="41" t="s">
        <v>179</v>
      </c>
      <c r="Q4" s="42" t="s">
        <v>180</v>
      </c>
      <c r="R4" s="42" t="s">
        <v>181</v>
      </c>
      <c r="S4" s="42" t="s">
        <v>182</v>
      </c>
      <c r="T4" s="42" t="s">
        <v>183</v>
      </c>
      <c r="U4" s="45" t="s">
        <v>217</v>
      </c>
      <c r="V4" s="28" t="s">
        <v>244</v>
      </c>
      <c r="W4" s="49" t="s">
        <v>185</v>
      </c>
      <c r="X4" s="28" t="s">
        <v>245</v>
      </c>
      <c r="Y4" s="152" t="s">
        <v>187</v>
      </c>
      <c r="Z4" s="153"/>
      <c r="AA4" s="154"/>
      <c r="AB4" s="29" t="s">
        <v>246</v>
      </c>
      <c r="AC4" s="50" t="s">
        <v>189</v>
      </c>
      <c r="AD4" s="29" t="s">
        <v>247</v>
      </c>
      <c r="AE4" s="30" t="s">
        <v>248</v>
      </c>
      <c r="AF4" s="51" t="s">
        <v>192</v>
      </c>
      <c r="AG4" s="30" t="s">
        <v>249</v>
      </c>
    </row>
    <row r="5" spans="1:33" ht="71.25" customHeight="1">
      <c r="A5" s="35"/>
      <c r="B5" s="36"/>
      <c r="C5" s="37"/>
      <c r="D5" s="36"/>
      <c r="E5" s="36"/>
      <c r="F5" s="36"/>
      <c r="G5" s="36"/>
      <c r="H5" s="36"/>
      <c r="I5" s="40"/>
      <c r="J5" s="40"/>
      <c r="K5" s="40"/>
      <c r="L5" s="40"/>
      <c r="M5" s="41"/>
      <c r="N5" s="41"/>
      <c r="O5" s="41"/>
      <c r="P5" s="41"/>
      <c r="Q5" s="42"/>
      <c r="R5" s="42"/>
      <c r="S5" s="42"/>
      <c r="T5" s="42"/>
      <c r="U5" s="45"/>
      <c r="V5" s="28"/>
      <c r="W5" s="49"/>
      <c r="X5" s="28"/>
      <c r="Y5" s="49" t="s">
        <v>194</v>
      </c>
      <c r="Z5" s="49" t="s">
        <v>195</v>
      </c>
      <c r="AA5" s="49" t="s">
        <v>196</v>
      </c>
      <c r="AB5" s="29"/>
      <c r="AC5" s="50"/>
      <c r="AD5" s="29"/>
      <c r="AE5" s="30"/>
      <c r="AF5" s="51"/>
      <c r="AG5" s="30"/>
    </row>
    <row r="6" spans="1:33" ht="117.75" customHeight="1">
      <c r="A6" s="164" t="s">
        <v>151</v>
      </c>
      <c r="B6" s="165" t="s">
        <v>152</v>
      </c>
      <c r="C6" s="5" t="s">
        <v>154</v>
      </c>
      <c r="D6" s="5" t="s">
        <v>155</v>
      </c>
      <c r="E6" s="4" t="s">
        <v>156</v>
      </c>
      <c r="F6" s="5" t="s">
        <v>157</v>
      </c>
      <c r="G6" s="19" t="s">
        <v>158</v>
      </c>
      <c r="H6" s="19" t="s">
        <v>159</v>
      </c>
      <c r="I6" s="32"/>
      <c r="J6" s="32"/>
      <c r="K6" s="32"/>
      <c r="L6" s="32"/>
      <c r="M6" s="31"/>
      <c r="N6" s="31" t="s">
        <v>32</v>
      </c>
      <c r="O6" s="31"/>
      <c r="P6" s="31"/>
      <c r="Q6" s="33"/>
      <c r="R6" s="33"/>
      <c r="S6" s="33"/>
      <c r="T6" s="33" t="s">
        <v>32</v>
      </c>
      <c r="U6" s="47">
        <v>0</v>
      </c>
      <c r="V6" s="61" t="s">
        <v>204</v>
      </c>
      <c r="W6" s="61" t="s">
        <v>204</v>
      </c>
      <c r="X6" s="61" t="s">
        <v>204</v>
      </c>
      <c r="Y6" s="91" t="s">
        <v>274</v>
      </c>
      <c r="Z6" s="91" t="s">
        <v>273</v>
      </c>
      <c r="AA6" s="90">
        <v>0</v>
      </c>
      <c r="AB6" s="38"/>
      <c r="AC6" s="38"/>
      <c r="AD6" s="38"/>
      <c r="AE6" s="38"/>
      <c r="AF6" s="38"/>
      <c r="AG6" s="38"/>
    </row>
    <row r="7" spans="1:33" ht="112.5" customHeight="1">
      <c r="A7" s="164"/>
      <c r="B7" s="165"/>
      <c r="C7" s="5" t="s">
        <v>154</v>
      </c>
      <c r="D7" s="5" t="s">
        <v>32</v>
      </c>
      <c r="E7" s="4" t="s">
        <v>160</v>
      </c>
      <c r="F7" s="5" t="s">
        <v>161</v>
      </c>
      <c r="G7" s="19" t="s">
        <v>95</v>
      </c>
      <c r="H7" s="19" t="s">
        <v>162</v>
      </c>
      <c r="I7" s="32"/>
      <c r="J7" s="32"/>
      <c r="K7" s="32"/>
      <c r="L7" s="32"/>
      <c r="M7" s="31"/>
      <c r="N7" s="31" t="s">
        <v>32</v>
      </c>
      <c r="O7" s="31"/>
      <c r="P7" s="31"/>
      <c r="Q7" s="33"/>
      <c r="R7" s="33"/>
      <c r="S7" s="33"/>
      <c r="T7" s="33" t="s">
        <v>32</v>
      </c>
      <c r="U7" s="47">
        <v>0</v>
      </c>
      <c r="V7" s="61" t="s">
        <v>204</v>
      </c>
      <c r="W7" s="61" t="s">
        <v>204</v>
      </c>
      <c r="X7" s="61" t="s">
        <v>204</v>
      </c>
      <c r="Y7" s="91" t="s">
        <v>274</v>
      </c>
      <c r="Z7" s="91" t="s">
        <v>273</v>
      </c>
      <c r="AA7" s="90">
        <v>0</v>
      </c>
      <c r="AB7" s="38"/>
      <c r="AC7" s="38"/>
      <c r="AD7" s="38"/>
      <c r="AE7" s="38"/>
      <c r="AF7" s="38"/>
      <c r="AG7" s="38"/>
    </row>
    <row r="8" spans="1:33" ht="211.5" customHeight="1">
      <c r="A8" s="164"/>
      <c r="B8" s="165"/>
      <c r="C8" s="5" t="s">
        <v>154</v>
      </c>
      <c r="D8" s="5" t="s">
        <v>163</v>
      </c>
      <c r="E8" s="4" t="s">
        <v>164</v>
      </c>
      <c r="F8" s="5" t="s">
        <v>165</v>
      </c>
      <c r="G8" s="5" t="s">
        <v>166</v>
      </c>
      <c r="H8" s="5" t="s">
        <v>23</v>
      </c>
      <c r="I8" s="32"/>
      <c r="J8" s="32"/>
      <c r="K8" s="32"/>
      <c r="L8" s="32" t="s">
        <v>32</v>
      </c>
      <c r="M8" s="31"/>
      <c r="N8" s="31"/>
      <c r="O8" s="31"/>
      <c r="P8" s="31" t="s">
        <v>32</v>
      </c>
      <c r="Q8" s="33"/>
      <c r="R8" s="33"/>
      <c r="S8" s="33"/>
      <c r="T8" s="33" t="s">
        <v>32</v>
      </c>
      <c r="U8" s="48">
        <f>0.5/3</f>
        <v>0.16666666666666666</v>
      </c>
      <c r="V8" s="61" t="s">
        <v>250</v>
      </c>
      <c r="W8" s="61" t="s">
        <v>251</v>
      </c>
      <c r="X8" s="83" t="s">
        <v>252</v>
      </c>
      <c r="Y8" s="78" t="s">
        <v>253</v>
      </c>
      <c r="Z8" s="78" t="s">
        <v>267</v>
      </c>
      <c r="AA8" s="90">
        <v>0</v>
      </c>
      <c r="AB8" s="38"/>
      <c r="AC8" s="38"/>
      <c r="AD8" s="38"/>
      <c r="AE8" s="38"/>
      <c r="AF8" s="38"/>
      <c r="AG8" s="38"/>
    </row>
    <row r="20" spans="22:22">
      <c r="V20">
        <f>8.3/3</f>
        <v>2.7666666666666671</v>
      </c>
    </row>
  </sheetData>
  <protectedRanges>
    <protectedRange algorithmName="SHA-512" hashValue="XNthsE1O6qViKEb8jV2SvcLmTzAadzvAbXuC4z5gh3lEBeTqbWh5z3IjIDdq3/0eZoryRXV+HJslAm6Mo1YuGg==" saltValue="8b3BZi048WX5QI8CY3xWXA==" spinCount="100000" sqref="G6:H7" name="Rango1_1"/>
  </protectedRanges>
  <mergeCells count="5">
    <mergeCell ref="A1:AG3"/>
    <mergeCell ref="D4:E4"/>
    <mergeCell ref="A6:A8"/>
    <mergeCell ref="B6:B8"/>
    <mergeCell ref="Y4:AA4"/>
  </mergeCells>
  <hyperlinks>
    <hyperlink ref="X8" r:id="rId1" display="https://adrgov.sharepoint.com/sites/FacilitadoresdeProceso/Documentos%20compartidos/Forms/AllItems.aspx?id=%2Fsites%2FFacilitadoresdeProceso%2FDocumentos%20compartidos%2FPrograma%20de%20transparencia%20y%20%C3%A9tica%20p%C3%BAblica%2F2026%2FS%2DPrograma%20de%20Transparencia%20y%20%C3%89tica%20P%C3%BAblica%20ADR%2FReporte%20Consolidado%20PTEP%202026%2FI%20%2D%20Cuatrimestre%2F4%2E%20Iniciativas%20Adicionales&amp;viewid=98cc698d%2De33d%2D4bd6%2Db800%2Daea269e53a2d"/>
  </hyperlinks>
  <pageMargins left="0.7" right="0.7" top="0.75" bottom="0.75" header="0.3" footer="0.3"/>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6968193BACBAE47BB72E83372398D57" ma:contentTypeVersion="15" ma:contentTypeDescription="Crear nuevo documento." ma:contentTypeScope="" ma:versionID="4b5ef0ab9e09dddbadb41b5c4137db89">
  <xsd:schema xmlns:xsd="http://www.w3.org/2001/XMLSchema" xmlns:xs="http://www.w3.org/2001/XMLSchema" xmlns:p="http://schemas.microsoft.com/office/2006/metadata/properties" xmlns:ns2="13a9ba51-3cef-4bda-af7b-cf166a4ddd77" xmlns:ns3="b48d92cd-ff32-4a40-9a4d-1e8e75d10e30" targetNamespace="http://schemas.microsoft.com/office/2006/metadata/properties" ma:root="true" ma:fieldsID="72d27afe4baa371156a0765b8d8127eb" ns2:_="" ns3:_="">
    <xsd:import namespace="13a9ba51-3cef-4bda-af7b-cf166a4ddd77"/>
    <xsd:import namespace="b48d92cd-ff32-4a40-9a4d-1e8e75d10e30"/>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3:SharedWithUsers" minOccurs="0"/>
                <xsd:element ref="ns3:SharedWithDetail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a9ba51-3cef-4bda-af7b-cf166a4ddd7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84b6557d-1cbe-47b6-86b8-81baa7a081c4"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48d92cd-ff32-4a40-9a4d-1e8e75d10e30"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ff7ec57f-d6d5-4abd-a7ff-a47faf5dc43a}" ma:internalName="TaxCatchAll" ma:showField="CatchAllData" ma:web="b48d92cd-ff32-4a40-9a4d-1e8e75d10e30">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3a9ba51-3cef-4bda-af7b-cf166a4ddd77">
      <Terms xmlns="http://schemas.microsoft.com/office/infopath/2007/PartnerControls"/>
    </lcf76f155ced4ddcb4097134ff3c332f>
    <TaxCatchAll xmlns="b48d92cd-ff32-4a40-9a4d-1e8e75d10e30" xsi:nil="true"/>
  </documentManagement>
</p:properties>
</file>

<file path=customXml/itemProps1.xml><?xml version="1.0" encoding="utf-8"?>
<ds:datastoreItem xmlns:ds="http://schemas.openxmlformats.org/officeDocument/2006/customXml" ds:itemID="{244EA1C1-CD21-402E-9E9F-3BDDD5BCBD22}">
  <ds:schemaRefs>
    <ds:schemaRef ds:uri="http://schemas.microsoft.com/sharepoint/v3/contenttype/forms"/>
  </ds:schemaRefs>
</ds:datastoreItem>
</file>

<file path=customXml/itemProps2.xml><?xml version="1.0" encoding="utf-8"?>
<ds:datastoreItem xmlns:ds="http://schemas.openxmlformats.org/officeDocument/2006/customXml" ds:itemID="{FF378FB1-11A1-42F3-872A-EC951F0BB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a9ba51-3cef-4bda-af7b-cf166a4ddd77"/>
    <ds:schemaRef ds:uri="b48d92cd-ff32-4a40-9a4d-1e8e75d10e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E60379-8BF8-46BB-B7C4-70D314804C82}">
  <ds:schemaRefs>
    <ds:schemaRef ds:uri="http://purl.org/dc/dcmitype/"/>
    <ds:schemaRef ds:uri="http://purl.org/dc/elements/1.1/"/>
    <ds:schemaRef ds:uri="http://schemas.microsoft.com/office/2006/documentManagement/types"/>
    <ds:schemaRef ds:uri="b48d92cd-ff32-4a40-9a4d-1e8e75d10e30"/>
    <ds:schemaRef ds:uri="http://schemas.microsoft.com/office/2006/metadata/properties"/>
    <ds:schemaRef ds:uri="http://www.w3.org/XML/1998/namespace"/>
    <ds:schemaRef ds:uri="13a9ba51-3cef-4bda-af7b-cf166a4ddd77"/>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contenido programatico</vt:lpstr>
      <vt:lpstr>1.Gestión del Riesgo</vt:lpstr>
      <vt:lpstr>2. Redes y articulación</vt:lpstr>
      <vt:lpstr>3. Modelo de Estado Abierto</vt:lpstr>
      <vt:lpstr>4. Iniciativas adicionales</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Hugo Armando Lozano Acero</dc:creator>
  <cp:keywords/>
  <dc:description/>
  <cp:lastModifiedBy>Maria Paula Urquijo Vargas</cp:lastModifiedBy>
  <cp:revision/>
  <dcterms:created xsi:type="dcterms:W3CDTF">2026-01-03T02:15:41Z</dcterms:created>
  <dcterms:modified xsi:type="dcterms:W3CDTF">2026-08-24T22:50:33Z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0x01010076968193BACBAE47BB72E83372398D57</vt:lpwstr>
  </property>
  <property fmtid="{D5CDD505-2E9C-101B-9397-08002B2CF9AE}" pid="3" name="MediaServiceImageTags">
    <vt:lpwstr/>
  </property>
</Properties>
</file>