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d.docs.live.net/10a54924498f27fb/Documentos/AGENCIA DE DESARROLLO RURAL/2026/CTO 0942026/2. Junio 2026/"/>
    </mc:Choice>
  </mc:AlternateContent>
  <xr:revisionPtr revIDLastSave="498" documentId="8_{3648A942-3C1F-497A-925C-6F9149C2DB34}" xr6:coauthVersionLast="47" xr6:coauthVersionMax="47" xr10:uidLastSave="{41AE0453-2601-4948-A22F-5708EABFCB3D}"/>
  <bookViews>
    <workbookView xWindow="-110" yWindow="-110" windowWidth="19420" windowHeight="10660" activeTab="1" xr2:uid="{FF149592-8325-0F44-A74A-77E74FC070EB}"/>
  </bookViews>
  <sheets>
    <sheet name="Metodología" sheetId="10" r:id="rId1"/>
    <sheet name="Matriz" sheetId="5" r:id="rId2"/>
    <sheet name="Controles" sheetId="7" r:id="rId3"/>
    <sheet name="Inter com" sheetId="8" r:id="rId4"/>
    <sheet name="Gestion Cambio" sheetId="11" r:id="rId5"/>
    <sheet name="Resumen" sheetId="6" state="hidden" r:id="rId6"/>
  </sheets>
  <externalReferences>
    <externalReference r:id="rId7"/>
    <externalReference r:id="rId8"/>
    <externalReference r:id="rId9"/>
    <externalReference r:id="rId10"/>
    <externalReference r:id="rId11"/>
    <externalReference r:id="rId12"/>
    <externalReference r:id="rId13"/>
    <externalReference r:id="rId14"/>
  </externalReferences>
  <definedNames>
    <definedName name="_xlnm._FilterDatabase" localSheetId="2" hidden="1">Controles!$A$3:$AL$84</definedName>
    <definedName name="_xlnm._FilterDatabase" localSheetId="3" hidden="1">'Inter com'!$A$3:$V$101</definedName>
    <definedName name="_xlnm._FilterDatabase" localSheetId="1" hidden="1">Matriz!$A$3:$IX$101</definedName>
    <definedName name="APLICACIÓN">'[1]Listas Nuevas'!$R$2:$R$4</definedName>
    <definedName name="CID">'[1]Listas Nuevas'!$AM$3:$AM$9</definedName>
    <definedName name="Contexto_Externo">'[1]Listas Nuevas'!$A$2:$A$7</definedName>
    <definedName name="Contexto_Interno">'[1]Listas Nuevas'!$B$2:$B$7</definedName>
    <definedName name="Contexto_Proceso">'[1]Listas Nuevas'!$C$2:$C$8</definedName>
    <definedName name="DelProceso">[2]Hoja2!$F$4:$F$10</definedName>
    <definedName name="EJECUCIÓN">'[1]Listas Nuevas'!$T$2:$T$4</definedName>
    <definedName name="Externo">[2]Hoja2!$E$4:$E$9</definedName>
    <definedName name="FRECUENCIA">'[1]Listas Nuevas'!$L$2:$L$6</definedName>
    <definedName name="IMPB">'[3]Mapa de calor'!$F$12:$K$12</definedName>
    <definedName name="IMPLEMENTACIÓN">'[3]Mapa de calor'!$B$7:$C$9</definedName>
    <definedName name="Interno">[2]Hoja2!$D$4:$D$9</definedName>
    <definedName name="otratamiento">'[3]Mapas de calor'!$K$26:$L$29</definedName>
    <definedName name="Personas" localSheetId="0">#REF!</definedName>
    <definedName name="Personas">#REF!</definedName>
    <definedName name="PROB">'[3]Mapa de calor'!$F$12:$F$17</definedName>
    <definedName name="PROCESO">'[1]Listas Nuevas'!$AR$3:$AR$23</definedName>
    <definedName name="Riesgo_de_Corrupción">'[1]Listas Nuevas'!$H$10:$J$10</definedName>
    <definedName name="Riesgo_General">'[1]Listas Nuevas'!$F$11:$J$11</definedName>
    <definedName name="RINHERENTE">'[3]Mapa de calor'!$F$12:$K$17</definedName>
    <definedName name="SeguridadInformacion">[3]!SInformacion[Columna1]</definedName>
    <definedName name="TCONTROL">'[3]Mapa de calor'!$B$2:$D$5</definedName>
    <definedName name="TIPO_CONTROL">'[1]Listas Nuevas'!$P$2:$P$3</definedName>
    <definedName name="TIPO_RIESGO">'[4]Listas Nuevas'!#REF!</definedName>
    <definedName name="TIPOLOGÍA">'[1]Listas Nuevas'!$E$2:$E$11</definedName>
  </definedNames>
  <calcPr calcId="191029"/>
  <pivotCaches>
    <pivotCache cacheId="0"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93" i="8" l="1"/>
  <c r="AK16" i="7" l="1"/>
  <c r="T35" i="8"/>
  <c r="S35" i="8"/>
  <c r="R35" i="8"/>
  <c r="O35" i="8"/>
  <c r="U35" i="8" s="1"/>
  <c r="BC71" i="5" l="1"/>
  <c r="BE71" i="5" s="1"/>
  <c r="BD71" i="5"/>
  <c r="BF71" i="5"/>
  <c r="T41" i="8"/>
  <c r="S41" i="8"/>
  <c r="R41" i="8"/>
  <c r="U41" i="8"/>
  <c r="T40" i="8"/>
  <c r="S40" i="8"/>
  <c r="R40" i="8"/>
  <c r="U40" i="8"/>
  <c r="T39" i="8"/>
  <c r="S39" i="8"/>
  <c r="R39" i="8"/>
  <c r="U39" i="8"/>
  <c r="T38" i="8"/>
  <c r="S38" i="8"/>
  <c r="R38" i="8"/>
  <c r="U38" i="8"/>
  <c r="T37" i="8"/>
  <c r="S37" i="8"/>
  <c r="R37" i="8"/>
  <c r="U37" i="8"/>
  <c r="T36" i="8"/>
  <c r="S36" i="8"/>
  <c r="R36" i="8"/>
  <c r="U36" i="8"/>
  <c r="AK11" i="7"/>
  <c r="AK10" i="7"/>
  <c r="AK9" i="7"/>
  <c r="AK8" i="7"/>
  <c r="AK7" i="7"/>
  <c r="AK6" i="7"/>
  <c r="BF11" i="5"/>
  <c r="BE11" i="5"/>
  <c r="BD11" i="5"/>
  <c r="BC11" i="5"/>
  <c r="BF10" i="5"/>
  <c r="BE10" i="5"/>
  <c r="BD10" i="5"/>
  <c r="BC10" i="5"/>
  <c r="BF9" i="5"/>
  <c r="BE9" i="5"/>
  <c r="BD9" i="5"/>
  <c r="BC9" i="5"/>
  <c r="BF8" i="5"/>
  <c r="BE8" i="5"/>
  <c r="BD8" i="5"/>
  <c r="BC8" i="5"/>
  <c r="BF7" i="5"/>
  <c r="BE7" i="5"/>
  <c r="BD7" i="5"/>
  <c r="BC7" i="5"/>
  <c r="BF6" i="5"/>
  <c r="BE6" i="5"/>
  <c r="BD6" i="5"/>
  <c r="BC6" i="5"/>
  <c r="T70" i="8"/>
  <c r="S70" i="8"/>
  <c r="R70" i="8"/>
  <c r="U70" i="8"/>
  <c r="T69" i="8"/>
  <c r="S69" i="8"/>
  <c r="R69" i="8"/>
  <c r="U69" i="8"/>
  <c r="A69" i="8"/>
  <c r="A68" i="8" s="1"/>
  <c r="A67" i="8" s="1"/>
  <c r="A66" i="8" s="1"/>
  <c r="A65" i="8" s="1"/>
  <c r="A64" i="8" s="1"/>
  <c r="A63" i="8" s="1"/>
  <c r="A62" i="8" s="1"/>
  <c r="A61" i="8" s="1"/>
  <c r="A60" i="8" s="1"/>
  <c r="A59" i="8" s="1"/>
  <c r="A58" i="8" s="1"/>
  <c r="A57" i="8" s="1"/>
  <c r="A56" i="8" s="1"/>
  <c r="A55" i="8" s="1"/>
  <c r="A54" i="8" s="1"/>
  <c r="A53" i="8" s="1"/>
  <c r="A52" i="8" s="1"/>
  <c r="A51" i="8" s="1"/>
  <c r="A50" i="8" s="1"/>
  <c r="A49" i="8" s="1"/>
  <c r="A48" i="8" s="1"/>
  <c r="A47" i="8" s="1"/>
  <c r="A46" i="8" s="1"/>
  <c r="A45" i="8" s="1"/>
  <c r="A44" i="8" s="1"/>
  <c r="A43" i="8" s="1"/>
  <c r="A42" i="8" s="1"/>
  <c r="T68" i="8"/>
  <c r="S68" i="8"/>
  <c r="R68" i="8"/>
  <c r="U68" i="8"/>
  <c r="T67" i="8"/>
  <c r="S67" i="8"/>
  <c r="R67" i="8"/>
  <c r="U67" i="8"/>
  <c r="T66" i="8"/>
  <c r="S66" i="8"/>
  <c r="R66" i="8"/>
  <c r="U66" i="8"/>
  <c r="T65" i="8"/>
  <c r="S65" i="8"/>
  <c r="R65" i="8"/>
  <c r="U65" i="8"/>
  <c r="T64" i="8"/>
  <c r="S64" i="8"/>
  <c r="R64" i="8"/>
  <c r="U64" i="8"/>
  <c r="T63" i="8"/>
  <c r="S63" i="8"/>
  <c r="R63" i="8"/>
  <c r="U63" i="8"/>
  <c r="T62" i="8"/>
  <c r="S62" i="8"/>
  <c r="R62" i="8"/>
  <c r="U62" i="8"/>
  <c r="T61" i="8"/>
  <c r="S61" i="8"/>
  <c r="R61" i="8"/>
  <c r="U61" i="8"/>
  <c r="T60" i="8"/>
  <c r="S60" i="8"/>
  <c r="R60" i="8"/>
  <c r="U60" i="8"/>
  <c r="T59" i="8"/>
  <c r="S59" i="8"/>
  <c r="R59" i="8"/>
  <c r="U59" i="8"/>
  <c r="AK23" i="7"/>
  <c r="AK22" i="7"/>
  <c r="AK21" i="7"/>
  <c r="AK20" i="7"/>
  <c r="AK19" i="7"/>
  <c r="AK18" i="7"/>
  <c r="AK17" i="7"/>
  <c r="BF40" i="5"/>
  <c r="BE40" i="5"/>
  <c r="BD40" i="5"/>
  <c r="BC40" i="5"/>
  <c r="BF39" i="5"/>
  <c r="BE39" i="5"/>
  <c r="BD39" i="5"/>
  <c r="BC39" i="5"/>
  <c r="BF38" i="5"/>
  <c r="BE38" i="5"/>
  <c r="BD38" i="5"/>
  <c r="BC38" i="5"/>
  <c r="BF37" i="5"/>
  <c r="BE37" i="5"/>
  <c r="BD37" i="5"/>
  <c r="BC37" i="5"/>
  <c r="BF36" i="5"/>
  <c r="BE36" i="5"/>
  <c r="BD36" i="5"/>
  <c r="BC36" i="5"/>
  <c r="BF35" i="5"/>
  <c r="BE35" i="5"/>
  <c r="BD35" i="5"/>
  <c r="BC35" i="5"/>
  <c r="BF34" i="5"/>
  <c r="BE34" i="5"/>
  <c r="BD34" i="5"/>
  <c r="BC34" i="5"/>
  <c r="BF33" i="5"/>
  <c r="BE33" i="5"/>
  <c r="BD33" i="5"/>
  <c r="BC33" i="5"/>
  <c r="AK53" i="7" l="1"/>
  <c r="AK52" i="7"/>
  <c r="AK51" i="7"/>
  <c r="AK50" i="7"/>
  <c r="AK49" i="7"/>
  <c r="AK48" i="7"/>
  <c r="AK47" i="7"/>
  <c r="AK46" i="7"/>
  <c r="AK45" i="7"/>
  <c r="AK44" i="7"/>
  <c r="AK43" i="7"/>
  <c r="AK42" i="7"/>
  <c r="AK41" i="7"/>
  <c r="AK40" i="7"/>
  <c r="AK39" i="7"/>
  <c r="AK38" i="7"/>
  <c r="AK37" i="7"/>
  <c r="AK36" i="7"/>
  <c r="AK35" i="7"/>
  <c r="AK34" i="7"/>
  <c r="AK33" i="7"/>
  <c r="AK32" i="7"/>
  <c r="AK31" i="7"/>
  <c r="AK30" i="7"/>
  <c r="AK29" i="7"/>
  <c r="AK28" i="7"/>
  <c r="AK27" i="7"/>
  <c r="AK26" i="7"/>
  <c r="AK25" i="7"/>
  <c r="AK24" i="7"/>
  <c r="BF70" i="5"/>
  <c r="BE70" i="5"/>
  <c r="BD70" i="5"/>
  <c r="BC70" i="5"/>
  <c r="BF69" i="5"/>
  <c r="BE69" i="5"/>
  <c r="BD69" i="5"/>
  <c r="BC69" i="5"/>
  <c r="BF68" i="5"/>
  <c r="BE68" i="5"/>
  <c r="BD68" i="5"/>
  <c r="BC68" i="5"/>
  <c r="BF67" i="5"/>
  <c r="BE67" i="5"/>
  <c r="BD67" i="5"/>
  <c r="BC67" i="5"/>
  <c r="BF66" i="5"/>
  <c r="BE66" i="5"/>
  <c r="BD66" i="5"/>
  <c r="BC66" i="5"/>
  <c r="BF65" i="5"/>
  <c r="BE65" i="5"/>
  <c r="BD65" i="5"/>
  <c r="BC65" i="5"/>
  <c r="BF64" i="5"/>
  <c r="BE64" i="5"/>
  <c r="BD64" i="5"/>
  <c r="BC64" i="5"/>
  <c r="BF63" i="5"/>
  <c r="BE63" i="5"/>
  <c r="BD63" i="5"/>
  <c r="BC63" i="5"/>
  <c r="BF62" i="5"/>
  <c r="BE62" i="5"/>
  <c r="BD62" i="5"/>
  <c r="BC62" i="5"/>
  <c r="BF61" i="5"/>
  <c r="BE61" i="5"/>
  <c r="BD61" i="5"/>
  <c r="BC61" i="5"/>
  <c r="BF60" i="5"/>
  <c r="BE60" i="5"/>
  <c r="BD60" i="5"/>
  <c r="BC60" i="5"/>
  <c r="BF59" i="5"/>
  <c r="BE59" i="5"/>
  <c r="BD59" i="5"/>
  <c r="BC59" i="5"/>
  <c r="BF58" i="5"/>
  <c r="BE58" i="5"/>
  <c r="BD58" i="5"/>
  <c r="BC58" i="5"/>
  <c r="BF57" i="5"/>
  <c r="BE57" i="5"/>
  <c r="BD57" i="5"/>
  <c r="BC57" i="5"/>
  <c r="BF56" i="5"/>
  <c r="BE56" i="5"/>
  <c r="BD56" i="5"/>
  <c r="BC56" i="5"/>
  <c r="BF55" i="5"/>
  <c r="BE55" i="5"/>
  <c r="BD55" i="5"/>
  <c r="BC55" i="5"/>
  <c r="BF54" i="5"/>
  <c r="BE54" i="5"/>
  <c r="BD54" i="5"/>
  <c r="BC54" i="5"/>
  <c r="BF53" i="5"/>
  <c r="BE53" i="5"/>
  <c r="BD53" i="5"/>
  <c r="BC53" i="5"/>
  <c r="BF52" i="5"/>
  <c r="BE52" i="5"/>
  <c r="BD52" i="5"/>
  <c r="BC52" i="5"/>
  <c r="BF51" i="5"/>
  <c r="BE51" i="5"/>
  <c r="BD51" i="5"/>
  <c r="BC51" i="5"/>
  <c r="BF50" i="5"/>
  <c r="BE50" i="5"/>
  <c r="BD50" i="5"/>
  <c r="BC50" i="5"/>
  <c r="BF49" i="5"/>
  <c r="BE49" i="5"/>
  <c r="BD49" i="5"/>
  <c r="BC49" i="5"/>
  <c r="BF48" i="5"/>
  <c r="BE48" i="5"/>
  <c r="BD48" i="5"/>
  <c r="BC48" i="5"/>
  <c r="BF47" i="5"/>
  <c r="BE47" i="5"/>
  <c r="BD47" i="5"/>
  <c r="BC47" i="5"/>
  <c r="BF46" i="5"/>
  <c r="BE46" i="5"/>
  <c r="BD46" i="5"/>
  <c r="BC46" i="5"/>
  <c r="BF45" i="5"/>
  <c r="BE45" i="5"/>
  <c r="BD45" i="5"/>
  <c r="BC45" i="5"/>
  <c r="BF44" i="5"/>
  <c r="BE44" i="5"/>
  <c r="BD44" i="5"/>
  <c r="BC44" i="5"/>
  <c r="BF43" i="5"/>
  <c r="BE43" i="5"/>
  <c r="BD43" i="5"/>
  <c r="BC43" i="5"/>
  <c r="BF42" i="5"/>
  <c r="BE42" i="5"/>
  <c r="BD42" i="5"/>
  <c r="BC42" i="5"/>
  <c r="BF41" i="5"/>
  <c r="BE41" i="5"/>
  <c r="BD41" i="5"/>
  <c r="BC41" i="5"/>
  <c r="T101" i="8" l="1"/>
  <c r="S101" i="8"/>
  <c r="R101" i="8"/>
  <c r="O101" i="8"/>
  <c r="U101" i="8" s="1"/>
  <c r="T100" i="8"/>
  <c r="S100" i="8"/>
  <c r="R100" i="8"/>
  <c r="O100" i="8"/>
  <c r="U100" i="8" s="1"/>
  <c r="A100" i="8"/>
  <c r="A99" i="8" s="1"/>
  <c r="A98" i="8" s="1"/>
  <c r="A97" i="8" s="1"/>
  <c r="A96" i="8" s="1"/>
  <c r="A95" i="8" s="1"/>
  <c r="A94" i="8" s="1"/>
  <c r="A93" i="8" s="1"/>
  <c r="A92" i="8" s="1"/>
  <c r="A91" i="8" s="1"/>
  <c r="A90" i="8" s="1"/>
  <c r="A88" i="8" s="1"/>
  <c r="A87" i="8" s="1"/>
  <c r="A86" i="8" s="1"/>
  <c r="A85" i="8" s="1"/>
  <c r="A84" i="8" s="1"/>
  <c r="A83" i="8" s="1"/>
  <c r="A82" i="8" s="1"/>
  <c r="A81" i="8" s="1"/>
  <c r="A80" i="8" s="1"/>
  <c r="A79" i="8" s="1"/>
  <c r="A78" i="8" s="1"/>
  <c r="A77" i="8" s="1"/>
  <c r="A76" i="8" s="1"/>
  <c r="A75" i="8" s="1"/>
  <c r="A74" i="8" s="1"/>
  <c r="A73" i="8" s="1"/>
  <c r="A72" i="8" s="1"/>
  <c r="T99" i="8"/>
  <c r="S99" i="8"/>
  <c r="R99" i="8"/>
  <c r="O99" i="8"/>
  <c r="U99" i="8" s="1"/>
  <c r="T98" i="8"/>
  <c r="S98" i="8"/>
  <c r="R98" i="8"/>
  <c r="O98" i="8"/>
  <c r="U98" i="8" s="1"/>
  <c r="T97" i="8"/>
  <c r="S97" i="8"/>
  <c r="R97" i="8"/>
  <c r="O97" i="8"/>
  <c r="U97" i="8" s="1"/>
  <c r="T96" i="8"/>
  <c r="S96" i="8"/>
  <c r="R96" i="8"/>
  <c r="O96" i="8"/>
  <c r="U96" i="8" s="1"/>
  <c r="O95" i="8"/>
  <c r="T94" i="8"/>
  <c r="S94" i="8"/>
  <c r="R94" i="8"/>
  <c r="O94" i="8"/>
  <c r="U94" i="8" s="1"/>
  <c r="T93" i="8"/>
  <c r="S93" i="8"/>
  <c r="R93" i="8"/>
  <c r="U93" i="8"/>
  <c r="T92" i="8"/>
  <c r="S92" i="8"/>
  <c r="R92" i="8"/>
  <c r="O92" i="8"/>
  <c r="U92" i="8" s="1"/>
  <c r="T91" i="8"/>
  <c r="S91" i="8"/>
  <c r="R91" i="8"/>
  <c r="O91" i="8"/>
  <c r="U91" i="8" s="1"/>
  <c r="T90" i="8"/>
  <c r="S90" i="8"/>
  <c r="R90" i="8"/>
  <c r="O90" i="8"/>
  <c r="U90" i="8" s="1"/>
  <c r="T89" i="8"/>
  <c r="S89" i="8"/>
  <c r="R89" i="8"/>
  <c r="U89" i="8"/>
  <c r="T88" i="8"/>
  <c r="S88" i="8"/>
  <c r="R88" i="8"/>
  <c r="O88" i="8"/>
  <c r="U88" i="8" s="1"/>
  <c r="T87" i="8"/>
  <c r="S87" i="8"/>
  <c r="R87" i="8"/>
  <c r="O87" i="8"/>
  <c r="U87" i="8" s="1"/>
  <c r="T86" i="8"/>
  <c r="S86" i="8"/>
  <c r="R86" i="8"/>
  <c r="O86" i="8"/>
  <c r="U86" i="8" s="1"/>
  <c r="T85" i="8"/>
  <c r="S85" i="8"/>
  <c r="R85" i="8"/>
  <c r="O85" i="8"/>
  <c r="U85" i="8" s="1"/>
  <c r="T84" i="8"/>
  <c r="S84" i="8"/>
  <c r="R84" i="8"/>
  <c r="O84" i="8"/>
  <c r="U84" i="8" s="1"/>
  <c r="T83" i="8"/>
  <c r="S83" i="8"/>
  <c r="R83" i="8"/>
  <c r="O83" i="8"/>
  <c r="U83" i="8" s="1"/>
  <c r="T82" i="8"/>
  <c r="S82" i="8"/>
  <c r="R82" i="8"/>
  <c r="O82" i="8"/>
  <c r="U82" i="8" s="1"/>
  <c r="T81" i="8"/>
  <c r="S81" i="8"/>
  <c r="R81" i="8"/>
  <c r="O81" i="8"/>
  <c r="U81" i="8" s="1"/>
  <c r="T80" i="8"/>
  <c r="S80" i="8"/>
  <c r="R80" i="8"/>
  <c r="O80" i="8"/>
  <c r="U80" i="8" s="1"/>
  <c r="T79" i="8"/>
  <c r="S79" i="8"/>
  <c r="R79" i="8"/>
  <c r="O79" i="8"/>
  <c r="U79" i="8" s="1"/>
  <c r="T78" i="8"/>
  <c r="S78" i="8"/>
  <c r="R78" i="8"/>
  <c r="O78" i="8"/>
  <c r="U78" i="8" s="1"/>
  <c r="T77" i="8"/>
  <c r="S77" i="8"/>
  <c r="R77" i="8"/>
  <c r="O77" i="8"/>
  <c r="U77" i="8" s="1"/>
  <c r="T76" i="8"/>
  <c r="S76" i="8"/>
  <c r="R76" i="8"/>
  <c r="O76" i="8"/>
  <c r="U76" i="8" s="1"/>
  <c r="T75" i="8"/>
  <c r="S75" i="8"/>
  <c r="R75" i="8"/>
  <c r="O75" i="8"/>
  <c r="U75" i="8" s="1"/>
  <c r="T74" i="8"/>
  <c r="S74" i="8"/>
  <c r="R74" i="8"/>
  <c r="O74" i="8"/>
  <c r="U74" i="8" s="1"/>
  <c r="T73" i="8"/>
  <c r="S73" i="8"/>
  <c r="R73" i="8"/>
  <c r="O73" i="8"/>
  <c r="U73" i="8" s="1"/>
  <c r="T72" i="8"/>
  <c r="S72" i="8"/>
  <c r="R72" i="8"/>
  <c r="O72" i="8"/>
  <c r="U72" i="8" s="1"/>
  <c r="T71" i="8"/>
  <c r="S71" i="8"/>
  <c r="R71" i="8"/>
  <c r="O71" i="8"/>
  <c r="U71" i="8" s="1"/>
  <c r="AK84" i="7"/>
  <c r="AK83" i="7"/>
  <c r="A83" i="7"/>
  <c r="A82" i="7" s="1"/>
  <c r="A81" i="7" s="1"/>
  <c r="A80" i="7" s="1"/>
  <c r="A78" i="7" s="1"/>
  <c r="A77" i="7" s="1"/>
  <c r="A76" i="7" s="1"/>
  <c r="A75" i="7" s="1"/>
  <c r="A74" i="7" s="1"/>
  <c r="A73" i="7" s="1"/>
  <c r="A71" i="7" s="1"/>
  <c r="A70" i="7" s="1"/>
  <c r="A69" i="7" s="1"/>
  <c r="A68" i="7" s="1"/>
  <c r="A67" i="7" s="1"/>
  <c r="A66" i="7" s="1"/>
  <c r="A65" i="7" s="1"/>
  <c r="A64" i="7" s="1"/>
  <c r="A63" i="7" s="1"/>
  <c r="A62" i="7" s="1"/>
  <c r="A61" i="7" s="1"/>
  <c r="A60" i="7" s="1"/>
  <c r="A59" i="7" s="1"/>
  <c r="A58" i="7" s="1"/>
  <c r="A57" i="7" s="1"/>
  <c r="A56" i="7" s="1"/>
  <c r="A55" i="7" s="1"/>
  <c r="A54" i="7" s="1"/>
  <c r="AK82" i="7"/>
  <c r="AK81" i="7"/>
  <c r="AK80" i="7"/>
  <c r="AK79" i="7"/>
  <c r="AK78" i="7"/>
  <c r="AK77" i="7"/>
  <c r="AK76" i="7"/>
  <c r="AK75" i="7"/>
  <c r="AK74" i="7"/>
  <c r="AK73" i="7"/>
  <c r="AK72" i="7"/>
  <c r="AK71" i="7"/>
  <c r="AK70" i="7"/>
  <c r="AK69" i="7"/>
  <c r="AK68" i="7"/>
  <c r="AK67" i="7"/>
  <c r="AK66" i="7"/>
  <c r="AK65" i="7"/>
  <c r="AK64" i="7"/>
  <c r="AK63" i="7"/>
  <c r="AK62" i="7"/>
  <c r="AK61" i="7"/>
  <c r="AK60" i="7"/>
  <c r="AK59" i="7"/>
  <c r="AK58" i="7"/>
  <c r="AK57" i="7"/>
  <c r="AK56" i="7"/>
  <c r="AK55" i="7"/>
  <c r="AK54" i="7"/>
  <c r="BF95" i="5" l="1"/>
  <c r="BD95" i="5"/>
  <c r="BC95" i="5"/>
  <c r="BE95" i="5" s="1"/>
  <c r="BF94" i="5"/>
  <c r="BD94" i="5"/>
  <c r="BC94" i="5"/>
  <c r="BE94" i="5" s="1"/>
  <c r="BF93" i="5"/>
  <c r="BD93" i="5"/>
  <c r="BC93" i="5"/>
  <c r="BE93" i="5" s="1"/>
  <c r="BF92" i="5"/>
  <c r="BD92" i="5"/>
  <c r="BC92" i="5"/>
  <c r="BE92" i="5" s="1"/>
  <c r="BF91" i="5"/>
  <c r="BD91" i="5"/>
  <c r="BC91" i="5"/>
  <c r="BE91" i="5" s="1"/>
  <c r="BF90" i="5"/>
  <c r="BD90" i="5"/>
  <c r="BC90" i="5"/>
  <c r="BE90" i="5" s="1"/>
  <c r="BF89" i="5"/>
  <c r="BD89" i="5"/>
  <c r="BC89" i="5"/>
  <c r="BE89" i="5" s="1"/>
  <c r="BF88" i="5"/>
  <c r="BD88" i="5"/>
  <c r="BC88" i="5"/>
  <c r="BE88" i="5" s="1"/>
  <c r="BF87" i="5"/>
  <c r="BD87" i="5"/>
  <c r="BC87" i="5"/>
  <c r="BE87" i="5" s="1"/>
  <c r="BF86" i="5"/>
  <c r="BD86" i="5"/>
  <c r="BC86" i="5"/>
  <c r="BE86" i="5" s="1"/>
  <c r="BF85" i="5"/>
  <c r="BD85" i="5"/>
  <c r="BC85" i="5"/>
  <c r="BE85" i="5" s="1"/>
  <c r="BF84" i="5"/>
  <c r="BD84" i="5"/>
  <c r="BC84" i="5"/>
  <c r="BE84" i="5" s="1"/>
  <c r="BF83" i="5"/>
  <c r="BD83" i="5"/>
  <c r="BC83" i="5"/>
  <c r="BE83" i="5" s="1"/>
  <c r="BD82" i="5"/>
  <c r="BF82" i="5" s="1"/>
  <c r="BC82" i="5"/>
  <c r="BE82" i="5" s="1"/>
  <c r="BF81" i="5"/>
  <c r="BD81" i="5"/>
  <c r="BC81" i="5"/>
  <c r="BE81" i="5" s="1"/>
  <c r="BF80" i="5"/>
  <c r="BD80" i="5"/>
  <c r="BC80" i="5"/>
  <c r="BE80" i="5" s="1"/>
  <c r="BF79" i="5"/>
  <c r="BD79" i="5"/>
  <c r="BC79" i="5"/>
  <c r="BE79" i="5" s="1"/>
  <c r="BF78" i="5"/>
  <c r="BD78" i="5"/>
  <c r="BC78" i="5"/>
  <c r="BE78" i="5" s="1"/>
  <c r="BF77" i="5"/>
  <c r="BD77" i="5"/>
  <c r="BC77" i="5"/>
  <c r="BE77" i="5" s="1"/>
  <c r="BD76" i="5"/>
  <c r="BF76" i="5" s="1"/>
  <c r="BC76" i="5"/>
  <c r="BE76" i="5" s="1"/>
  <c r="BF75" i="5"/>
  <c r="BD75" i="5"/>
  <c r="BC75" i="5"/>
  <c r="BE75" i="5" s="1"/>
  <c r="BD74" i="5"/>
  <c r="BF74" i="5" s="1"/>
  <c r="BC74" i="5"/>
  <c r="BE74" i="5" s="1"/>
  <c r="BF73" i="5"/>
  <c r="BD73" i="5"/>
  <c r="BC73" i="5"/>
  <c r="BE73" i="5" s="1"/>
  <c r="BF72" i="5"/>
  <c r="BD72" i="5"/>
  <c r="BC72" i="5"/>
  <c r="BE72" i="5" s="1"/>
</calcChain>
</file>

<file path=xl/sharedStrings.xml><?xml version="1.0" encoding="utf-8"?>
<sst xmlns="http://schemas.openxmlformats.org/spreadsheetml/2006/main" count="4976" uniqueCount="1253">
  <si>
    <t>Moderado</t>
  </si>
  <si>
    <t/>
  </si>
  <si>
    <t>Eficiente - 10</t>
  </si>
  <si>
    <t>Periódico - en un periodo establecido - 10</t>
  </si>
  <si>
    <t>Asignado - 15</t>
  </si>
  <si>
    <t>Documentado, con evidencia de aplicación - 20</t>
  </si>
  <si>
    <t>Manual - 10</t>
  </si>
  <si>
    <t>Fuerte</t>
  </si>
  <si>
    <t>Eficaz y eficiente - 15</t>
  </si>
  <si>
    <t>Continua - cada que se realiza la actividad - 15</t>
  </si>
  <si>
    <t>Auditor líder</t>
  </si>
  <si>
    <t>Papeles de trabajo
Archivo Carpeta OCI</t>
  </si>
  <si>
    <t>Control preventivo - 20</t>
  </si>
  <si>
    <t xml:space="preserve">El líder de auditoria cada vez que se inicie un proceso de auditoría, revisa y valida que los papeles de trabajo derivados de la ejecución de las pruebas cumplan con el objetivo y alcance propuesto. Una vez se define el programa de la auditoria, los auditores del equipo de trabajo envían los papeles de trabajo al líder de auditoria para su revisión y validación, los cuales deben tener congruencia con el objetivo y alcance del programa de auditoria. En caso que los papeles de trabajo estén desarticulados del objetivo y alcance del programa definido, el Líder de auditoria solicita su ajuste y envío nuevamente para validación. Evidencias: Correo electrónico con la revisión con los papeles de trabajo </t>
  </si>
  <si>
    <t>El Gestor T1, grado 11</t>
  </si>
  <si>
    <t>Acta de cumplimiento del código de ética
Acuerdo de confidencialidad
Declaración de conflicto de intereses
Archivo Carpeta de OCI</t>
  </si>
  <si>
    <t>El jefe de la Oficina de Control Interno y/o a quien este delegue anualmente, con el fin de asegurar el cumplimiento de los principios éticos y reglas de conducta establecidas en el Código de Ética de la Actividad de Auditoría Interna de la ADR. Solicita a los auditores adscritos a la Oficina la suscripción del Acta de cumplimiento del código de ética, el acuerdo de confidencialidad y una declaración de conflicto de intereses.  El Gestor T1, grado 11, verifica la existencia de la totalidad de formatos suscritos y en caso de faltantes se reitera la suscripción del mismo. Evidencias: Acta de cumplimiento del código de ética, Acuerdo de confidencialidad y Declaración de conflicto de intereses. Ruta complementaria Oficina de Control Interno.</t>
  </si>
  <si>
    <t>Posibilidad que el recurso humano adscrito a la oficina de Control Interno  pueda recibir y/o solicitar dádivas o beneficios por ocultar, distorsionar o tergiversar información relevante observada en el desarrollo de diferentes trabajos ejecutados por esta dependencia en la Entidad para beneficio propio o favorecer un tercero</t>
  </si>
  <si>
    <t>El Comité de Priorización</t>
  </si>
  <si>
    <t>Formato F-DER-001 Acta de reunión de priorización y validación de proyectos para el período
Archivo Oficina ADT</t>
  </si>
  <si>
    <t xml:space="preserve">El Comité de Priorización, cada vez que hayan proyectos estructurados para ser financiados o cofinanciados por el FONAT, realiza la validación y priorización de proyectos de acuerdo con la aplicación de criterios definidos en la metodología, con el fin de seleccionar las intervenciones a realizar en el período y asignar los recursos de una manera efectiva. 
Evidencia:  Formato F-DER-001 Acta de reunión de priorización y validación de proyectos para el período. </t>
  </si>
  <si>
    <t>La Dirección de Adecuación de Tierras, anualmente</t>
  </si>
  <si>
    <t>Formato F-DER-001 Acta de reunión revisión cumplimiento de criterios FONAT 
Listados de asistencia de espacios de socialización
Archivo Oficina ADT</t>
  </si>
  <si>
    <t>La Dirección de Adecuación de Tierras, anualmente, realiza la revisión y/o actualización de los criterios establecidos en el reglamento, procedimiento y/o manual operativo del FONAT, para la viabilización de los proyectos de Adecuación de Tierras a cofinanciar, generando, igualmente, espacios de socialización a los posibles beneficiarios.
Evidencia: Formato F-DER-001 Acta de reunión revisión cumplimiento de criterios FONAT y/o listados de asistencia de espacios de socialización.</t>
  </si>
  <si>
    <t>Posibilidad de solicitar o recibir cualquier dádiva para el beneficio de un particular en contravía de los lineamientos y normativa del proceso de Prestación y apoyo del servicio público adecuación de tierras</t>
  </si>
  <si>
    <t>Eficaz - 10</t>
  </si>
  <si>
    <t>Profesional lider del grupo de redes sociales</t>
  </si>
  <si>
    <t>Correos electrónicos, whatsapp, chat de microsoft teams, entrevistas, grabaciones de audio o video, publicaciones</t>
  </si>
  <si>
    <t>No documentado, con evidencias de aplicación - 15</t>
  </si>
  <si>
    <t>La profesional lider del grupo de redes sociales, cada vez que se requiera, recopila y verifica la información remitida por el grupo (Audiovisual, presnsa y diseño), con el fin de que sea remitido al porfesional editor de estilo para su revisión y posterior envio a solicitud de autorización a los asesores de presidencia para su publicacion en redes sociales. En caso de encontrar observaciones se devuelve al grupo de redes sociales por medio de correo electrónico. Evidencias Correos electrónicos, whatsapp, chat de microsoft teams, entrevistas, grabaciones de audio o video, publicaciones</t>
  </si>
  <si>
    <t>Jefe de la oficina de Comunicaciones</t>
  </si>
  <si>
    <t>Listado de requerimientos solicitados
Sharepoint oficina de comunicaciones</t>
  </si>
  <si>
    <t>Cada vez que se requiera, el jefe de la oficina de Comunicaciones o quien haga sus veces, asigna a un profesional para la recolección y búsqueda de la información especifica ante el área competente, quien será el responsable de transformarla en una nota o boletin de prensa. Posteriormente, se solicita al profesional encargado de la edición de estilo que realice los ajustes pertinentes y son remitidas al área generadora de la información para verificar y dar el  visto bueno de publicación. Una vez se obtenga el visto bueno del área, el jefe de la oficina de comunicaciones da la autorización para la publicación de la misma. En caso de una observación por parte del área, se efectuan los ajustes correspondientes para publicación de la información. Las evidencias son: Correos electrónicos, whatsapp, chat de microsoft teams, entrevistas, grabaciones de audio o video, publicaciones.</t>
  </si>
  <si>
    <t>Posibilidad de manipular la información por parte del personal de la oficina de comunicaciones para beneficio propio o de un tercero al momento de diseñar una pieza o divulgarla valiéndose del cargo, utilizando los diversos canales de comunicación de la entidad, con el fin de favorecer o afectar la imagen institucional de un funcionario o contratista.</t>
  </si>
  <si>
    <t>El profesional de apoyo designado por la Dirección de Calificación y financiación</t>
  </si>
  <si>
    <t>F-ECC-009: Control posterior</t>
  </si>
  <si>
    <t>El profesional de apoyo designado por la Dirección de Calificación y financiación, cada vez que se requiera, verifica el formato F-ECC-009: Control posterior, con el propósito de detectar posibles irregularidades en el proceso de Evaluación, Calificación y Cofinanciación de Proyectos Integrales. En caso de identificar irregularidades, se realiza la notificación al equipo evaluador interdisciplinario mediante correo electrónico para que se haga la subsanación, ellos efectúan el ajuste y se remite nuevamente a revisión del profesional de apoyo. Evidencia Correos electrónicos (cuando aplique).</t>
  </si>
  <si>
    <t>El líder designado por la Dirección de Calificación y Financiación o quien haga sus veces</t>
  </si>
  <si>
    <t>Correo Electrónico de Designación</t>
  </si>
  <si>
    <t>El líder designado por la Dirección de Calificación y Financiación o quien haga sus veces, cada vez que ingrese un PIDAR, asigna a un equipo de profesionales interdisciplinarios que cuenta con un Líder de Proyecto, para verificar el cumplimiento de los criterios y requisitos de evaluación, calificación y viabilidad del PIDAR, con el propósito de mitigar el posible favorecimiento personal o de terceros. En caso de que se presenten desviaciones, se notifican mediante correo electrónico al profesional responsable del componente, quien debe realizar la subsanación y posterior retroalimentación al equipo de profesionales interdisciplinario. Evidencia Correo electrónico (Cuando aplique).</t>
  </si>
  <si>
    <t xml:space="preserve">Posibilidad de solicitar o recibir cualquier dádiva o beneficio a nombre propio o de terceros, durante el desarrollo de las fases de evaluación y/o viabilidad y/o calificación del proceso Evaluación, Calificación y Cofinanciación de Proyectos Integrales, emitiendo una evaluación, viabilidad o calificación errada, valiéndose de su rol de evaluador como servidor público o colaborador de la Dirección de Calificación y Financiación. </t>
  </si>
  <si>
    <t>Los profesionales de intervención en campo de la DPA</t>
  </si>
  <si>
    <t>diligencien el formato de evaluación F-PAA-029
Informe mensual de monitoreo F-PAA-032
Carpeta de Asociatividad</t>
  </si>
  <si>
    <t xml:space="preserve">Los profesionales de intervención en campo de la DPA, velarán por que la mayoría de los beneficiarios asistentes a los servicios de fomento, fortalecimiento y asesoría en la formulación estrategias de sostenibilidad, diligencien el formato de evaluación F-PAA-029, con el fin de obtener insumos necesarios para el análisis e identificación de riesgos de corrupción; posteriormente el profesional de la DPA o el profesional que delegue el líder del proceso, de manera mensua,l con el fin de identificar la posible ocurrencia de un acto de corrupción en el desarrollo de las actividades a cargo de la DPA, analiza las respuestas a las preguntas de corrupción incluidas en el formato anteriormente mencionado. 
Si producto del análisis se evidencia un acto de corrupción, desde la DPA se notificará a la Oficina de Control Interno Disciplinario para su respectivo proceso. La Evidencia es: Informe mensual de monitoreo F-PAA-032, que incluye el análisis de riesgo de corrupción. </t>
  </si>
  <si>
    <t>Posibilidad de recibir o solicitar beneficios económicos o políticos a nombre propio o de terceros para darle prioridad a las acciones de fomento, fortalecimiento asociativo y asesoría en la formulación de estrategias de sostenibilidad en favor de un territorio, grupo de personas u organización</t>
  </si>
  <si>
    <t>profesional y los contratistas de la Dirección de Seguimiento y Control</t>
  </si>
  <si>
    <t>Posibilidad de favorecer o afectar el proceso de monitoreo, seguimiento y control a los PIDAR, con el fin de beneficiar intereses particulares o personales, incumpliendo los lineamientos establecidos por la entidad para realizar el monitoreo, seguimiento y control, al omitir o manipular la información consignada en los informes de seguimiento emitidos por la dirección, derivados del monitoreo y/o del seguimiento realizado al PIDAR</t>
  </si>
  <si>
    <t>Los profesionales designados de la Vicepresidencia de Gestión Contractual</t>
  </si>
  <si>
    <t>Publicaciones del SECOP II
Carpeta Contractual</t>
  </si>
  <si>
    <t>Cada vez que se requiera, los profesionales del comité estructurador y verificador, someteran a consideración los Procesos de Contratación ante el Comité de Contratación de la ADR, con el fin de aprobar la conveniencia y viabilidad de adelantarlos. Si hay observaciones por parte del Comité de Contratación,el comite estructurador y verificador realiza los respectivos ajustes para subsanarlas dentro de los términos de ley y las respuestas son públicadas en el Portal de Contratación SECOP II. Evidencia Publicaciones del SECOP II.</t>
  </si>
  <si>
    <t>Los profesionales designados de la Vicepresidencia de Gestión Contractual, cada vez que se requiera para todos los procesos, realizan la verificación de las evaluaciones de los Comités estructuradores y evaluadores de los procesos, con el fin de que se cumplan con el lleno de los requisitos exigidos. En caso de cumplir con los requisitos continua con el proceso, en caso de no cumplimiento se hacen las observaciones por medio de reuniones o socializaciones respectivas con los integrantes de los comités, para hacer las correcciones respectivas, previa publicación en el SECOP II. Evidencia Publicaciones del SECOP II</t>
  </si>
  <si>
    <t>Posibilidad de favorecimiento propio o frente a terceros, solicitando o aceptando dádivas en cualquier etapa del proceso de contratación.</t>
  </si>
  <si>
    <t>El profesional designado de la Dirección de Asistencia Técnica -DAT</t>
  </si>
  <si>
    <t>Correos electrónicos y oficio de revocatoria
Carpeta EPSEAS</t>
  </si>
  <si>
    <t>El profesional designado de la Dirección de Asistencia Técnica -DAT, una vez al mes revisa la documentación aleatoria de una EPSEA habilitada del mes inmediatamente anterior  para verificar que los requisitos habilitantes cumplan con la resolución vigente, con el fin detectar la habilitación de una EPSEA que no cumpla con los requisitos. En caso que se verifique el incumplimiento de los requisitos para la habilitación y ya hubiese sido proferido acto administrativo deberá verificarse si las condiciones de incumplimiento persisten, en caso afirmativo deberá iniciarse el trámite administrativo de revocatoria directa de los actos que profiere la administración o en su defecto el impulso de la acción de lesividad. La información reposa en El sistema de Gestión Documental Electrónico - Evidencia Correos electrónicos y oficio de revocatoria, cuando aplique.</t>
  </si>
  <si>
    <t>El profesional designado de la Dirección de Asistencia Técnica</t>
  </si>
  <si>
    <t xml:space="preserve">Certificade de los requisitos habilitantes
Carpeta ESPEAS </t>
  </si>
  <si>
    <t>El profesional designado de la Dirección de Asistencia Técnica, revisa mensualmente dos (2) solicitudes seleccionadas aleatoriamente para el proceso de habilitación de EPSEA, con el fin de certificar que los requisitos habilitantes se encuentren acorde a la resolución de habilitación, y de esta manera prevenir la habilitación de una EPSEA que no cumpla con los requisitos legales. En caso de que se presente alguna observación en la revisión se genera un correo de alerta informando novedad identificada al profesional que adelanta el proceso, la cual se remite nuevamente para revisión. Evidencia Correos electrónicos cuando se genere la observación</t>
  </si>
  <si>
    <t>Posibilidad de solicitar cualquier dadiva o beneficio para contribuir en la habilitación o no de alguna EPSEA en las etapas de Validación y Evaluación por parte de los profesionales, en la revisión y verificación de la documentación habilitante que está contemplada en el Procedimiento de habilitación de EPSEA y en la normatividad externa aplicable al proceso, cuando exista el incumplimiento a los requisitos, con el fin de favorecer a un tercero o por intereses propios.</t>
  </si>
  <si>
    <t>Comité Técnico de Gestión Local,</t>
  </si>
  <si>
    <t xml:space="preserve">Actas de entrega a satisfacción. 
Formato F-DER-001 Acta de reunión del Comité Técnico de Gestión Local. 
Formato F-IMP-013 Visita de Verificación de Actividades del PIDAR.
Carpeta propia de la Implementación </t>
  </si>
  <si>
    <t>Durante el desarrollo del proceso contractual, cada vez que se requiera, las instancias del Comité Técnico de Gestión Local, realizan acompañamiento técnico y jurídico en la construcción y aprobación de los términos de referencia para posterior publicación, evaluación y selección de proveedores, con el fin de evitar casos de corrupción en el proceso de adquisición de bienes y/o servicios.  
Si hay observaciones se notifica a la organización para que realice los ajustes en las etapas de publicación y evaluación y se cita a Comité Técnico de Gestión Local para la socialización y aprobación de los mismos.                                                                                            Visitas de verificación realizadas por el apoyo a la supervisión. 
Mesas de construcción de términos de referencia, con acompañamiento de la VGC. 
Actas de entrega a satisfacción. 
Construcción de Términos de Referencia.  
Agregar Punto de control revisión de historial para oferente que hayan ejecutado proyectos con la ADR. (agregarlo como requisito habilitante/ ponderable en la construcción de TDR)
La Evidencia es: Formato F-DER-001 Acta de reunión del Comité Técnico de Gestión Local. Formato F-IMP-013 Visita de Verificación de Actividades del PIDAR.</t>
  </si>
  <si>
    <t xml:space="preserve">Posibilidad de recibir o solicitar cualquier dádiva o beneficio a nombre propio o de terceros, en las fases previas a la adjudicación y entrega de bienes y servicios a contratar a través del modelo de ejecución, valiéndose de su cargo para la asignación indebida de recursos. </t>
  </si>
  <si>
    <t>Dirección de acceso de activos</t>
  </si>
  <si>
    <t xml:space="preserve">Formato F-DER-001 Acta de reunión. 
Carpeta de la oficina </t>
  </si>
  <si>
    <t xml:space="preserve">La Vicepresidencia de Integración Productiva a través de la Dirección de acceso de activos, realiza mensualmente la Mesa de verificación a la ejecución del PIDAR conformada por el Supervisor y/o apoyo a la Supervisión de la UTT y los delegados de la VIP; aquí se realiza el seguimiento a los proyectos de cada una de las UTT, con el fin de verificar su avance técnico, financiero y apoyar la gestión para resolver las dificultades administrativas, operativas y técnicas que se presenten en la ejecución de los proyectos, en caso contrario se realiza el informe del estado de los proyectos por parte del equipo de implementación de la DAP
La Evidencia de este control es Formato F-DER-001 Acta de reunión. </t>
  </si>
  <si>
    <t xml:space="preserve">Posibilidad de recibir o solicitar cualquier dádiva o beneficio a nombre propio o de terceros, al momento de generar pagos a proveedores por parte del Supervisor sin realizar la verificación de cumplimiento de los lineamientos establecidos en los contratos suscritos, valiéndose de su cargo para el cumplimiento de la ejecución del PIDAR. </t>
  </si>
  <si>
    <t>Vicepresidente de Integración Productiva</t>
  </si>
  <si>
    <t xml:space="preserve">memorando
</t>
  </si>
  <si>
    <t xml:space="preserve">El Vicepresidente de Integración Productiva designa mediante memorando el equipo estructurador del Proyecto indicando los responsables de cada componente así: Técnico-productivo, ambiental, financiero, jurídico y comercialización, la Vicepresidencia de proyectos hace la asignación para asociatividad y participación, infraestructura, adecuación de tierras cuando aplique, con el fin de iniciar el proceso de estructuración del proyecto, con el fin de que el equipo estructurador sea interdisciplinario para desarrollar la integridad del PIDAR. 
La evidencia de este control es el memorando de designación del equipo estructurador del proyecto.  </t>
  </si>
  <si>
    <t>Vicepresidencia de Integración Productiva</t>
  </si>
  <si>
    <t>circulares, correos electrónico y socializaciones</t>
  </si>
  <si>
    <t xml:space="preserve">Desde la Vicepresidencia de Integración Productiva cuatrimestralmente se generan circulares o lineamientos a las UTT o direcciones técnicas de la agencia con el fin de dar directrices frente a los componentes establecidos en el procedimiento de Estructuración de PIDAR, afianzando así los conocimientos de los funcionarios y/o contratistas, en caso contrario se realiza socialización de los lineamientos y de los procedimientos y formatos del proceso de Estructuración.
La evidencia de este control son las circulares, correos electrónico y socializaciones que se realicen durante el periodo, donde se de claridad sobre el proceso de estructuración, requisitos, lineamientos y actualizaciones de este proceso.  </t>
  </si>
  <si>
    <t xml:space="preserve">Posibilidad de recibir o solicitar cualquier dádiva o beneficio, para favorecer a nombre propio o de terceros durante el proceso de estructuración de proyectos. </t>
  </si>
  <si>
    <t>La Dirección de Comercialización</t>
  </si>
  <si>
    <t>comunicación oficial o socialización realizada 
Carpeta de Comercialización</t>
  </si>
  <si>
    <t>Los funcionarios o contratistas de la Dirección de Comercialización</t>
  </si>
  <si>
    <t>Formulario FCC-007 Registro Único de Información.  
Carpeta Comercialización</t>
  </si>
  <si>
    <t>Posibilidad de solicitar cualquier dádiva o beneficio al seleccionar las organizaciones potenciales a intervenir con los servicios del proceso "Estrategias para el fortalecimiento comercial de las organizaciones rurales"; concentrando los servicios complementarios identificados en el plan estratégico de intervención comercial en pocas organizaciones,  limitando así la participación y cumplimiento en la implementacion del proceso</t>
  </si>
  <si>
    <t>El Oficial de Seguridad Digital (Colaborador de OTI)</t>
  </si>
  <si>
    <t>Documento de verificación de Logs</t>
  </si>
  <si>
    <t xml:space="preserve">El Oficial de Seguridad Digital (Colaborador de OTI) una vez al año,comprobará que se encuentren activos los logs de auditoria de los sistemas de información y de las bases de datos, en custodia del proceso. El Oficial de Seguridad Digital verifica que los sistemas de información y base de datos, estén almacenando los datos de auditoria con la retención definida en el procedimiento Monitoreo Gestión de Logs
- Frente a los sistemas de información deben  con tablas o controles de auditoria por inserción, modificación o eliminación de información. 
- En cuanto a las bases de datos se configuran para almacenar toda modificación sobre los datos. Si el Oficial de Seguridad Digital encuentra que  los sistemas de información y base de datos no están almacenado logs  procederá a generar un incidente de seguridad de la información, de acuerdo con el procedimiento de Gestión de Incidente, eventos y debilidades de seguridad de la información. Evidencias: Archivos de gestión de logs
Documentación del posible incidente de seguridad de la información. </t>
  </si>
  <si>
    <t>Informe de revisión de Matriz de segregación de roles
Matriz de segregación de roles.</t>
  </si>
  <si>
    <t xml:space="preserve">El Oficial de Seguridad Digital (Colaborador de OTI) una vez al año,una vez el líder del proceso (Jefe OTI) defina los diferentes roles y colaboradores asignados para la ejecución de las actividades relacionadas con la custodia, aseguramiento y manejo de la información; el Oficial de Seguridad Digital verifica el cumplimiento de dichos roles. El Oficial de Seguridad Digital por medio de la matriz de segregación de roles verifica que los colaboradores de la OTI, cuenten con los permisos mínimos acordes a la ejecución de sus actividades y se comparan en sitio. Si el Oficial de Seguridad Digital encuentra que los roles asignados no se encuentran acordes a la matriz de segregación o los permisos asignados no están siendo utilizados de forma adecuada procederá a generar un incidente de seguridad de la información, de acuerdo con el procedimiento de Gestión de Incidente, eventos y debilidades de seguridad de la información. Evidencias: Informe de revisión de Matriz de segregación de roles
Matriz de segregación de roles.
Documentación del posible incidente de seguridad de la información. </t>
  </si>
  <si>
    <t>Posibilidad de manipular la información que se encuentran en los sistemas de información de la ADR, que beneficien a un tercero con o sin fines lucrativos.</t>
  </si>
  <si>
    <t>El encargado de la matriz de cobro coactivo de la Oficina Jurídica</t>
  </si>
  <si>
    <t>Matriz Excel
Carpeta de la oficina Jurídica</t>
  </si>
  <si>
    <t>El funcionario y/o contratista del equipo de servicio al ciudadano</t>
  </si>
  <si>
    <t>Informe trimestral con los archivos del seguimiento mensual,</t>
  </si>
  <si>
    <t>El funcionario y/o contratista del equipo de servicio al ciudadano, realiza seguimiento trimestral a la gestión de las PQRSDF, con el fin de mantener y consolidar la transparencia y el acceso a la información de la Entidad. En caso de presentarse fallas en el Sistema de Gestión Documental que no permita el acceso a la información de los radicados, se elabora el informe trimestral con los archivos del seguimiento mensual, mencionados en el procedimiento PR-PAC-001 y se solicita a Tecnología, el restablecimiento del sistema de Gestión Documental. Evidencia: Informe trimestral publicado.</t>
  </si>
  <si>
    <t>informe mensual de gestión de llamadas realizadas a los Ciudadanos.</t>
  </si>
  <si>
    <t>El funcionario y/o contratista del equipo de servicio al ciudadano, monitorea mensualmente la información de atenciones a la ciudadanía diligenciada en el aplicativo de registro de atenciones, con el fin de garantizar la calidad de la información brindada. En caso de presentarse una irregularidad en la información, se notifica de inmediato a la Secretaria General, para que se adelanten las acciones del caso. La evidencia es el informe mensual de gestión de llamadas realizadas a los Ciudadanos.</t>
  </si>
  <si>
    <t>Posibilidad de que durante el relacionamiento con el ciudadano, se omita o se ejerza indebidamente el poder, para desviar la gestión institucional hacia un beneficio privado, o recibir o solicitar cualquier dádiva o beneficio a nombre propio o de terceros, para ocultar, manipular, parcializar, transformar o negar la información considerada pública a la ciudadanía, o revelar aquella clasificada o reservada.</t>
  </si>
  <si>
    <t>El servidor público de la Dirección de Talento Humano o contratista asignado</t>
  </si>
  <si>
    <t>F-GTH-001 Verificación Requisitos Mínimos y Prueba de Análisis de Antecedentes (para todas las vacantes).</t>
  </si>
  <si>
    <t>El servidor público de la Dirección de Talento Humano o contratista asignado y la presidencia de la ADR, cada vez que se va vincular personal para libre nombramiento y remoción y provisionalidad, con el fin de determinar el grado de adecuación del aspirante al cargo, se realiza la verificación de requisitos de formación y experiencia para el empleo, definidos en el Manual de Funciones de la Agencia del candidato, para todas la vacantes a proveer. Si se identifica que un aspirante no cumple con los requisitos, no se realiza el nombramiento. La evidencia es: formato F-GTH-001 Verificación Requisitos Mínimos y Prueba de Análisis de Antecedentes (para todas las vacantes).</t>
  </si>
  <si>
    <t>Posibilidad de nombrar y posesionar ciudadanos sin el cumplimiento de los requisitos del Manual de Funciones y Competencias debido a presiones indebidas, impidiendo realizar una selección de personal efectiva e imparcial, para favorecimiento de un tercero.</t>
  </si>
  <si>
    <t>El profesional designado del proceso de Control Disciplinario</t>
  </si>
  <si>
    <t>Matriz de seguimiento a los procesos</t>
  </si>
  <si>
    <t>El profesional designado del proceso de Control Disciplinario realizara revisión trimestral de los términos dentro de la matriz de seguimiento a los procesos donde se indique la cantidad y el estado actual de los mismos.</t>
  </si>
  <si>
    <t>Posibilidad de realizar u omitir una conducta o proferir una decisión o acto contrario a derecho u omitir una actuación, valiéndose de su rol para beneficio propio o de un tercero</t>
  </si>
  <si>
    <t>El profesional designado del proceso de Control Disciplinario Interno</t>
  </si>
  <si>
    <t xml:space="preserve">matriz de seguimiento a los procesos </t>
  </si>
  <si>
    <t>El profesional designado del proceso de Control Disciplinario Interno trimestralmente revisará los términos dentro de la matriz de seguimiento a los procesos donde se indique la cantidad y el estado actual de los mismos.</t>
  </si>
  <si>
    <t>Posibilidad de afectacion reputacional al no ejercer  la  función disciplinaria en la etapa de instrucción dentro de los terminos establecidos, por falta de seguimiento a los procesos .</t>
  </si>
  <si>
    <t xml:space="preserve">El Profesional encargado de la Administración de Situaciones Administrativas del personal </t>
  </si>
  <si>
    <t>Acta de Entrega y Transferencia y Retención de Conocimiento del personal retirado.</t>
  </si>
  <si>
    <t>El Profesional encargado de la Administración de Situaciones Administrativas del personal cada vez que se presente un retiro, realiza el envío y el seguimiento de los formatos (Acta de Entrega y Transferencia y Retención de Conocimiento) requeridos para realizar entrega del cargo, a los servidores que se retiran de la Entidad, con el propósito de mitigar la fuga del conocimiento en los Procesos. Si no se entrega los formatos diligenciados por parte del personal retirado, se informa al Jefe inmediato para que realice la solicitud y reciba el cargo. La Evidencia es: Acta de Entrega y Transferencia y Retención de Conocimiento del personal retirado.</t>
  </si>
  <si>
    <t>Posibilidad de afectación reputacional, debido a la fuga de conocimiento y capital intelectual, a causa de ausencia en la entrega de información de los colaboradores que se retiran de la Entidad por la constante rotación del personal a través de las actas de entrega</t>
  </si>
  <si>
    <t>El profesional encargado de las afiliaciones a la Administradora de Riesgos Laborales</t>
  </si>
  <si>
    <t>Certificado de ARL</t>
  </si>
  <si>
    <t>El profesional encargado de las afiliaciones a la Administradora de Riesgos Laborales, cada vez que se va a vincular un funcionario, realiza su afiliación como mínimo un día hábil antes de su vinculación, teniendo en cuenta la solicitud realizada por el profesional y/o técnico de situaciones administrativas y remite el soporte del certificado de afiliación del día anterior a la posesión, con el fin de cumplir con el requisito de asegurar al servidor ante la Administradora de Riesgos Laborales. Cuando no se ha enviado el certificado o confirmado la afiliación, el profesional y/o técnico encargado de situaciones administrativas, reiterará la solicitud hasta subsanar y de no ser posible, no se podrá realizar la vinculación del nuevo funcionario. Evidencia: Certificado de ARL</t>
  </si>
  <si>
    <t>Posibilidad de afectación económica, por ingresar un servidor sin previa afiliación a la Aseguradora de Riesgos Laborales - ARL de acuerdo a la normatividad vigente, debido a que se informa al Profesional responsable de la afiliación a la ARL, con poco tiempo de antelación con respecto a la vinculación del nuevo servidor por parte de otra Área</t>
  </si>
  <si>
    <t>El servidor encargado de la administración de las Historias Laborales</t>
  </si>
  <si>
    <t xml:space="preserve">correo electrónico 
base de datos </t>
  </si>
  <si>
    <t>Posibilidad de afectación reputacional por la pérdida de documentos soporte de las situaciones administrativas de ingreso, permanencia y retiro del personal de la ADR en los expedientes laborales, por la ausencia de traslado de información documental al expediente de historia laboral por parte de los Profesionales generadores de la misma en la Dirección de Talento Humano</t>
  </si>
  <si>
    <t>El jefe de la Oficina de Control Interno</t>
  </si>
  <si>
    <t>F-EVI-017 Evaluación de la actividad de auditoría interna diligenciados.</t>
  </si>
  <si>
    <t>El jefe de la Oficina de Control Interno o quien este designe cada vez que se efectúe una auditoría de aseguramiento, con el fin de conocer la perspectiva de los procesos frente al desarrollo de la auditoría y el desempeño del equipo auditor designado y retroalimentar las posibles mejoras al equipo de trabajo. El profesional designado por el Jefe de la Oficina de Control Interno solicita a la unidad auditada el diligenciamiento del formato de Evaluación de la Actividad de Auditoría Interna, para el análisis del ejercicio de auditoria.  En caso de evidenciar situaciones sobre inadecuado proceder, se realiza  retroalimentación a todo el equipo adscrito a la Oficina de Control Interno y en caso de considerarlo necesario, se realizan las indagaciones correspondientes. Evidencias: F-EVI-017 Evaluación de la actividad de auditoría interna diligenciados.</t>
  </si>
  <si>
    <t>El profesional designado por el Jefe de la Oficina de Control Interno</t>
  </si>
  <si>
    <t>Formato F-EVI-007 Planeación de Trabajo.</t>
  </si>
  <si>
    <t>El profesional designado por el Jefe de la Oficina de Control Interno cuando inicia un trabajo de aseguramiento, verifica que la Planeación Específica del trabajo comprenda las actividades relacionadas analizando el entendimiento de la unidad auditada. El profesional designado por el Jefe de la Oficina de Control Interno valida que el entendimiento de la Unidad Auditada a relacionarse en el F-EVI-007 Planeación de Trabajo incluya elementos tales como: evaluación preliminar de riesgos y controles, seguimiento al Plan de Mejoramiento vigente, normatividad aplicable e informes de otros componentes asociados a la unidad a auditar, entre otros; buscando se orienten al objetivo y alcance determinado. En caso de observaciones el supervisor de auditoría solicita los ajustes al F-EVI-007 Planeación de Trabajo y verifica para aprobación del Jefe de la OCI. Evidencias: Formato F-EVI-007 Planeación de Trabajo.</t>
  </si>
  <si>
    <t>Posibilidad de afectación reputacional por errores e inexactitudes en la ejecución de las auditorias y seguimientos debido al desconocimiento o inadecuada aplicación de los procedimientos y/o metodologías existentes por parte de los auditores.</t>
  </si>
  <si>
    <t>Jefe de Control Interno o su delegado</t>
  </si>
  <si>
    <t>Seguimiento al Plan Anual de Auditoria 
Seguimiento al Programa de Trabajo</t>
  </si>
  <si>
    <t>Jefe de Control Interno o su delegado Mensualmente, Realiza seguimiento al cumplimiento del Plan Anual de Auditoria, con el fin de identificar posibles situaciones que afecten su ejecuciónAplicando los lineamientos del procedimiento de "Planeación anual de Auditoría" y de acuerdo con las posibles alertas emitidas por los lideres de auditoria, se verifica la ejecución del plan anual de auditoria.En caso de presentarse posibles situaciones que afecten su ejecución, se modifican los equipos de trabajo para no afectar el cumplimiento del Plan Anual de AuditoriaEvidencias: Seguimiento al Plan Anual de Auditoria Seguimiento al Programa de Trabajo</t>
  </si>
  <si>
    <t>Jefe de Control Interno</t>
  </si>
  <si>
    <t>Acta del CCSCI y Plan Anual de Auditoría.</t>
  </si>
  <si>
    <t>Jefe de Control Interno Anualmente,verifica las necesidades de recursos (humanos, económicos, infraestructura, entre otros) requeridos para la ejecución de las actividades a incluirse en el Plan Anual de AuditoríaAplicando los lineamientos del procedimiento de "Planeación anual de Auditoría", en lo que respecta a la definición de unidades auditables y recursos necesarios, con el fin de presentarlo al Comité de Coordinación del Sistema de Control Interno para aprobaciónSi hay observaciones por parte de los integrantes del CCSCI frente al Plan Anual de Auditoría, se procede a ajustar y se presenta nuevamente ante el CCSCI para su debida aprobación. Evidencias: Acta del CCSCI y Plan Anual de Auditoría.</t>
  </si>
  <si>
    <t>Posibilidad de afectación reputacional por incumplimiento en la formulación, aprobación y/o ejecución del Plan Anual de Auditoría de la Oficina de Control Interno de la ADR, debido a la insuficiencia de recursos para su ejecución</t>
  </si>
  <si>
    <t>el personal designado de Gestión Documental</t>
  </si>
  <si>
    <t>Acta de transferencia.</t>
  </si>
  <si>
    <t>Cada vez que se genere una transferencia de documentación al Archivo central, el personal designado de Gestión Documental realiza la verificación conforme al inventario documental (FUID) al momento de la recepción para su ingreso al archivo central, con el fin que cumpla con las condiciones archivísticas. Si se presenta inconsistencias se solicita la corrección inmediata. La evidencia es: Acta de transferencia.</t>
  </si>
  <si>
    <t>Posibilidad de afectación reputacional por pérdida o afectación parcial o total de la información física y digital en el momento de las  transferencias primarias en la ADR.</t>
  </si>
  <si>
    <t>El Servidor público y/o contratista responsable en la sede central,</t>
  </si>
  <si>
    <t>Listas de asistencia.</t>
  </si>
  <si>
    <t>el colaborador designado por la Agencia consulta al ciudadano</t>
  </si>
  <si>
    <t>Estadísticas mensuales ingresadas en el Registro de Ciudadanos</t>
  </si>
  <si>
    <t>Posibilidad de afectación reputacional de la Agencia o perdida de credibilidad, por la inadecuada asesoría u orientación brindada a los ciudadano, usuarios y partes interesadas; y/o la falta de atención de los canales presencial, telefónico y chat, debido al desconocimiento de la oferta institucional.</t>
  </si>
  <si>
    <t>Los profesionales designados del área financiera</t>
  </si>
  <si>
    <t xml:space="preserve">listado de ordenes de pago </t>
  </si>
  <si>
    <t>Correos electrónicos e historial de ORFEO</t>
  </si>
  <si>
    <t>Posibilidad de afectación económica al generar un pago doble por falla en el registro, control y revisión del numero de radicado y los soportes correspondientes, debido a error involuntario humano dada la manualidad del proceso, cantidad de tramites y falta de herramientas tecnológicas</t>
  </si>
  <si>
    <t>Solidez del control</t>
  </si>
  <si>
    <t>EFECTIVIDAD DEL CONTROL</t>
  </si>
  <si>
    <t>FRECUENCIA DE APLICACIÓN DEL CONTROL</t>
  </si>
  <si>
    <t>RESPONSABLE</t>
  </si>
  <si>
    <t>RESPONSABILIDAD DEL CONTROL</t>
  </si>
  <si>
    <t>DOCUMENTACIÓN DEL CONTROL Y UBICACIÓN DE LA EVIDENCIA</t>
  </si>
  <si>
    <t>TIPO DE DOCUMENTACION DEL CONTROL</t>
  </si>
  <si>
    <t>CLASE DE CONTROL</t>
  </si>
  <si>
    <t>TIPO DE CONTROL</t>
  </si>
  <si>
    <t>DESCRIPCIÓN DEL CONTROL</t>
  </si>
  <si>
    <t>Solidez promedio</t>
  </si>
  <si>
    <t>CONTROL 3</t>
  </si>
  <si>
    <t>CONTROL 2</t>
  </si>
  <si>
    <t>CONTROL 1</t>
  </si>
  <si>
    <t>RIESGO</t>
  </si>
  <si>
    <t>N°</t>
  </si>
  <si>
    <t>LISTADO CONSOLIDADO DE CONTROLES</t>
  </si>
  <si>
    <t>3.  MODERADA</t>
  </si>
  <si>
    <t>X</t>
  </si>
  <si>
    <t>Gestión</t>
  </si>
  <si>
    <t>Estrátegico - Proyectos</t>
  </si>
  <si>
    <t>La actividad que conlleva al riesgo se   ejecuta 500 a 5000 veces por año</t>
  </si>
  <si>
    <t>4.  ALTA</t>
  </si>
  <si>
    <t>Afecta resultados del proceso
Incumplimientos que no generan reprocesos</t>
  </si>
  <si>
    <t>2.  BAJA</t>
  </si>
  <si>
    <t>Procedimientos</t>
  </si>
  <si>
    <t>Estratégico</t>
  </si>
  <si>
    <t>Estratégico - Objetivos institucionales</t>
  </si>
  <si>
    <t>SST</t>
  </si>
  <si>
    <t>5. MUY ALTA</t>
  </si>
  <si>
    <t>1. MUY BAJA</t>
  </si>
  <si>
    <t>Operativo - Infraestructura física</t>
  </si>
  <si>
    <t>Reducir o Mitigar</t>
  </si>
  <si>
    <t>El evento podría ocurrir sólo bajo circunstancias muy excepcionales.</t>
  </si>
  <si>
    <t>ACEPTAR Y ASUMIR</t>
  </si>
  <si>
    <t>Responder afirmativamente de SEIS a ONCE preguntas genera un impacto MAYOR</t>
  </si>
  <si>
    <t>NA</t>
  </si>
  <si>
    <t>Gestión Talento Humano (GTH)</t>
  </si>
  <si>
    <t>Ambiental</t>
  </si>
  <si>
    <t xml:space="preserve">1. Gestor T1, grado 11 
2.  
3. </t>
  </si>
  <si>
    <t xml:space="preserve">1. F-GCO-017 Tabla de análisis de experiencia e idoneidad 
2.  
3. </t>
  </si>
  <si>
    <t xml:space="preserve">1. Suscribir el formato de F-GCO-017 Tabla de análisis de experiencia e idoneidad de los auditores de la Oficina de Control Interno.  
2.  
3. </t>
  </si>
  <si>
    <t xml:space="preserve">1. El jefe de la Oficina de Control Interno y/o a quien este delegue anualmente, con el fin de asegurar el cumplimiento de los principios éticos y reglas de conducta establecidas en el Código de Ética de la Actividad de Auditoría Interna de la ADR. Solicita a los auditores adscritos a la Oficina la suscripción del Acta de cumplimiento del código de ética, el acuerdo de confidencialidad y una declaración de conflicto de intereses.  El Gestor T1, grado 11, verifica la existencia de la totalidad de formatos suscritos y en caso de faltantes se reitera la suscripción del mismo. Evidencias: Acta de cumplimiento del código de ética, Acuerdo de confidencialidad y Declaración de conflicto de intereses. Ruta complementaria Oficina de Control Interno. 
2. El líder de auditoria cada vez que se inicie un proceso de auditoría, revisa y valida que los papeles de trabajo derivados de la ejecución de las pruebas cumplan con el objetivo y alcance propuesto. Una vez se define el programa de la auditoria, los auditores del equipo de trabajo envían los papeles de trabajo al líder de auditoria para su revisión y validación, los cuales deben tener congruencia con el objetivo y alcance del programa de auditoria. En caso que los papeles de trabajo estén desarticulados del objetivo y alcance del programa definido, el Líder de auditoria solicita su ajuste y envío nuevamente para validación. Evidencias: Correo electrónico con la revisión con los papeles de trabajo  
3. </t>
  </si>
  <si>
    <t>La actividad que conlleva al riesgo se ejecuta entre 3-24 veces por año</t>
  </si>
  <si>
    <t xml:space="preserve">A10 Abuso de poder y autoridad
O1 Acción u omisión 
O2 Uso del poderO3 Desviar la gestión de lo público
O5 Beneficio de un tercero
</t>
  </si>
  <si>
    <t>Personas Externas</t>
  </si>
  <si>
    <t>Auditorias Realizadas por el equipo</t>
  </si>
  <si>
    <t>Evaluacion Independiente (EVI)</t>
  </si>
  <si>
    <t xml:space="preserve">Transparencia e integridad </t>
  </si>
  <si>
    <t xml:space="preserve">Establecer las actividades para la ejecución los trabajos de aseguramiento </t>
  </si>
  <si>
    <t>Proceso de Evaluación Independiente</t>
  </si>
  <si>
    <t>Táctico - Procesos</t>
  </si>
  <si>
    <t xml:space="preserve">1. Funcionario y/o Contratista dirección ADT 
2. Funcionario y/o Contratista dirección ADT 
3. </t>
  </si>
  <si>
    <t xml:space="preserve">1. Procedimiento y la metodología 
2. Listado de Priorizados
Presupuesto 
3. </t>
  </si>
  <si>
    <t xml:space="preserve">1. Socialización del procedimiento y la metodología para acceder a la oferta de los proyectos de Adecuación de Tierras con recursos del FONAT, nivel central, UTT´s y a la comunidad  
Garantizar que los canales de entrada de los proyectos (Postulación permanente, focalización y/o convocatoria) estén habilitados y sean gestionados oportunamente  
2. Priorización y viabilización de proyectos a través de la instancia establecida en el reglamento  FONAT.
Asignación de recursos aprobados a través de la instancia establecida en el reglamento  
3. </t>
  </si>
  <si>
    <t xml:space="preserve">1. La Dirección de Adecuación de Tierras, anualmente, realiza la revisión y/o actualización de los criterios establecidos en el reglamento, procedimiento y/o manual operativo del FONAT, para la viabilización de los proyectos de Adecuación de Tierras a cofinanciar, generando, igualmente, espacios de socialización a los posibles beneficiarios.
Evidencia: Formato F-DER-001 Acta de reunión revisión cumplimiento de criterios FONAT y/o listados de asistencia de espacios de socialización. 
2. El Comité de Priorización, cada vez que hayan proyectos estructurados para ser financiados o cofinanciados por el FONAT, realiza la validación y priorización de proyectos de acuerdo con la aplicación de criterios definidos en la metodología, con el fin de seleccionar las intervenciones a realizar en el período y asignar los recursos de una manera efectiva. 
Evidencia:  Formato F-DER-001 Acta de reunión de priorización y validación de proyectos para el período.  
3. </t>
  </si>
  <si>
    <t>La actividad que conlleva al riesgo se  ejecuta 24 a 500 veces por año</t>
  </si>
  <si>
    <t>Responder afirmativamente  de DOCE A  DIECINUEVE preguntas genera un impacto CATASTRÓFICO</t>
  </si>
  <si>
    <t>Territorio</t>
  </si>
  <si>
    <t xml:space="preserve">En territorio </t>
  </si>
  <si>
    <t>Prestacion y Apoyo del Servicio Público Adecuación de Tierras (ADT)</t>
  </si>
  <si>
    <t>Ejecutar la política de adecuación de tierras a nivel nacional</t>
  </si>
  <si>
    <t>Prestación y apoyo del servicio público de adecuación de tierras</t>
  </si>
  <si>
    <t xml:space="preserve">1. El jefe de la Oficina de Comunicaciones  
2. El equipo de la Oficina de Comunicaciones 
3. </t>
  </si>
  <si>
    <t xml:space="preserve">1. Listado de Asistencia 
2. Piezas de divulgación 
3. </t>
  </si>
  <si>
    <t xml:space="preserve">A10 Abuso de poder y autoridad
O1 Acción u omisión 
O2 Uso del poderO3 Desviar la gestión de lo público
O4 Beneficio Privado
O5 Beneficio de un tercero
</t>
  </si>
  <si>
    <t>Tercero</t>
  </si>
  <si>
    <t>En las publicaciones realizadas</t>
  </si>
  <si>
    <t>Gestion de las Comunicaciones (COM)</t>
  </si>
  <si>
    <t>Ejecutar la Estrategia de
Comunicaciones de la Entidad</t>
  </si>
  <si>
    <t>Direccionar la comunicación interna y externa</t>
  </si>
  <si>
    <t xml:space="preserve">1. El líder designado por la Dirección de Calificación y Financiación o quien haga sus veces, cada vez que ingrese un PIDAR, asigna a un equipo de profesionales interdisciplinarios que cuenta con un Líder de Proyecto, para verificar el cumplimiento de los criterios y requisitos de evaluación, calificación y viabilidad del PIDAR, con el propósito de mitigar el posible favorecimiento personal o de terceros. En caso de que se presenten desviaciones, se notifican mediante correo electrónico al profesional responsable del componente, quien debe realizar la subsanación y posterior retroalimentación al equipo de profesionales interdisciplinario. Evidencia Correo electrónico (Cuando aplique). 
2. El profesional de apoyo designado por la Dirección de Calificación y financiación, cada vez que se requiera, verifica el formato F-ECC-009: Control posterior, con el propósito de detectar posibles irregularidades en el proceso de Evaluación, Calificación y Cofinanciación de Proyectos Integrales. En caso de identificar irregularidades, se realiza la notificación al equipo evaluador interdisciplinario mediante correo electrónico para que se haga la subsanación, ellos efectúan el ajuste y se remite nuevamente a revisión del profesional de apoyo. Evidencia Correos electrónicos (cuando aplique). 
3. </t>
  </si>
  <si>
    <t xml:space="preserve">A11 Conflicto de interés (Existencia de conflicto de Interés)
O1 Acción u omisión 
O2 Uso del poderO3 Desviar la gestión de lo público
O4 Beneficio Privado
O5 Beneficio de un tercero
</t>
  </si>
  <si>
    <t>Procedimiento</t>
  </si>
  <si>
    <t>Convocatorias PIDAR</t>
  </si>
  <si>
    <t>Evaluacion, Calificación y Cofinanciación de Proyectos Integrales (ECPI)</t>
  </si>
  <si>
    <t>Evaluar y calificar los PIDAR, en virtud del reglamento vigente</t>
  </si>
  <si>
    <t>Responder afirmativamente de UNA a CINCO preguntas genera un impacto MODERADO</t>
  </si>
  <si>
    <t xml:space="preserve">A10 Abuso de poder y autoridad
A11 Conflicto de interés (Existencia de conflicto de Interés)
A12 Falta de responsabilidad ante lo público y ética profesional (Falta de ética profesional)
O1 Acción u omisión 
O2 Uso del poderO3 Desviar la gestión de lo público
O4 Beneficio Privado
O5 Beneficio de un tercero
</t>
  </si>
  <si>
    <t>En las territoriales</t>
  </si>
  <si>
    <t>Promoción y Apoyo a la Asociatividad (PAP)</t>
  </si>
  <si>
    <t>Implementar las estrategias definidas
para el fomento y fortalecimiento a la
asociatividad y la fiscalización de
empresas comunitarias</t>
  </si>
  <si>
    <t>Fortalecer a productoras y productores rurales
formalizados y no formalizados en
temas de fomento y fortalecimiento asociativo</t>
  </si>
  <si>
    <t xml:space="preserve">A10 Abuso de poder y autoridad
A11 Conflicto de interés (Existencia de conflicto de Interés)
A17 Incumplimiento en la aplicación de lineamientos / directrices / manuales / metodologías / procedimientos
O1 Acción u omisión 
O2 Uso del poderO3 Desviar la gestión de lo público
O4 Beneficio Privado
O5 Beneficio de un tercero
</t>
  </si>
  <si>
    <t>Tercero
Procedimiento</t>
  </si>
  <si>
    <t>Ciclo de ejecución de PIDAR</t>
  </si>
  <si>
    <t>Seguimiento y Control de los Proyectos Integrales (SCP)</t>
  </si>
  <si>
    <t>Recolectar, procesar y analizar información
relacionada con la estructuración y ejecución de los PIDAR de conformidad con los procedimientos y
documentos asociados a cada actividad</t>
  </si>
  <si>
    <t>Realizar Monitoreo, Seguimiento y Control a la estructuración y
ejecución de los PIDAR cofinanciados por la agencia</t>
  </si>
  <si>
    <t xml:space="preserve">1. Los profesionales de la VGC 
2. Los profesionales de la VGC 
3. </t>
  </si>
  <si>
    <t xml:space="preserve">1. presentaciones y/o listados de asistencia. 
2. presentaciones y/o listados de asistencia. 
3. </t>
  </si>
  <si>
    <t xml:space="preserve">1. Realizar reuniones de seguimiento de manera trimestral,  al interior de la dependencia con el fin de fortalecer los puntos de control dentro del proceso 
2. Socialización de los lineamientos y directrices del proceso enmarcados en la planeación Estratégica y objetivos de la ADR, de manera semestral  
3. </t>
  </si>
  <si>
    <t xml:space="preserve">1. El profesional designado de la Dirección de Asistencia Técnica, revisa mensualmente dos (2) solicitudes seleccionadas aleatoriamente para el proceso de habilitación de EPSEA, con el fin de certificar que los requisitos habilitantes se encuentren acorde a la resolución de habilitación, y de esta manera prevenir la habilitación de una EPSEA que no cumpla con los requisitos legales. En caso de que se presente alguna observación en la revisión se genera un correo de alerta informando novedad identificada al profesional que adelanta el proceso, la cual se remite nuevamente para revisión. Evidencia Correos electrónicos cuando se genere la observación 
2. El profesional designado de la Dirección de Asistencia Técnica -DAT, una vez al mes revisa la documentación aleatoria de una EPSEA habilitada del mes inmediatamente anterior  para verificar que los requisitos habilitantes cumplan con la resolución vigente, con el fin detectar la habilitación de una EPSEA que no cumpla con los requisitos. En caso que se verifique el incumplimiento de los requisitos para la habilitación y ya hubiese sido proferido acto administrativo deberá verificarse si las condiciones de incumplimiento persisten, en caso afirmativo deberá iniciarse el trámite administrativo de revocatoria directa de los actos que profiere la administración o en su defecto el impulso de la acción de lesividad. La información reposa en El sistema de Gestión Documental Electrónico - Evidencia Correos electrónicos y oficio de revocatoria, cuando aplique. 
3. </t>
  </si>
  <si>
    <t xml:space="preserve">A10 Abuso de poder y autoridad
A11 Conflicto de interés (Existencia de conflicto de Interés)
O1 Acción u omisión 
O2 Uso del poderO3 Desviar la gestión de lo público
O4 Beneficio Privado
O5 Beneficio de un tercero
</t>
  </si>
  <si>
    <t>Tercero 
Procedimiento</t>
  </si>
  <si>
    <t>Todas las convocatorias</t>
  </si>
  <si>
    <t>Fortalecimiento a la Prestación del Servicio Público de Extensión Agropecuaria (SPE)</t>
  </si>
  <si>
    <t>Revisión y validación de los requisitos de habilitación</t>
  </si>
  <si>
    <t>Fortalecer la transferencia y apropiación del
conocimiento en los diferentes actores del subsistema de extensión agropecuaria</t>
  </si>
  <si>
    <t>1. Direccion Activos productivos 
2. Direccion Activos productivos 
3. Direccion Activos productivos</t>
  </si>
  <si>
    <t>1. Ajustes documentales en procedimientos, formatos en el SIG, TDR-Tipo , Acta de seleccion y adjudicacion de oferentes 
2. Socialización al equipo de activos productivos formato F-DER-002 listado de asistencia, F-DER-001 acta de reunión y presentación formato F-DER-002 listado de asistencia 
3. F-DER-001 acta de reunión.                           
Formato F-IMP-013 Visita de Verificación de Actividades del PIDAR.
Evidencias de la publicación de los términos de referencia en la página web.</t>
  </si>
  <si>
    <t>1. Realizar ajustes en los procedimientos y formatos actuales que se encuentran en el sistema de gestión de calidad.  
2. Socialización, capacitación   
3. Reuniones del Comité Técnico de Gestión Local en el cual se realiza la aprobación de términos de referencia, evaluación y selección de proveedores 
Publicaciones de los términos de referencia en la página web de la Agencia</t>
  </si>
  <si>
    <t xml:space="preserve">1. Durante el desarrollo del proceso contractual, cada vez que se requiera, las instancias del Comité Técnico de Gestión Local, realizan acompañamiento técnico y jurídico en la construcción y aprobación de los términos de referencia para posterior publicación, evaluación y selección de proveedores, con el fin de evitar casos de corrupción en el proceso de adquisición de bienes y/o servicios.  
Si hay observaciones se notifica a la organización para que realice los ajustes en las etapas de publicación y evaluación y se cita a Comité Técnico de Gestión Local para la socialización y aprobación de los mismos.                                                                                            Visitas de verificación realizadas por el apoyo a la supervisión. 
Mesas de construcción de términos de referencia, con acompañamiento de la VGC. 
Actas de entrega a satisfacción. 
Construcción de Términos de Referencia.  
Agregar Punto de control revisión de historial para oferente que hayan ejecutado proyectos con la ADR. (agregarlo como requisito habilitante/ ponderable en la construcción de TDR)
La Evidencia es: Formato F-DER-001 Acta de reunión del Comité Técnico de Gestión Local. Formato F-IMP-013 Visita de Verificación de Actividades del PIDAR. 
2.  
3. </t>
  </si>
  <si>
    <t xml:space="preserve">A9 Amiguismo
A10 Abuso de poder y autoridad
A17 Incumplimiento en la aplicación de lineamientos / directrices / manuales / metodologías / procedimientos
O1 Acción u omisión 
O2 Uso del poderO3 Desviar la gestión de lo público
O4 Beneficio Privado
O5 Beneficio de un tercero
</t>
  </si>
  <si>
    <t>En Territorio</t>
  </si>
  <si>
    <t>Implementacion de Proyectos Integrales (IMP)</t>
  </si>
  <si>
    <t>Realizar la entrega de bienes y servicios y cierre del proyecto</t>
  </si>
  <si>
    <t>Realizar la coordinación y la supervisión técnica de la ejecución de los proyectos integrales de desarrollo agropecuario y rural, para mejorar la productividad y competitividad de los productores rurales</t>
  </si>
  <si>
    <t xml:space="preserve">A9 Amiguismo
A17 Incumplimiento en la aplicación de lineamientos / directrices / manuales / metodologías / procedimientos
A22 Ausencia en el seguimiento de responsabilidades (Falta o inadecuado acompañamiento en los servicios)
O1 Acción u omisión 
O2 Uso del poderO3 Desviar la gestión de lo público
O4 Beneficio Privado
O5 Beneficio de un tercero
</t>
  </si>
  <si>
    <t>Sede Central</t>
  </si>
  <si>
    <t>Realizar la coordinación y supervisión técnica a la ejecución del proyecto.</t>
  </si>
  <si>
    <t>Realizar la coordinación y la supervisión técnica de la ejecución de los proyectos integrales de desarrollo agropecuario y rural, para mejorar la productividad y competitividad de los productores rurales.</t>
  </si>
  <si>
    <t xml:space="preserve">1. profesional designado por la Dirección de Activos proudctivos 
2. profesional designado por la Dirección de Activos proudctivos 
3. </t>
  </si>
  <si>
    <t xml:space="preserve">1. Correo a comunicaciones con la solicitud de la publicación de las cápsulas 
2. Formato F-DER-002 listado de asistencia, F-DER-001 acta de reunión y correos electrónicos, presentación, circulares enviadas 
3. </t>
  </si>
  <si>
    <t xml:space="preserve">1. Cápsula informativa sobre la divulgación de los programas y la gratuidad de los mismos. 
2. Socialización de los lineamientos y temas de procedimiento, formatos, base para desarrollar la estructuración de PIDAR. 
3. </t>
  </si>
  <si>
    <t xml:space="preserve">A12 Falta de responsabilidad ante lo público y ética profesional (Falta de ética profesional)
A17 Incumplimiento en la aplicación de lineamientos / directrices / manuales / metodologías / procedimientos
O1 Acción u omisión 
O2 Uso del poderO3 Desviar la gestión de lo público
O4 Beneficio Privado
O5 Beneficio de un tercero
</t>
  </si>
  <si>
    <t>Estructuracion y Formulación de Proyectos Integrales de Desarrollo Agropecuario y Rural (EFP)</t>
  </si>
  <si>
    <t>Realizar la estructuración del Proyectos
Integrales de Desarrollo Agropecuario y
Rural</t>
  </si>
  <si>
    <t>Dirigir la estructuración y formulación de los Proyectos
Integrales de Desarrollo Agropecuario y Rural con
Enfoque Territorial, en las líneas de cofinanciación de
encadenamiento productivo y especialización
competitiva</t>
  </si>
  <si>
    <t xml:space="preserve">1. El líder de la Dirección de Comercialización  
2.  
3. </t>
  </si>
  <si>
    <t xml:space="preserve">1. Documento con los aspectos consolidados para la identificación y selección de las Organizaciones rurales  
2.  
3. </t>
  </si>
  <si>
    <t xml:space="preserve">1. Consultar el proceso y proyecto de inversión para consolidar los apectos necesarios a tener en cuenta para la identificación y seleccción de las organizaciones rurales potenciales beneficarias de los servicios de apoyo a la comercialización. 
2.  
3. </t>
  </si>
  <si>
    <t>B11 Falta de consolidación y análisis adecuado en la información</t>
  </si>
  <si>
    <t xml:space="preserve">A8 Desconocimiento de los procedimientos y el marco normativo (Por desconocimiento de un procedimiento, metodologías, necesidades y/o normativa)( Falta de conocimientos o formación)
B11 Falta de consolidación y análisis adecuado en la información
E12 Ausencia de los sistemas de información
F1 Información no disponible o incompleta
</t>
  </si>
  <si>
    <t>Estrategias para el Fortalecimiento Comercial de las Organizaciones Rurales (FCC)</t>
  </si>
  <si>
    <t>Prestar los servicios de apoyo a la
comercialización en los territorio</t>
  </si>
  <si>
    <t>Mejorar las capacidades de respuesta de los
productores agropecuarios a necesidades de desarrollo comercial</t>
  </si>
  <si>
    <t xml:space="preserve">1. Líder de proceso 
Apoyo de Oficial de Seguridad Digital (Colaborador de OTI) 
2.  
3. </t>
  </si>
  <si>
    <t xml:space="preserve">1. Procedimiento con los controles documentados (Sistema de Información Isolución) 
2.  
3. </t>
  </si>
  <si>
    <t xml:space="preserve">1. Documentar el procedimiento de Gestión de Incidente, eventos y debilidades de seguridad de la información como complemento del control descrito en el riesgo 
2.  
3. </t>
  </si>
  <si>
    <t xml:space="preserve">1. El Oficial de Seguridad Digital (Colaborador de OTI) una vez al año,una vez el líder del proceso (Jefe OTI) defina los diferentes roles y colaboradores asignados para la ejecución de las actividades relacionadas con la custodia, aseguramiento y manejo de la información; el Oficial de Seguridad Digital verifica el cumplimiento de dichos roles. El Oficial de Seguridad Digital por medio de la matriz de segregación de roles verifica que los colaboradores de la OTI, cuenten con los permisos mínimos acordes a la ejecución de sus actividades y se comparan en sitio. Si el Oficial de Seguridad Digital encuentra que los roles asignados no se encuentran acordes a la matriz de segregación o los permisos asignados no están siendo utilizados de forma adecuada procederá a generar un incidente de seguridad de la información, de acuerdo con el procedimiento de Gestión de Incidente, eventos y debilidades de seguridad de la información. Evidencias: Informe de revisión de Matriz de segregación de roles
Matriz de segregación de roles.
Documentación del posible incidente de seguridad de la información.  
2. El Oficial de Seguridad Digital (Colaborador de OTI) una vez al año,comprobará que se encuentren activos los logs de auditoria de los sistemas de información y de las bases de datos, en custodia del proceso. El Oficial de Seguridad Digital verifica que los sistemas de información y base de datos, estén almacenando los datos de auditoria con la retención definida en el procedimiento Monitoreo Gestión de Logs
- Frente a los sistemas de información deben  con tablas o controles de auditoria por inserción, modificación o eliminación de información. 
- En cuanto a las bases de datos se configuran para almacenar toda modificación sobre los datos. Si el Oficial de Seguridad Digital encuentra que  los sistemas de información y base de datos no están almacenado logs  procederá a generar un incidente de seguridad de la información, de acuerdo con el procedimiento de Gestión de Incidente, eventos y debilidades de seguridad de la información. Evidencias: Archivos de gestión de logs
Documentación del posible incidente de seguridad de la información.  
3. </t>
  </si>
  <si>
    <t xml:space="preserve">B5 Ausencia de herramientas y/o mecanismos para seguimiento y control
O1 Acción u omisión 
O2 Uso del poderO3 Desviar la gestión de lo público
O4 Beneficio Privado
O5 Beneficio de un tercero
O6 Segregación de funciones
</t>
  </si>
  <si>
    <t>Personas
Procedimiento</t>
  </si>
  <si>
    <t>Todos los procesos</t>
  </si>
  <si>
    <t>Gestión de Tecnologías de la Información y las Comunicaciones (GTI)</t>
  </si>
  <si>
    <t>Implementar políticas, lineamientos y
estrategias para el desarro</t>
  </si>
  <si>
    <t xml:space="preserve">B1 Por ausencia de estandarización del procedimiento (incluye manualidad)
O1 Acción u omisión 
O2 Uso del poderO3 Desviar la gestión de lo público
O4 Beneficio Privado
O5 Beneficio de un tercero
</t>
  </si>
  <si>
    <t>Terceros</t>
  </si>
  <si>
    <t>Asesoría y Defensa Jurídica (ADJ)</t>
  </si>
  <si>
    <t>Ejercer la facultad de cobro coactivo</t>
  </si>
  <si>
    <t>Asesorar jurídicamente a la Agencia de Desarrollo
Rural en la interpretación, aplicación de las normas
vigentes de competencia de la Entidad, así como
ejercer una adecuada y oportuna defensa de los
intereses de la misma</t>
  </si>
  <si>
    <t xml:space="preserve">1. Designado del proceso de Servicio al ciudadano 
2. Designado del proceso de Servicio al ciudadano 
3. </t>
  </si>
  <si>
    <t xml:space="preserve">1. Registro de las llamadas realizadas. 
2.  Listados de asistencia y/o grabaciones 
3. </t>
  </si>
  <si>
    <t xml:space="preserve">1. Realizar campañas telefónicas con la ciudadanía, de manera mensual. 
2. Sensibilizar el tramite de Derechos de Petición de manera semestral. 
3. </t>
  </si>
  <si>
    <t xml:space="preserve">1. El funcionario y/o contratista del equipo de servicio al ciudadano, monitorea mensualmente la información de atenciones a la ciudadanía diligenciada en el aplicativo de registro de atenciones, con el fin de garantizar la calidad de la información brindada. En caso de presentarse una irregularidad en la información, se notifica de inmediato a la Secretaria General, para que se adelanten las acciones del caso. La evidencia es el informe mensual de gestión de llamadas realizadas a los Ciudadanos. 
2. El funcionario y/o contratista del equipo de servicio al ciudadano, realiza seguimiento trimestral a la gestión de las PQRSDF, con el fin de mantener y consolidar la transparencia y el acceso a la información de la Entidad. En caso de presentarse fallas en el Sistema de Gestión Documental que no permita el acceso a la información de los radicados, se elabora el informe trimestral con los archivos del seguimiento mensual, mencionados en el procedimiento PR-PAC-001 y se solicita a Tecnología, el restablecimiento del sistema de Gestión Documental. Evidencia: Informe trimestral publicado. 
3. </t>
  </si>
  <si>
    <t xml:space="preserve">A21 Presión que pudiese ejercer un tercero
A25 Coacción al personal
O1 Acción u omisión 
O2 Uso del poderO3 Desviar la gestión de lo público
O4 Beneficio Privado
O5 Beneficio de un tercero
</t>
  </si>
  <si>
    <t xml:space="preserve">Procedimiento </t>
  </si>
  <si>
    <t>Servicio al Ciudadano (PSC)</t>
  </si>
  <si>
    <t>Recibir, asesorar, resolver, caracterizar y documentar en
el sistema, los requerimientos de los ciudadanos,
organizaciones y/o grupos de valor, tanto en la sede
central como en las Unidades Técnicas Territoriales,
mediante los distintos canales de atención dispuestos por
la Agencia de Desarrollo Rural y cumpliendo los
procedimientos definidos para el proceso</t>
  </si>
  <si>
    <t xml:space="preserve">1. NA 
2.  
3. </t>
  </si>
  <si>
    <t>Aceptar y Asumir</t>
  </si>
  <si>
    <t xml:space="preserve">1. El servidor público de la Dirección de Talento Humano o contratista asignado y la presidencia de la ADR, cada vez que se va vincular personal para libre nombramiento y remoción y provisionalidad, con el fin de determinar el grado de adecuación del aspirante al cargo, se realiza la verificación de requisitos de formación y experiencia para el empleo, definidos en el Manual de Funciones de la Agencia del candidato, para todas la vacantes a proveer. Si se identifica que un aspirante no cumple con los requisitos, no se realiza el nombramiento. La evidencia es: formato F-GTH-001 Verificación Requisitos Mínimos y Prueba de Análisis de Antecedentes (para todas las vacantes). 
2.  
3. </t>
  </si>
  <si>
    <t>40%</t>
  </si>
  <si>
    <t xml:space="preserve">A9 Amiguismo
A10 Abuso de poder y autoridad
A12 Falta de responsabilidad ante lo público y ética profesional (Falta de ética profesional)
O1 Acción u omisión 
O2 Uso del poderO3 Desviar la gestión de lo público
O4 Beneficio Privado
O5 Beneficio de un tercero
</t>
  </si>
  <si>
    <t>Adelantar los trámites de ley para el nombramiento de personal por convocatoria pública, provisionalidad o encargos.</t>
  </si>
  <si>
    <t>Gerenciar el Talento Humano de la Agencia de Desarrollo Rural, planificando y desarrollando estrategias encaminadas a garantizar el mejoramiento permanente y la satisfacción laboral de los servidores públicos</t>
  </si>
  <si>
    <t xml:space="preserve">1. Responsable del área de Control Interno Disciplinario 
2.  
3. </t>
  </si>
  <si>
    <t xml:space="preserve">1. Certificado 
2.  
3. </t>
  </si>
  <si>
    <t xml:space="preserve">1. El encargado del proceso de instrucción debera realizar del curso "Integridad, Transparencia y Lucha contra la Corrupción" dictado por Funcion Publica. 
2.  
3. </t>
  </si>
  <si>
    <t xml:space="preserve">1. El profesional designado del proceso de Control Disciplinario realizara revisión trimestral de los términos dentro de la matriz de seguimiento a los procesos donde se indique la cantidad y el estado actual de los mismos. 
2.  
3. </t>
  </si>
  <si>
    <t>20%</t>
  </si>
  <si>
    <t>1.  MUY BAJA</t>
  </si>
  <si>
    <t>Genera acciones disciplinarias, con posible intervención de órganos de control</t>
  </si>
  <si>
    <t xml:space="preserve">A10 Abuso de poder y autoridad
A21 Presión que pudiese ejercer un tercero
A23 Manipulación de información
A24 Ocultamiento o eliminación de información
O1 Acción u omisión 
O2 Uso del poderO3 Desviar la gestión de lo público
O4 Beneficio Privado
O5 Beneficio de un tercero
</t>
  </si>
  <si>
    <t>Todos los procesos de investigación</t>
  </si>
  <si>
    <t>Control Disciplinario Interno (CDI)</t>
  </si>
  <si>
    <t>Recibir queja y/o informe
Analizar queja y/o informe
Proyecto de autos
Acopio/práctica de pruebas
Valoración probatoria
Recopilación y análisis de información</t>
  </si>
  <si>
    <t>Ejercer la función disciplinaria en la etapa de instrucción, respecto de los servidores y ex servidores públicos de la ADR a través de procedimientos que aseguren el debido proceso y garanticen el cumplimiento de la normatividad vigente.</t>
  </si>
  <si>
    <t xml:space="preserve">1. El profesional designado del proceso de Control Disciplinario Interno trimestralmente revisará los términos dentro de la matriz de seguimiento a los procesos donde se indique la cantidad y el estado actual de los mismos. 
2.  
3. </t>
  </si>
  <si>
    <t xml:space="preserve">A12 Falta de responsabilidad ante lo público y ética profesional (Falta de ética profesional)
A17 Incumplimiento en la aplicación de lineamientos / directrices / manuales / metodologías / procedimientos
A22 Ausencia en el seguimiento de responsabilidades (Falta o inadecuado acompañamiento en los servicios)
</t>
  </si>
  <si>
    <t>Personal</t>
  </si>
  <si>
    <t>Todos los proceso de investigación</t>
  </si>
  <si>
    <t>Gestion</t>
  </si>
  <si>
    <t xml:space="preserve">1. El Profesional encargado de la Administración de Situaciones Administrativas del personal cada vez que se presente un retiro, realiza el envío y el seguimiento de los formatos (Acta de Entrega y Transferencia y Retención de Conocimiento) requeridos para realizar entrega del cargo, a los servidores que se retiran de la Entidad, con el propósito de mitigar la fuga del conocimiento en los Procesos. Si no se entrega los formatos diligenciados por parte del personal retirado, se informa al Jefe inmediato para que realice la solicitud y reciba el cargo. La Evidencia es: Acta de Entrega y Transferencia y Retención de Conocimiento del personal retirado. 
2.  
3. </t>
  </si>
  <si>
    <t>Afecta resultados del proceso
Incumplimientos que generan reprocesos
Afecta entre 1 y 2 componentes SIG (riesgo repercutido)</t>
  </si>
  <si>
    <t xml:space="preserve">A1 Personal insuficiente
A14 Resistencia a compartir el conocimiento específico del cargo
A18 Rotación / deserción del personal
B2 Ausencia y/o no entrega de los soportes de ejecución de actividades
B3 Demora en la entrega de documentos y/o información
</t>
  </si>
  <si>
    <t xml:space="preserve">1. El profesional encargado de las afiliaciones a la Administradora de Riesgos Laborales, cada vez que se va a vincular un funcionario, realiza su afiliación como mínimo un día hábil antes de su vinculación, teniendo en cuenta la solicitud realizada por el profesional y/o técnico de situaciones administrativas y remite el soporte del certificado de afiliación del día anterior a la posesión, con el fin de cumplir con el requisito de asegurar al servidor ante la Administradora de Riesgos Laborales. Cuando no se ha enviado el certificado o confirmado la afiliación, el profesional y/o técnico encargado de situaciones administrativas, reiterará la solicitud hasta subsanar y de no ser posible, no se podrá realizar la vinculación del nuevo funcionario. Evidencia: Certificado de ARL 
2.  
3. </t>
  </si>
  <si>
    <t>El evento puede ocurrir semestralmente</t>
  </si>
  <si>
    <t>Genera acciones disciplinarias</t>
  </si>
  <si>
    <t xml:space="preserve">A19 Demora en la toma de decisiones por parte de las personas (Demoras generadas por las personas)
B3 Demora en la entrega de documentos y/o información
B4 Limitadas Capacidades Institucionales (Cobertura, Técnica y Económica)
</t>
  </si>
  <si>
    <t xml:space="preserve">A3 Fallas deliberadas o involuntarias (Error involuntario humano )
B2 Ausencia y/o no entrega de los soportes de ejecución de actividades
B3 Demora en la entrega de documentos y/o información
</t>
  </si>
  <si>
    <t>Administrar y custodiar las Historias Laborales de los Servidores y Ex-servidores públicos de la ADR</t>
  </si>
  <si>
    <t xml:space="preserve">1. Listado de asistencia 
Presentación" 
2. Jefe Oficina de Control Interno / Profesional Designado 
3. </t>
  </si>
  <si>
    <t xml:space="preserve">1. Perfil de Supervisión de Trabajos de auditoría  
2. Documento de Análisis del Informe. 
3. </t>
  </si>
  <si>
    <t xml:space="preserve">1. Socializar los procedimientos y/o metodologías existentes para el proceso de auditoria al equipo auditor	Perfil de Supervisión de Trabajos de auditoría  
2. Revisión del informe por parte de otro equipo de trabajo, diferente al que realizo el proceso de auditoría 
3. </t>
  </si>
  <si>
    <t xml:space="preserve">1. El profesional designado por el Jefe de la Oficina de Control Interno cuando inicia un trabajo de aseguramiento, verifica que la Planeación Específica del trabajo comprenda las actividades relacionadas analizando el entendimiento de la unidad auditada. El profesional designado por el Jefe de la Oficina de Control Interno valida que el entendimiento de la Unidad Auditada a relacionarse en el F-EVI-007 Planeación de Trabajo incluya elementos tales como: evaluación preliminar de riesgos y controles, seguimiento al Plan de Mejoramiento vigente, normatividad aplicable e informes de otros componentes asociados a la unidad a auditar, entre otros; buscando se orienten al objetivo y alcance determinado. En caso de observaciones el supervisor de auditoría solicita los ajustes al F-EVI-007 Planeación de Trabajo y verifica para aprobación del Jefe de la OCI. Evidencias: Formato F-EVI-007 Planeación de Trabajo. 
2. El jefe de la Oficina de Control Interno o quien este designe cada vez que se efectúe una auditoría de aseguramiento, con el fin de conocer la perspectiva de los procesos frente al desarrollo de la auditoría y el desempeño del equipo auditor designado y retroalimentar las posibles mejoras al equipo de trabajo. El profesional designado por el Jefe de la Oficina de Control Interno solicita a la unidad auditada el diligenciamiento del formato de Evaluación de la Actividad de Auditoría Interna, para el análisis del ejercicio de auditoria.  En caso de evidenciar situaciones sobre inadecuado proceder, se realiza  retroalimentación a todo el equipo adscrito a la Oficina de Control Interno y en caso de considerarlo necesario, se realizan las indagaciones correspondientes. Evidencias: F-EVI-017 Evaluación de la actividad de auditoría interna diligenciados. 
3. </t>
  </si>
  <si>
    <t xml:space="preserve">A2 Entrenamiento/ conocimiento o competencia insuficiente (Falta de conocimientos o formación)
A8 Desconocimiento de los procedimientos y el marco normativo (Por desconocimiento de un procedimiento, metodologías, necesidades y/o normativa)( Falta de conocimientos o formación)
A17 Incumplimiento en la aplicación de lineamientos / directrices / manuales / metodologías / procedimientos
A22 Ausencia en el seguimiento de responsabilidades (Falta o inadecuado acompañamiento en los servicios)
</t>
  </si>
  <si>
    <t>Todo el programa de auditoría</t>
  </si>
  <si>
    <t>Ejecución de los trabajos de aseguramiento contemplados en el Plan Anual de Auditoría de la Oficina de Control Interno y comunicación de los resultados a las partes interesadas</t>
  </si>
  <si>
    <t>Evaluar de forma independiente y objetiva el sistema de control interno, la gestión integral del riesgo y el gobierno corporativo</t>
  </si>
  <si>
    <t xml:space="preserve">1. Jefe Oficina de Control Interno 
2.  
3. </t>
  </si>
  <si>
    <t xml:space="preserve">1. Acta sesión comité 
2.  
3. </t>
  </si>
  <si>
    <t xml:space="preserve">1. Convocar al comité de coordinación del sistema de control interno para informar sobre dicha situación y ajustar el plan basado en la realidad operativa de la Oficina 
2.  
3. </t>
  </si>
  <si>
    <t xml:space="preserve">1. Jefe de Control Interno Anualmente,verifica las necesidades de recursos (humanos, económicos, infraestructura, entre otros) requeridos para la ejecución de las actividades a incluirse en el Plan Anual de AuditoríaAplicando los lineamientos del procedimiento de "Planeación anual de Auditoría", en lo que respecta a la definición de unidades auditables y recursos necesarios, con el fin de presentarlo al Comité de Coordinación del Sistema de Control Interno para aprobaciónSi hay observaciones por parte de los integrantes del CCSCI frente al Plan Anual de Auditoría, se procede a ajustar y se presenta nuevamente ante el CCSCI para su debida aprobación. Evidencias: Acta del CCSCI y Plan Anual de Auditoría. 
2. Jefe de Control Interno o su delegado Mensualmente, Realiza seguimiento al cumplimiento del Plan Anual de Auditoria, con el fin de identificar posibles situaciones que afecten su ejecuciónAplicando los lineamientos del procedimiento de "Planeación anual de Auditoría" y de acuerdo con las posibles alertas emitidas por los lideres de auditoria, se verifica la ejecución del plan anual de auditoria.En caso de presentarse posibles situaciones que afecten su ejecución, se modifican los equipos de trabajo para no afectar el cumplimiento del Plan Anual de AuditoriaEvidencias: Seguimiento al Plan Anual de Auditoria Seguimiento al Programa de Trabajo 
3. </t>
  </si>
  <si>
    <t>El evento puede ocurrir anualmente</t>
  </si>
  <si>
    <t>Afecta resultados en proyectos o Acciones estratégicas
Afecta cumplimiento de plan de acción institucional
Afecta entre 3 y 4 componentes SIG (riesgo repercutido)</t>
  </si>
  <si>
    <t xml:space="preserve">A1 Personal insuficiente
D2 Falta de mantenimiento y/o reposición de elementos
O7Ausencia de recursos
</t>
  </si>
  <si>
    <t>Todo el programa de auditorias</t>
  </si>
  <si>
    <t xml:space="preserve"> Sede Central y UTT</t>
  </si>
  <si>
    <t>Gestión Documental (DOC)</t>
  </si>
  <si>
    <t>Realizar la gestión para clasificar, ordenar, describir y
colocar a servicio de consulta los archivos de la ADR
de manera física o contemplando recursos
tecnológicos</t>
  </si>
  <si>
    <t>Diseñar la estrategia para la organización, distribución, custodia,
consulta y conservación de los documentos producidos por la ADR y
administración del fondo acumulado</t>
  </si>
  <si>
    <t xml:space="preserve">A2 Entrenamiento/ conocimiento o competencia insuficiente (Falta de conocimientos o formación)
A8 Desconocimiento de los procedimientos y el marco normativo (Por desconocimiento de un procedimiento, metodologías, necesidades y/o normativa)( Falta de conocimientos o formación)
</t>
  </si>
  <si>
    <t>Procedimiento
Personal</t>
  </si>
  <si>
    <t>Sede Central y UTT</t>
  </si>
  <si>
    <t>Recibir, asesorar, resolver, caracterizar y documentar en
el sistema, los requerimientos de los ciudadanos,
organizaciones y/o grupos de valor, tanto en la sede
central como en las Unidades Técnicas Territoriales,
mediante los distintos canales de atención dispuestos por
la Agencia de Desarrollo Rural y cumpliendo los
procedimientos definidos para el proceso.</t>
  </si>
  <si>
    <t>Asesorar y orientar a los Ciudadanos, organizaciones y grupos de valor, mediante los distintos canales de servicio dispuestos por la Agencia de Desarrollo Rural, así como responder en términos de ley a las peticiones, quejas,
reclamos, sugerencias y denuncias recibidas.</t>
  </si>
  <si>
    <t xml:space="preserve">El evento puede ocurrir mensualmente </t>
  </si>
  <si>
    <t>Genera afectación económica pero no se tienen datos para cuantificar.
Genera  pérdidas financieras insignificantes Genera variaciones de Hasta 0.5% del presupuesto de la entidad</t>
  </si>
  <si>
    <t xml:space="preserve">A3 Fallas deliberadas o involuntarias (Error involuntario humano )
B1 Por ausencia de estandarización del procedimiento (incluye manualidad)
E12 Ausencia de los sistemas de información
E13 Falencias en el desarrollo de software
</t>
  </si>
  <si>
    <t>Proecedimiento</t>
  </si>
  <si>
    <t>Todas las transacciones</t>
  </si>
  <si>
    <t>Gestión Financiera (FIN)</t>
  </si>
  <si>
    <t>Realizar la verificación de la
información y efectuar los pagos</t>
  </si>
  <si>
    <t>Planear, ejecutar y hacer seguimiento presupuestal a
los recursos apropiados de la ADR.</t>
  </si>
  <si>
    <t>probabilidad residual</t>
  </si>
  <si>
    <t>Impacto residual</t>
  </si>
  <si>
    <t>probabilidad inherente</t>
  </si>
  <si>
    <t>Impacto inherente</t>
  </si>
  <si>
    <t>Recomendaciones</t>
  </si>
  <si>
    <t xml:space="preserve">Observaciones </t>
  </si>
  <si>
    <t>Fecha de revisión</t>
  </si>
  <si>
    <t>Descripción del cambio o del riesgo nuevo</t>
  </si>
  <si>
    <t>identificó riesgos nuevos?</t>
  </si>
  <si>
    <t xml:space="preserve">El control o plan de intervención requiere cambio? </t>
  </si>
  <si>
    <t>Descripción de la materialización (dónde y cómo)</t>
  </si>
  <si>
    <t>Se materializó</t>
  </si>
  <si>
    <t>Evidencia control</t>
  </si>
  <si>
    <t>Descripción del monitoreo del control</t>
  </si>
  <si>
    <t>Fecha del monitoreo</t>
  </si>
  <si>
    <t>PYI</t>
  </si>
  <si>
    <t>GCN</t>
  </si>
  <si>
    <t>GTR</t>
  </si>
  <si>
    <t>GCI</t>
  </si>
  <si>
    <t>GD</t>
  </si>
  <si>
    <t>SI</t>
  </si>
  <si>
    <t>GA</t>
  </si>
  <si>
    <t>GC</t>
  </si>
  <si>
    <t>Objetivo específico / Activo específico / Aspecto ambiental / Tipo de peligro</t>
  </si>
  <si>
    <t>Objetivo Institucional / Proceso/ Producto / Activo / Actividad operativa</t>
  </si>
  <si>
    <t>Segunda Línea</t>
  </si>
  <si>
    <t>Primera Línea</t>
  </si>
  <si>
    <t>Fecha de ejecución</t>
  </si>
  <si>
    <t>Dependencia responsable</t>
  </si>
  <si>
    <t>Soporte</t>
  </si>
  <si>
    <t>Descripción de las actividades para implementar la opción de manejo</t>
  </si>
  <si>
    <t>Tratamiento</t>
  </si>
  <si>
    <t>Descripción</t>
  </si>
  <si>
    <t>Nivel de Riesgo Residual</t>
  </si>
  <si>
    <t>Riesgo Residual</t>
  </si>
  <si>
    <t>Nivel de probabilidad residual</t>
  </si>
  <si>
    <t>Nivel de Impacto residual</t>
  </si>
  <si>
    <t>Solidez de los controles</t>
  </si>
  <si>
    <t xml:space="preserve">Valor del control </t>
  </si>
  <si>
    <t>Controles</t>
  </si>
  <si>
    <t>Riesgo Inherente</t>
  </si>
  <si>
    <t>Riesgo Inherente cálculo</t>
  </si>
  <si>
    <t>Probabilidad de ocurrencia</t>
  </si>
  <si>
    <t xml:space="preserve">Nivel de probabilidad </t>
  </si>
  <si>
    <t>Grupos de Consecuencia (Impacto)</t>
  </si>
  <si>
    <t>Nivel de impacto</t>
  </si>
  <si>
    <t>Grupos de Causas</t>
  </si>
  <si>
    <t>Fuente del riesgo</t>
  </si>
  <si>
    <t xml:space="preserve">Aplicación de la afectación </t>
  </si>
  <si>
    <t xml:space="preserve">¿Dónde se podría materializar el riesgo? </t>
  </si>
  <si>
    <t>Responsable del Monitoreo</t>
  </si>
  <si>
    <t>Descripción  Riesgo 
Impacto Ambiental</t>
  </si>
  <si>
    <t>Tipo de riesgo</t>
  </si>
  <si>
    <t>Nivel de Riesgo</t>
  </si>
  <si>
    <t>Nº</t>
  </si>
  <si>
    <t>SEGUIMIENTO</t>
  </si>
  <si>
    <t>OPCIÓN DE MANEJO, PLAN DE INTERVENCIÓN</t>
  </si>
  <si>
    <t>PRIORIZACIÓN</t>
  </si>
  <si>
    <t>VALORACIÓN</t>
  </si>
  <si>
    <t>IDENTIFICACIÓN</t>
  </si>
  <si>
    <t>Gestor T1, grado 11</t>
  </si>
  <si>
    <t>F-GCO-017 Tabla de análisis de experiencia e idoneidad</t>
  </si>
  <si>
    <t xml:space="preserve">Suscribir el formato de F-GCO-017 Tabla de análisis de experiencia e idoneidad de los auditores de la Oficina de Control Interno. </t>
  </si>
  <si>
    <t>Funcionario y/o Contratista dirección ADT</t>
  </si>
  <si>
    <t>Listado de Priorizados
Presupuesto</t>
  </si>
  <si>
    <t xml:space="preserve">Priorización y viabilización de proyectos a través de la instancia establecida en el reglamento  FONAT.
Asignación de recursos aprobados a través de la instancia establecida en el reglamento </t>
  </si>
  <si>
    <t>Procedimiento y la metodología</t>
  </si>
  <si>
    <t xml:space="preserve">Socialización del procedimiento y la metodología para acceder a la oferta de los proyectos de Adecuación de Tierras con recursos del FONAT, nivel central, UTT´s y a la comunidad  
Garantizar que los canales de entrada de los proyectos (Postulación permanente, focalización y/o convocatoria) estén habilitados y sean gestionados oportunamente </t>
  </si>
  <si>
    <t>El equipo de la Oficina de Comunicaciones</t>
  </si>
  <si>
    <t>Piezas de divulgación</t>
  </si>
  <si>
    <t>Realizar campaña de sensibilizacion y socialización para fortalecer los tiempos establecidos en el formato de requerimiento de acuerdo a los valores y principios de Integridad fundamentales de la Entidad, de manera anual.</t>
  </si>
  <si>
    <t xml:space="preserve">El jefe de la Oficina de Comunicaciones </t>
  </si>
  <si>
    <t>Listado de Asistencia</t>
  </si>
  <si>
    <t>Socialización cuatrimetral del tráfico de comunicaciones, que sirve como hoja de ruta para el correcto flujo de información.</t>
  </si>
  <si>
    <t>El profesional designado d ela Direccion de Calificacion y financiación</t>
  </si>
  <si>
    <t xml:space="preserve"> Listado de asistencia, invitación, Grabaciones.</t>
  </si>
  <si>
    <t>Sensibilizar a los profesionales del proceso de la Evaluación, Calificación y Viabilidad de PIDAR, cada vez que se vinculan nuevos profesionales y cuando se actualice la documentación del proceso. Evidencia Listado de asistencia, invitación, Grabaciones</t>
  </si>
  <si>
    <t>Responsable Dirección de Participación y Asociatividad</t>
  </si>
  <si>
    <t>Profesional Asignado por la Direccion de Seguimiento y control</t>
  </si>
  <si>
    <t>Socializar al interior de la Dirección de Seguimiento y control el informe consolidado de lecciones aprendidas, con el fin de revisar los mecanismos a mejorar, en la implementación del proceso.</t>
  </si>
  <si>
    <t>Evidencia listados de asistencia y/o grabación por Microsoft Teams, presentación</t>
  </si>
  <si>
    <t xml:space="preserve">Socializar trimestralmente al personal, ya sea por ingreso, actualización documental y/o refuerzo. </t>
  </si>
  <si>
    <t>Los profesionales de la VGC</t>
  </si>
  <si>
    <t>presentaciones y/o listados de asistencia.</t>
  </si>
  <si>
    <t xml:space="preserve">Socialización de los lineamientos y directrices del proceso enmarcados en la planeación Estratégica y objetivos de la ADR, de manera semestral </t>
  </si>
  <si>
    <t>Realizar reuniones de seguimiento de manera trimestral,  al interior de la dependencia con el fin de fortalecer los puntos de control dentro del proceso</t>
  </si>
  <si>
    <t>Direccion Activos productivos</t>
  </si>
  <si>
    <t>F-DER-001 acta de reunión.                           
Formato F-IMP-013 Visita de Verificación de Actividades del PIDAR.
Evidencias de la publicación de los términos de referencia en la página web.</t>
  </si>
  <si>
    <t>Reuniones del Comité Técnico de Gestión Local en el cual se realiza la aprobación de términos de referencia, evaluación y selección de proveedores 
Publicaciones de los términos de referencia en la página web de la Agencia</t>
  </si>
  <si>
    <t>Socialización al equipo de activos productivos formato F-DER-002 listado de asistencia, F-DER-001 acta de reunión y presentación formato F-DER-002 listado de asistencia</t>
  </si>
  <si>
    <t xml:space="preserve">Socialización, capacitación  </t>
  </si>
  <si>
    <t>Ajustes documentales en procedimientos, formatos en el SIG, TDR-Tipo , Acta de seleccion y adjudicacion de oferentes</t>
  </si>
  <si>
    <t xml:space="preserve">Realizar ajustes en los procedimientos y formatos actuales que se encuentran en el sistema de gestión de calidad. </t>
  </si>
  <si>
    <t>Dirección de Activos proudctivos</t>
  </si>
  <si>
    <t xml:space="preserve">Formato F-DER-002 listado de asistencia, F-DER-001 acta de reunión </t>
  </si>
  <si>
    <t xml:space="preserve">Realizar las mesas de verificación a la ejecución del PIDAR </t>
  </si>
  <si>
    <t xml:space="preserve">Formato F-DER-002 listado de asistencia, F-DER-001 acta de reunión y correos electrónicos </t>
  </si>
  <si>
    <t>La UTT realiza los Comités Técnicos de Gestión Local, el cargue de la información requerida en el share point  y la dirección de Activos productivos valida la evidencia cargada, para el CTGL</t>
  </si>
  <si>
    <t>profesional designado por la Dirección de Activos proudctivos</t>
  </si>
  <si>
    <t>Formato F-DER-002 listado de asistencia, F-DER-001 acta de reunión y correos electrónicos, presentación, circulares enviadas</t>
  </si>
  <si>
    <t>Socialización de los lineamientos y temas de procedimiento, formatos, base para desarrollar la estructuración de PIDAR.</t>
  </si>
  <si>
    <t>Correo a comunicaciones con la solicitud de la publicación de las cápsulas</t>
  </si>
  <si>
    <t>Cápsula informativa sobre la divulgación de los programas y la gratuidad de los mismos.</t>
  </si>
  <si>
    <t xml:space="preserve">El líder de la Dirección de Comercialización </t>
  </si>
  <si>
    <t xml:space="preserve">Documento con los aspectos consolidados para la identificación y selección de las Organizaciones rurales </t>
  </si>
  <si>
    <t>Consultar el proceso y proyecto de inversión para consolidar los apectos necesarios a tener en cuenta para la identificación y seleccción de las organizaciones rurales potenciales beneficarias de los servicios de apoyo a la comercialización.</t>
  </si>
  <si>
    <t>Líder de proceso 
Apoyo de Oficial de Seguridad Digital (Colaborador de OTI)</t>
  </si>
  <si>
    <t>Procedimiento con los controles documentados (Sistema de Información Isolución)</t>
  </si>
  <si>
    <t>Documentar el procedimiento de Gestión de Incidente, eventos y debilidades de seguridad de la información como complemento del control descrito en el riesgo</t>
  </si>
  <si>
    <t>Designado del proceso de Asesoria y Defensa Jurídica</t>
  </si>
  <si>
    <t>Designado del proceso de Servicio al ciudadano</t>
  </si>
  <si>
    <t xml:space="preserve"> Listados de asistencia y/o grabaciones</t>
  </si>
  <si>
    <t>Sensibilizar el tramite de Derechos de Petición de manera semestral.</t>
  </si>
  <si>
    <t>Registro de las llamadas realizadas.</t>
  </si>
  <si>
    <t>Realizar campañas telefónicas con la ciudadanía, de manera mensual.</t>
  </si>
  <si>
    <t>Responsable del área de Control Interno Disciplinario</t>
  </si>
  <si>
    <t>Certificado</t>
  </si>
  <si>
    <t>El encargado del proceso de instrucción debera realizar del curso "Integridad, Transparencia y Lucha contra la Corrupción" dictado por Funcion Publica.</t>
  </si>
  <si>
    <t>Jefe Oficina de Control Interno / Profesional Designado</t>
  </si>
  <si>
    <t>Documento de Análisis del Informe.</t>
  </si>
  <si>
    <t>Revisión del informe por parte de otro equipo de trabajo, diferente al que realizo el proceso de auditoría</t>
  </si>
  <si>
    <t>Listado de asistencia 
Presentación"</t>
  </si>
  <si>
    <t xml:space="preserve">Perfil de Supervisión de Trabajos de auditoría </t>
  </si>
  <si>
    <t xml:space="preserve">Socializar los procedimientos y/o metodologías existentes para el proceso de auditoria al equipo auditor	Perfil de Supervisión de Trabajos de auditoría </t>
  </si>
  <si>
    <t>Jefe Oficina de Control Interno</t>
  </si>
  <si>
    <t>Acta sesión comité</t>
  </si>
  <si>
    <t>Convocar al comité de coordinación del sistema de control interno para informar sobre dicha situación y ajustar el plan basado en la realidad operativa de la Oficina</t>
  </si>
  <si>
    <t>FECHA FINAL DE EJECUCIÓN</t>
  </si>
  <si>
    <t>SOPORTE</t>
  </si>
  <si>
    <t>FECHA DE EJECUCIÓN</t>
  </si>
  <si>
    <t>ACTIVIDAD 3</t>
  </si>
  <si>
    <t>ACTIVIDAD 2</t>
  </si>
  <si>
    <t>ACTIVIDAD 1</t>
  </si>
  <si>
    <t>LISTADO DE ACTIVIDADES DEL PLAN DE MANEJO</t>
  </si>
  <si>
    <t>Etiquetas de fila</t>
  </si>
  <si>
    <t>Total general</t>
  </si>
  <si>
    <t>Cuenta de Responsable del Monitoreo</t>
  </si>
  <si>
    <t>Etiquetas de columna</t>
  </si>
  <si>
    <t>Planificar, dirigir, coordinar y adelantar la ejecución de la fase precontractual de los contratos con el fin de llevar a cabo la ejecución de los proyectos de inversión y los gastos para el funcionamiento de la AGENCIA DE DESARROLLO RURAL, así como adelantar los demás actos contractuales de los procesos de selección de la Agencia, a través del cumplimiento del marco normativo vigente.</t>
  </si>
  <si>
    <t>Verificar que los bienes y/o servicios a adquirir se encuentren contemplados en el plan anual de adquisiciones.</t>
  </si>
  <si>
    <t>Posibilidad de afectación reputacional por la celebración de contratos que no atiendan las necesidades de la ADR, como consecuencia de una ineficiente planeación en la identificación de los bienes y servicios a adquirir.</t>
  </si>
  <si>
    <t>Gestión Contractual (GCO)</t>
  </si>
  <si>
    <t xml:space="preserve">Todos los procesos contractuales </t>
  </si>
  <si>
    <t xml:space="preserve">A2 Entrenamiento/ conocimiento o competencia insuficiente (Falta de conocimientos o formación)
A3 Fallas deliberadas o involuntarias (Error involuntario humano )
A8 Desconocimiento de los procedimientos y el marco normativo (Por desconocimiento de un procedimiento, metodologías, necesidades y/o normativa)( Falta de conocimientos o formación)
A17 Incumplimiento en la aplicación de lineamientos / directrices / manuales / metodologías / procedimientos
A19 Demora en la toma de decisiones por parte de las personas (Demoras generadas por las personas)
A24 Ocultamiento o eliminación de información
B1 Por ausencia de estandarización del procedimiento (incluye manualidad)
B3 Demora en la entrega de documentos y/o información
B4 Limitadas Capacidades Institucionales (Cobertura, Técnica y Económica)
B6 Falta de planeación  
B11 Falta de análisis adecuado en la información
</t>
  </si>
  <si>
    <t xml:space="preserve">1. N/A 
2.  
3. </t>
  </si>
  <si>
    <t>Gestionar actividades para la celebración de contratos y convenios</t>
  </si>
  <si>
    <t>Posibilidad de afectación reputacional por perdida de soportes documentales (fisicos y digitales) que hacen parte del expediente contractual que reposa en el archivo de gestión, debido a la ausencia de controles que identifiquen el flujo de la documentación.</t>
  </si>
  <si>
    <t>Todos los procesos contractuales</t>
  </si>
  <si>
    <t xml:space="preserve">Procedimientos </t>
  </si>
  <si>
    <t xml:space="preserve">A2 Entrenamiento/ conocimiento o competencia insuficiente (Falta de conocimientos o formación)
A8 Desconocimiento de los procedimientos y el marco normativo (Por desconocimiento de un procedimiento, metodologías, necesidades y/o normativa)( Falta de conocimientos o formación)
A17 Incumplimiento en la aplicación de lineamientos / directrices / manuales / metodologías / procedimientos
B1 Por ausencia de estandarización del procedimiento (incluye manualidad)
B5 Ausencia de herramientas y/o mecanismos para seguimiento y control
</t>
  </si>
  <si>
    <t>Posibilidad de afectación reputacional por seleccionar a un oferente que no corresponde al más idóneo para satisfacer las necesidades de la entidad en el marco del objeto contractual, debido a una inadecuada verificación y revisión de los requisitos y documentos; así como la evaluación subjetiva de las propuestas presentadas.</t>
  </si>
  <si>
    <t xml:space="preserve">A17 Incumplimiento en la aplicación de lineamientos / directrices / manuales / metodologías / procedimientos
A20 Intereses económicos y políticos del personal o particulares
B1 Por ausencia de estandarización del procedimiento (incluye manualidad)
B5 Ausencia de herramientas y/o mecanismos para seguimiento y control
B11 Falta de análisis adecuado en la información
</t>
  </si>
  <si>
    <t xml:space="preserve">1. Cada vez que se requiera, el comité estructurador y evaluador (Técnica, Jurídica y Financiera) verifica los criterios establecidos en el pliego de condiciones o su equivalente de conformidad a la modalidad de contratación, con el fin de comparar y evaluar de forma objetiva las propuestas presentadas dentro del proceso de selección, cuyo resultado queda registrado en un informe que da cuenta de la oferta más favorable. Si hay observaciones dicho comité las atiende y las publica en el SECOP. 
2.  
3. </t>
  </si>
  <si>
    <t>Planificar, dirigir, coordinar y adelantar la ejecución de
la fase precontractual de los contratos con el fin de
llevar a cabo la ejecución de los proyectos de inversión
y los gastos para el funcionamiento de la AGENCIA DE
DESARROLLO RURAL</t>
  </si>
  <si>
    <t>Gestionar actividades para la
celebración de contratos y convenios</t>
  </si>
  <si>
    <t xml:space="preserve">A10 Abuso de poder y autoridad
A12 Falta de responsabilidad ante lo público y ética profesional (Falta de ética profesional)
A21 Presión que pudiese ejercer un tercero
O1 Acción u omisión 
O2 Uso del poderO3 Desviar la gestión de lo público
O4 Beneficio Privado
O5 Beneficio de un tercero
</t>
  </si>
  <si>
    <t xml:space="preserve">1. Los profesionales designados de la Vicepresidencia de Gestión Contractual, cada vez que se requiera para todos los procesos, realizan la verificación de las evaluaciones de los Comités estructuradores y evaluadores de los procesos, con el fin de que se cumplan con el lleno de los requisitos exigidos. En caso de cumplir con los requisitos continua con el proceso, en caso de no cumplimiento se hacen las observaciones por medio de reuniones o socializaciones respectivas con los integrantes de los comités, para hacer las correcciones respectivas, previa publicación en el SECOP II. Evidencia Publicaciones del SECOP II 
2. Cada vez que se requiera, los profesionales del comité estructurador y verificador, someteran a consideración los Procesos de Contratación ante el Comité de Contratación de la ADR, con el fin de aprobar la conveniencia y viabilidad de adelantarlos. Si hay observaciones por parte del Comité de Contratación,el comite estructurador y verificador realiza los respectivos ajustes para subsanarlas dentro de los términos de ley y las respuestas son públicadas en el Portal de Contratación SECOP II. Evidencia Publicaciones del SECOP II. 
3. </t>
  </si>
  <si>
    <t xml:space="preserve">1. Capacitar trimestral al personal, ya sea por ingreso, actualización documental, refuerzo. 
2. Coordinar con la oficina de comunicaciones de manera semestral una campaña que muestre las condiciones para la Habilitación de EPSEA.
3. </t>
  </si>
  <si>
    <t xml:space="preserve">1. Evidencia listados de asistencia y/o grabación por Microsoft Teams
2. Piezas informativa o cápsulas
3. </t>
  </si>
  <si>
    <t xml:space="preserve">1. Profesional Asignado por la Direccion de Asistencia Tecnica- VIP
2. Profesional Asignado por la Direccion de Asistencia Tecnica- VIP
3. </t>
  </si>
  <si>
    <t xml:space="preserve">Realizar la verificación de la
información y efectuar los pagos </t>
  </si>
  <si>
    <t>Posibilidad de afectación económica por requerimiento (imposición de sanciones y/o intereses) de la DIAN o entes territoriales donde se pagan impuestos a nivel Nacional, distrital, departamental o municipal, debido a la inadecuada e inoportuna presentación y pago de las obligaciones tributarias.</t>
  </si>
  <si>
    <t>Sede Central yUTT</t>
  </si>
  <si>
    <t xml:space="preserve">A3 Fallas deliberadas o involuntarias (Error involuntario humano )
A22 Ausencia en el seguimiento de responsabilidades (Falta o inadecuado acompañamiento en los servicios)
F1 Información no disponible o incompleta
F2 Información no confiable
</t>
  </si>
  <si>
    <t>Genera Incremento de costos menos del 5% 
Genera variación Mayor o igual al 0.5% y menor al 5 % del presupuesto de la entidad</t>
  </si>
  <si>
    <t xml:space="preserve">1. El contador mensualmente, con el fin de validar la información y firmar. Verifica que toda la información de los formularios sea coherente con la registrada en las bases de datos. En caso de encontrar algún error se hace la devolución física o electrónica al profesional que genero el formulario para subsanar y posteriormente presentarlo. Evidencias: Formulario presentado. 
2. El responsable designado mensualmente, realiza presentación y pago oportuno de las obligaciones tributarias. Verifica el cumplimiento de las fechas establecidas en el cronograma teniendo en cuenta el calendario tributario de la vigencia. En caso de encontrar inconsistencias en el cumplimiento del cronograma, se  genera una alerta por correo al contador del área financiera para que proceda con el cumplimiento del cronograma. Evidencias: Relacion de las declaraciones presentadas 
3. </t>
  </si>
  <si>
    <t>Realizar el análisis de los saldos, preparar y presentar los Estados Financieros e informe de ejecución presupuestal de la vigencia.</t>
  </si>
  <si>
    <t>Posibilidad de afectación reputacional por omisión y/o inconsistencias en la información financiera generada no razonable con la realidad económica de la entidad, debido a la inoportuna y/o incompleta entrega de información por parte de las diferentes áreas de la entidad</t>
  </si>
  <si>
    <t>Infromación Financiera</t>
  </si>
  <si>
    <t xml:space="preserve">A4 Ausencia de compromiso
A19 Demora en la toma de decisiones por parte de las personas (Demoras generadas por las personas)
B3 Demora en la entrega de documentos y/o información
</t>
  </si>
  <si>
    <t xml:space="preserve">1. Socializar los lineamientos de la circular de envio de información al area financiera o contable (cuando se requiera) 
2. Se realiza un ajuste contable en la conciliación del periodo siguiente 
3. </t>
  </si>
  <si>
    <t xml:space="preserve">1. Llista de Asistencia 
2. Soporte del ajuste 
3. </t>
  </si>
  <si>
    <t xml:space="preserve">1. Profesional designado 
2. Profesional designado 
3. </t>
  </si>
  <si>
    <t>El contador mensualmente, con el fin de validar la información y firmar. Verifica que toda la información de los formularios sea coherente con la registrada en las bases de datos. En caso de encontrar algún error se hace la devolución física o electrónica al profesional que genero el formulario para subsanar y posteriormente presentarlo. Evidencias: Formulario presentado.</t>
  </si>
  <si>
    <t>Formulario presentado.</t>
  </si>
  <si>
    <t>El contador</t>
  </si>
  <si>
    <t>El responsable designado mensualmente, realiza presentación y pago oportuno de las obligaciones tributarias. Verifica el cumplimiento de las fechas establecidas en el cronograma teniendo en cuenta el calendario tributario de la vigencia. En caso de encontrar inconsistencias en el cumplimiento del cronograma, se  genera una alerta por correo al contador del área financiera para que proceda con el cumplimiento del cronograma. Evidencias: Relacion de las declaraciones presentadas</t>
  </si>
  <si>
    <t>Relacion de las declaraciones presentadas</t>
  </si>
  <si>
    <t xml:space="preserve">El responsable designado </t>
  </si>
  <si>
    <t>Soportes de las conciliaciones y algunos casos actas.</t>
  </si>
  <si>
    <t xml:space="preserve">Los profesionales designados </t>
  </si>
  <si>
    <t xml:space="preserve">Conciliación o actas </t>
  </si>
  <si>
    <t>Publicaciones en SECOP II de los procesos del periodo reportado</t>
  </si>
  <si>
    <t>Cada vez que se requiera, el comité estructurador y evaluador (Técnica, Jurídica y Financiera) verifica los criterios establecidos en el pliego de condiciones o su equivalente de conformidad a la modalidad de contratación, con el fin de comparar y evaluar de forma objetiva las propuestas presentadas dentro del proceso de selección, cuyo resultado queda registrado en un informe que da cuenta de la oferta más favorable. Si hay observaciones dicho comité las atiende y las publica en el SECOP.</t>
  </si>
  <si>
    <t>Responsable del SECOP</t>
  </si>
  <si>
    <t>Comunicación Oficial</t>
  </si>
  <si>
    <t>Profesional responsable</t>
  </si>
  <si>
    <t>Notificar de cambios en los lineamientos de pago y presentación de impuestos cuando aplique</t>
  </si>
  <si>
    <t>Socializar los lineamientos de la circular de envio de información al area financiera o contable (cuando se requiera)</t>
  </si>
  <si>
    <t>Llista de Asistencia</t>
  </si>
  <si>
    <t>Profesional designado</t>
  </si>
  <si>
    <t>Se realiza un ajuste contable en la conciliación del periodo siguiente</t>
  </si>
  <si>
    <t>Soporte del ajuste</t>
  </si>
  <si>
    <t>N/A</t>
  </si>
  <si>
    <t xml:space="preserve">Capacitar trimestral al personal, ya sea por ingreso, actualización documental, refuerzo. </t>
  </si>
  <si>
    <t>Evidencia listados de asistencia y/o grabación por Microsoft Teams.</t>
  </si>
  <si>
    <t>Profesional Asignado por la Direccion de Asistencia Tecnica- VIP</t>
  </si>
  <si>
    <t>Coordinar con la oficina de comunicaciones de manera semestral una campaña que muestre las condiciones para la Habilitación de EPSEA.</t>
  </si>
  <si>
    <t xml:space="preserve">Piezas informativa o cápsulas. </t>
  </si>
  <si>
    <t>MATRIZ INTEGRAL DE RIESGOS</t>
  </si>
  <si>
    <t>Código</t>
  </si>
  <si>
    <t>F-SIG-003</t>
  </si>
  <si>
    <t>Versión</t>
  </si>
  <si>
    <t>METODOLOGÍA</t>
  </si>
  <si>
    <r>
      <rPr>
        <b/>
        <sz val="12"/>
        <color theme="1"/>
        <rFont val="Calibri"/>
        <family val="2"/>
        <scheme val="minor"/>
      </rPr>
      <t xml:space="preserve">Política de Gestión Integral de Riesgos
Objetivo: </t>
    </r>
    <r>
      <rPr>
        <sz val="12"/>
        <color theme="1"/>
        <rFont val="Calibri"/>
        <family val="2"/>
        <scheme val="minor"/>
      </rPr>
      <t xml:space="preserve">Proporcionar un enfoque integral y preventivo de la gestión de riesgos de la ADR entregando un nivel de aseguramiento en el cumplimiento de los objetivos institucionales, por medio de la identificación, evaluación,  control y seguimiento contemplando los principios de eficiencia, economía y objetividad, para evitar la afectación de la gestión institucional en el logro de objetivos, en el desarrollo de los procesos y en los productos (bienes y servicios) ofrecidos.
</t>
    </r>
    <r>
      <rPr>
        <b/>
        <sz val="12"/>
        <color theme="1"/>
        <rFont val="Calibri"/>
        <family val="2"/>
        <scheme val="minor"/>
      </rPr>
      <t xml:space="preserve">Alcance: </t>
    </r>
    <r>
      <rPr>
        <sz val="12"/>
        <color theme="1"/>
        <rFont val="Calibri"/>
        <family val="2"/>
        <scheme val="minor"/>
      </rPr>
      <t>Aplica para la gestión de riesgos en todos los niveles de planeación de la entidad: estratégico, táctico y operativo. Integra los riesgos asociados a los diferentes de sistemas de gestión que se implementen en la entidad a través de los componentes del SIG, así como los riesgos de corrupción y LAFT, de acuerdo con los tipos de riesgo establecidos en el Manual de Gestión Integral de Riesgos.</t>
    </r>
  </si>
  <si>
    <t>1. Identificación</t>
  </si>
  <si>
    <t>En esta etapa se identifica el riesgos y sus escenarios causantes e impactos, se debe tener en cuenta que el riesgo debe identificarse en un contexto especifico dentro de la cadena de valor de la Agencia de Desarrollo Rural (ADR). La asignación de estos campos se realiza con base en el despliegue las siguientes filas</t>
  </si>
  <si>
    <t>1. Nivel de Riesgo</t>
  </si>
  <si>
    <t>Opciones</t>
  </si>
  <si>
    <t>Estratégico: Es el nivel que establece la visión que mueve a la entidad y se encarga de la toma de decisiones. Para el caso de proyectos se refiere al objetivo general</t>
  </si>
  <si>
    <t>Estratégico - Política u objetivos SIG</t>
  </si>
  <si>
    <t>Táctico: Es el nivel que establece el despliegue de los diferentes procesos. Para el caso de proyectos se refiere al componente/producto</t>
  </si>
  <si>
    <t>Táctico - Producto o componente</t>
  </si>
  <si>
    <t>Operativo: Es el nivel que establece a la ejecución de las actividades y/o componentes de los procesos y proyectos.</t>
  </si>
  <si>
    <t>Operativo - Activos de información</t>
  </si>
  <si>
    <t>Operativo - Actividades SST - Ambiental</t>
  </si>
  <si>
    <t>2. y 3. Descripción específica</t>
  </si>
  <si>
    <t>2. Objetivo Institucional / Proceso/ Producto / Activo / Actividad operativa</t>
  </si>
  <si>
    <t>3. Objetivo específico / Activo específico / Aspecto ambiental / Tipo de peligro</t>
  </si>
  <si>
    <t>Número del objetivo</t>
  </si>
  <si>
    <t>Nombre del objetivo</t>
  </si>
  <si>
    <t>Número del proyecto</t>
  </si>
  <si>
    <t>Nombre del proyecto</t>
  </si>
  <si>
    <t>Nombre de la Política u objetivo SIG</t>
  </si>
  <si>
    <t>Descrpción de la Política u objetivo SIG</t>
  </si>
  <si>
    <t>Nombre del proceso o procedimiento</t>
  </si>
  <si>
    <t>Objetivo del proceso o procedimiento</t>
  </si>
  <si>
    <t>Nombre del producto</t>
  </si>
  <si>
    <t>Nombre del activo (inventario)</t>
  </si>
  <si>
    <t>Nombre del activo específico</t>
  </si>
  <si>
    <t>Nombre de la infraestructura</t>
  </si>
  <si>
    <t>Nombre de la actividad</t>
  </si>
  <si>
    <t>Tipo de peligro SST / Nombre del aspecto ambiental</t>
  </si>
  <si>
    <t>4. Tipo de riesgo</t>
  </si>
  <si>
    <t>Se selecciona la clasificación del riesgo de las opciones establecidas</t>
  </si>
  <si>
    <t>Derivados del funcionamiento de los sistemas de gestión institucional, la definición y ejecución de los procesos, la operación de los sistemas de información y herramientas de apoyo a la gestión, de la estructura de la entidad y de los mecanismos de comunicación y articulación entre dependencias.</t>
  </si>
  <si>
    <t>Transparencia e integridad</t>
  </si>
  <si>
    <t>Son todos lo riesgos que esten asociados a la posibilidad de que, por acción u omisión, se use el poder para desviar la gestión de lo público hacia un beneficio privado para cometer un acto de corrupción o se genere alguna falla al cumplimiento del código de integridad, estos incluyen los riesgos relacionados con SARLAFT.</t>
  </si>
  <si>
    <t>Están relacionados con la planificación, diseño y conceptualización de la Entidad por parte de la Alta Dirección, en relación con su marco estratégico: misión, visión, cumplimiento de los objetivos estratégicos y la definición de políticas.</t>
  </si>
  <si>
    <t>Financiero - Fiscal</t>
  </si>
  <si>
    <t>Factores que pueden producir desviaciones potenciales en los ingresos, gastos y resultados fiscales con respecto a los valores esperados, y pueden afectar la sostenibilidad fiscal del país en el mediano plazo o representar una amenaza en el largo plazo</t>
  </si>
  <si>
    <t>Son los riesgos que están relacionados con la responsabilidad y compromiso de la entidad hacia el cuidado del ambiente. Están asociados a la posibilidad de que por forma natural o por acción humana se produzca daño en el medio ambiente.</t>
  </si>
  <si>
    <t>Seguridad de la Seguridad y Salud en el Trabajo</t>
  </si>
  <si>
    <t>Son los riesgos que están asociados con la combinación de la probabilidad de que ocurra un evento o exposición peligrosa relacionado con el trabajo y la severidad de la lesión y/o deterioro de la salud que puede causar el evento o la exposición.</t>
  </si>
  <si>
    <t>Seguridad de la información</t>
  </si>
  <si>
    <t>Están relacionados con la capacidad tecnológica de la Entidad para satisfacer sus necesidades actuales y futuras y el cumplimiento de la misión.
Son los riesgos asociados con la afectación a la confidencialidad, la integridad y la disponibilidad de información. Están asociados con el potencial de que las amenazas exploten las vulnerabilidades de un activo de información o grupo de activos de información y, por lo tanto, causen daños a la entidad.</t>
  </si>
  <si>
    <t>4. Descripción del Riesgo e Impacto Ambiental</t>
  </si>
  <si>
    <r>
      <t xml:space="preserve">Se describe el riesgo teniendo en cuenta que es la posible variación hacia el logro de los objetivos, considerando las siguientes indicaciones:
• Redactar de forma clara y concisa para expresar específicamente el evento indeseado que podría presentarse.
• Considerar los eventos que pueden impedir, afectar, degradar o retrasar el logro de los objetivos o la gestión a nivel estratégico, táctico u operativo según el nivel de aplicación.
• El riesgo de </t>
    </r>
    <r>
      <rPr>
        <b/>
        <sz val="12"/>
        <color theme="1"/>
        <rFont val="Calibri"/>
        <family val="2"/>
        <scheme val="minor"/>
      </rPr>
      <t>seguridad de la información</t>
    </r>
    <r>
      <rPr>
        <sz val="12"/>
        <color theme="1"/>
        <rFont val="Calibri"/>
        <family val="2"/>
        <scheme val="minor"/>
      </rPr>
      <t xml:space="preserve"> se identifican y gestionan por grupos de activos de acuerdo con lo establecido en el procedimiento y se encuentren en el inventario de activos de información los cuales estan orientados a gestionar la afectación de la confidencialidad, integridad, disponibilidad y privacidad de la información. Los riesgos asociables a los activos de información pueden ser: Daño a la información, Fuga de información, Hurto de la información, No disponibilidad, Pérdida de integridad. Ejemplo: Daño + Afectación o vulnerabilidad (Pérdida de la confidencialidad, Pérdida de la integridad, Pérdida de la disponibilidad) + Clasificación (información, software) + Activo de información
• La descripción del riesgo de </t>
    </r>
    <r>
      <rPr>
        <b/>
        <sz val="12"/>
        <color theme="1"/>
        <rFont val="Calibri"/>
        <family val="2"/>
        <scheme val="minor"/>
      </rPr>
      <t>SST</t>
    </r>
    <r>
      <rPr>
        <sz val="12"/>
        <color theme="1"/>
        <rFont val="Calibri"/>
        <family val="2"/>
        <scheme val="minor"/>
      </rPr>
      <t xml:space="preserve"> esta asociado con el peligro que genera la lesión y/o deterioro de la salud de las personas que puede causar el evento o la exposición. Ejemplo: Consecuencia, fuente y contexto. 
• La descripción del riesgo </t>
    </r>
    <r>
      <rPr>
        <b/>
        <sz val="12"/>
        <color theme="1"/>
        <rFont val="Calibri"/>
        <family val="2"/>
        <scheme val="minor"/>
      </rPr>
      <t>ambiental</t>
    </r>
    <r>
      <rPr>
        <sz val="12"/>
        <color theme="1"/>
        <rFont val="Calibri"/>
        <family val="2"/>
        <scheme val="minor"/>
      </rPr>
      <t xml:space="preserve"> esta asociado con el daño al aire, suelo y/o agua que se generaría al ambiente a partir de los aspectos identificados y las actividades que desarrolla la entidad. Ejemplo: Daño + Componente afectado (Aire, Agua, Suelo, Flora, Fauna, Sociocultural
• La descripción de los </t>
    </r>
    <r>
      <rPr>
        <b/>
        <sz val="12"/>
        <color theme="1"/>
        <rFont val="Calibri"/>
        <family val="2"/>
        <scheme val="minor"/>
      </rPr>
      <t>riesgos de corrupción</t>
    </r>
    <r>
      <rPr>
        <sz val="12"/>
        <color theme="1"/>
        <rFont val="Calibri"/>
        <family val="2"/>
        <scheme val="minor"/>
      </rPr>
      <t xml:space="preserve"> se deben redactar de la siguiente forma: "Posibilidad de recibir o solicitar cualquier dádiva o beneficio a nombre propio o de terceros" + conector + complemento que esta relacionado con la acción específica.</t>
    </r>
  </si>
  <si>
    <t>5. Responsable del monitoreo</t>
  </si>
  <si>
    <t>En este campo se escribe el cargo/rol  o dependencia responsable del objetivo, proceso, recurso o actividad sobre el que se gestiona el riesgo, quien debe hacer consolidación y seguimiento a eventos de materialización y asegurar la definición y desarrollo de las opciones de manejo correspondientes.  Corresponde a la 1a línea de defensa: Responsables por Objetivos Institucionales, Líder del Proceso y/o responsables operacionales de los  componentes del SIG</t>
  </si>
  <si>
    <t xml:space="preserve">6. ¿Dónde se podría materializar el riesgo? </t>
  </si>
  <si>
    <t>En esta se describe el alcance de aplicación ya sea de proceso, dependencia, funcionarioe o contratistas cuando se requiera</t>
  </si>
  <si>
    <t>Repercutibilidad del riesgo</t>
  </si>
  <si>
    <t>En los campos a continuación  Se debe marcar con una "X"  la relación, influencia o repercusión  que puede tener el riesgo identificado sobre los diferentes componentes del SIG, aumentando o modificando sus consecuencias:</t>
  </si>
  <si>
    <t xml:space="preserve">GA - Gestión Ambiental: Se marca cuando el riesgo identificado genere algún impacto al ambiente.	</t>
  </si>
  <si>
    <t>SST - Salud y Seguridad en el trabajo: Se marca cuando el riesgo identificado afecte las condiciones de seguridad o salud de los colaboradores de la Agencia</t>
  </si>
  <si>
    <t xml:space="preserve">SI - Seguridad de la Información: Se marca cuando el riesgo identificado afecte la confidencialidad, integridad, disponibilidad o privacidad de la información de la entidad.	</t>
  </si>
  <si>
    <t>GD - Gestión Documental: Se marca cuando el riesgo identificado afecte la memoria institucional o la conservación de documentos vitales para la entidad.</t>
  </si>
  <si>
    <t>GCI - Gestión del Conocimiento: Se marca cuando el riesgo identificado pueda generar pérdida o fuga de conocimiento clave para la entidad.</t>
  </si>
  <si>
    <t>GTR- Gestión de Transparencia e Integridad: Se marca cuando el riesgo identificado pueda afectar la confianza de la ciudadanía y/o de los grupos de valor o cuando esté relacionado con un hecho de corrupción entendiéndose como la posibilidad de que por acción u omisión, se use el poder para desviar la gestión de lo público hacia un beneficio privado este incluye la afectación referente al SARLAFT.</t>
  </si>
  <si>
    <t>GCN - Gestión de Continuidad del Negocio: Se marca cuando el riesgo identificado puede degradar o suspender las actividades criticas de la entidad.</t>
  </si>
  <si>
    <t>Proy  Inv.</t>
  </si>
  <si>
    <t>Proy  Inv.:  Proyectos de Inversión:  Se marca cuando el riesgo se ha identificado en los proyectos de inversión (a nivel de objetivo, productos o actividades de algún proyecto de inversión)</t>
  </si>
  <si>
    <t>7. Fuente del riesgo</t>
  </si>
  <si>
    <t xml:space="preserve">Se describe cuando se identifique la fuente que emite el riesgo </t>
  </si>
  <si>
    <t>8. Causas</t>
  </si>
  <si>
    <t xml:space="preserve">Las causas son los factores que pueden generar el riesgo. Estas se han clasificado y parametrizado en grupos causales, que permiten la unificación de los factores, para facilitar la posterior identificación de controles institucionales. Esta parametrización se muestra  en la hoja "Causas", en la cual se incluyen los grupos, su descripción y su segmentación:  
• Personas
• Proceso / metodologías
• Financieras - fiscales
• Infraestructura 
• Tecnológicas (Vulnerabilidades)
• Información (Vulnerabilidades)
• Salud y seguridad en el trabajo (Factores de riesgos)
• Medio ambiente (Aire, Agua, Suelo, Flora, Fauna, Sociocultural) (Aspecto ambiental)
Se establece el grupo de causas "Adicionales" en el cual se pueden registran causas que no se hayan identificadas anteriormente 
</t>
  </si>
  <si>
    <t xml:space="preserve">2. Valoración </t>
  </si>
  <si>
    <t>Análisis del Riesgo</t>
  </si>
  <si>
    <t>9. Impacto</t>
  </si>
  <si>
    <t>10. Probabilidad</t>
  </si>
  <si>
    <t>• Frecuencia de ejecución de la actividad  generadora (DAFP)
• Valor de Probabilidad asociada
• Por Frecuencia para actividades continuas
• Frecuencia por consolidación
• Frecuencia en función de la exposición
• Nivel  de Oportunismo
• Por percepción - Descriptiva</t>
  </si>
  <si>
    <t>Cálculo</t>
  </si>
  <si>
    <t>Para el cálculo del Riesgo Inherente este se genera con la combinación del impacto y la probabilidad de ocurrencia (I*P=NR) 
El nivel de riesgo inherente se establece automáticamente de acuerdo con la combinación de la  probabilidad e impacto valorados para el riesgo, teniendo en cuenta las zonas establecidas en el mapa de calor, ubicando el riesgo en un nivel "aceptable", "tolerable", "Importante" o "Inaceptable"</t>
  </si>
  <si>
    <t>11. Controles</t>
  </si>
  <si>
    <t>Los controles son las medidas que modifican el riesgo. 
Este campo se diligencia la hoja de "Controles" se pueden describir 3 controles principales para el riesgo identifcado en caso de tener más notificar a planeación. Para la redacción correcta del control debe describir tres aspectos importantes: 1. Responsable de ejecutar el control, 2. Acción y 3. Complemento
Seguido de la redacción de control seleccione los siguiente items</t>
  </si>
  <si>
    <t xml:space="preserve">3. Priorización </t>
  </si>
  <si>
    <t>Para el cálculo del Riesgo Residual el valor del control disminuye el nivel de riesgo inherente  (NRI - C = NRR) 
El nivel de riesgo residual se establece automáticamente teniendo en cuenta las zonas establecidas en el mapa de calor, ubicando el riesgo en un nivel "aceptable", "tolerable", "Importante" o "Inaceptable"</t>
  </si>
  <si>
    <t>Priorización</t>
  </si>
  <si>
    <t>A partir del nivel de riesgo residual se establece diferentes opciones de tratamiento con el fin de generar una priorización de actividades y así establecer el plan de tratamiento o de manejo del riesgo.</t>
  </si>
  <si>
    <t>4. Plan de Tratamiento / Intervención</t>
  </si>
  <si>
    <t>13. Descripción</t>
  </si>
  <si>
    <t>Se debe describir la actividad específica a realizar de forma específica</t>
  </si>
  <si>
    <t>14. Soporte</t>
  </si>
  <si>
    <t xml:space="preserve">Se describe el soporte especifico como evidencia de ejecución </t>
  </si>
  <si>
    <t>15. Responsable</t>
  </si>
  <si>
    <t>Se debe describir el nombre y cargo específico de la persona que ejecuta la actividad y posee la responsabilidad de la misma</t>
  </si>
  <si>
    <t>16. Fecha de Ejecución</t>
  </si>
  <si>
    <t>Se debe establecer la fecha de ejecución con el fin de verificar posteriormente</t>
  </si>
  <si>
    <t>5. Seguimiento</t>
  </si>
  <si>
    <t>17. Fecha del monitoreo</t>
  </si>
  <si>
    <t>Se refiere a la fecha en la cual se realiza el seguimiento por parte del líder o responsable del proceso</t>
  </si>
  <si>
    <t>18. Descripción del monitoreo del control</t>
  </si>
  <si>
    <t xml:space="preserve">Se debe describir el avance en la ejecución de los controles establecidos es fundamental explicar la cómo se han cumplido, en caso de tener dificultades describir la gestión realizada </t>
  </si>
  <si>
    <t>19. Evidencia control y fechas</t>
  </si>
  <si>
    <t>Se debe establecer cuál es la evidencia de la ejecución del control teniendo en cuenta los soportes establecidos en la decripción del control explicando las fechas de ejecución</t>
  </si>
  <si>
    <t>20. Descripción del monitoreo del Plan de Intervensión</t>
  </si>
  <si>
    <t>Se debe describir el avance en la ejecución de las actividades establecidas es fundamental explicar la cómo se han cumplido, en caso de tener dificultades describir la gestión realizada o la justificación del por qué no se ha cumplido</t>
  </si>
  <si>
    <t>21. Evidencia Plan de Intervensión y fechas</t>
  </si>
  <si>
    <t>Se debe establecer cuál es la evidencia de la ejecución del actividades teniendo en cuenta los soportes establecidos en la decripción explicando las fechas de ejecución</t>
  </si>
  <si>
    <t>22. Se materializó</t>
  </si>
  <si>
    <t>Se escoge la opción SI en el caso que el Riegos identificado se Materializó es decir ocurrio, se escoge la pción NO en el caso que no se haya materializado</t>
  </si>
  <si>
    <t>23. Descripción de la materialización (dónde y cómo)</t>
  </si>
  <si>
    <t xml:space="preserve">Si en la opción anterior se escogió SI, se debe describir la situación de cómo se materializó el riesgo así mismo se debe describir cuándo sucedió el hecho, en caso de escoger la opción NO colocar no aplica </t>
  </si>
  <si>
    <t xml:space="preserve">24. El control o plan de intervención requiere cambio? </t>
  </si>
  <si>
    <t>Si el riesgo se materializó se debe realizar el análisis de causas y verificar si hubo falencias en la ejecución de los controles o del plan de intervención, en el caso que se requiera se debe escoger la opción SI, para los casos en que no se haya materializado se debe escoger la opción NO</t>
  </si>
  <si>
    <t>25. ¿Identificó riesgos nuevos?</t>
  </si>
  <si>
    <t>Dentro de la ejecución de los controles y las actividades se debe realizar el análisis del proceso e identificar si existen nuevos riesgos que puedan afectar el proceso se debe escoger la opción SI, en caso contrario escoger la opción NO</t>
  </si>
  <si>
    <t>26. Descripción del cambio o del riesgo nuevo</t>
  </si>
  <si>
    <t>Si en este seguimiento se han identificado la necesidades de realizar un cambio en los controles, las actividades o en el caso que se haya identificado un riesgo nuevo se deben describir dichos cambios con el fin de que la segunda línea de defensa realice mesa de trabajo con el proceso y diligenciar nuevamente la matriz integral y generar el versionamiento de la matriz</t>
  </si>
  <si>
    <t>27. Fecha de revisión</t>
  </si>
  <si>
    <t>Se describe establecer la fecha de revisión y seguimiento de la matriz y del cumplimiento de los controles y las actividades</t>
  </si>
  <si>
    <t xml:space="preserve">28. Observaciones </t>
  </si>
  <si>
    <t>Se describen observaciones de la revisión realizada</t>
  </si>
  <si>
    <t>29. Recomendaciones</t>
  </si>
  <si>
    <t>Una vez culminada la revisión se deacriben las recomendaciones de la revisión en al caso que se requieran</t>
  </si>
  <si>
    <t>23</t>
  </si>
  <si>
    <t>Tolerable</t>
  </si>
  <si>
    <t>11</t>
  </si>
  <si>
    <t>Aceptable</t>
  </si>
  <si>
    <t>Aceptar o Asumir
Compensar	
Corregir
Aprovechar (solo impacto ambiental positivo)</t>
  </si>
  <si>
    <t>32</t>
  </si>
  <si>
    <t>34</t>
  </si>
  <si>
    <t>Importante</t>
  </si>
  <si>
    <t>54</t>
  </si>
  <si>
    <t>Extremo</t>
  </si>
  <si>
    <t>51</t>
  </si>
  <si>
    <t>Reducir-Controles Administrativos	
Reducir-Controles de Ingeniería	
Reducir- Uso de EPP Elementos de protección Personal	
Reducir o Mitigar
Aceptar o Asumir
Compensar	
Corregir
Aprovechar (solo impacto ambiental positivo)</t>
  </si>
  <si>
    <t>13</t>
  </si>
  <si>
    <t>24</t>
  </si>
  <si>
    <t>33</t>
  </si>
  <si>
    <t>41</t>
  </si>
  <si>
    <t>2. BAJA</t>
  </si>
  <si>
    <t>21</t>
  </si>
  <si>
    <t>12</t>
  </si>
  <si>
    <t>22</t>
  </si>
  <si>
    <t>31</t>
  </si>
  <si>
    <t>42</t>
  </si>
  <si>
    <t>44</t>
  </si>
  <si>
    <t>53</t>
  </si>
  <si>
    <t>3B</t>
  </si>
  <si>
    <t>43</t>
  </si>
  <si>
    <t>Descripción del monitoreo del Plan de Intervención</t>
  </si>
  <si>
    <t>Evidencia Plan de Intervención</t>
  </si>
  <si>
    <t>Segunda Línea (Planeación)</t>
  </si>
  <si>
    <t>Los efectos o impactos, son las consecuencias que podrían generarse en caso de la materialización del riesgo.  Se han definido categorías de impacto en función de la afectación que puede tenerse. 
Se clasifican categorías generales y categorías específicas,  así: 
Categorías Generales:  Pueden aplicar a todos los tipos y niveles de riesgos, estas son:
• Afectación en los objetivos y resultados
• Afectación a grupos de valor
• Afectación Reputacional o  de Imagen
• Afectación Económica
• Afectación Disciplinaria / Legal
Categorías Específicas:  Pueden aplicar a los riesgos de tipo: SST, ambientales, de seguridad de información y/o de continuidad del negocio: 
• Afectación SST
• Impacto Ambiental Recuperabilidad
• Impacto Ambiental Duración
• Afectación en la Seguridad de la Información
• Impacto en la GESCO
• Afectación en la continuidad del negocio – Suspensión
• Afectación en la continuidad del negocio – Recuperación
• Afectación en la continuidad del negocio – Degradación
• Escala de Impacto del DAFP
• Escala de Impacto Positivo Ambiental
La descripción de cada una de las categorías y  sus niveles específicos que dan los grados de afectación (1.Muy bajo, 2. Bajo, 3. Moderado, 4. Alto, 5. Muy Alto)  se presentan en la hoja de "Criterios de Impacto". 
NOTA: para los riesgos de transparencia e integridad que escojan la escala de Impacto del DAFP deben tener en cuenta la hoja de cálculo del impacto propuesta por la Función Pública como referencia para escoger el nivel correspondiente</t>
  </si>
  <si>
    <t>Control de Cambios</t>
  </si>
  <si>
    <t>Fecha</t>
  </si>
  <si>
    <t>Operativo - Actividades - Actividades Recurrentes SST - Ambiental</t>
  </si>
  <si>
    <t>Operación de servicios tecnológicos</t>
  </si>
  <si>
    <t>Uso de materiales para impresión o plotter</t>
  </si>
  <si>
    <t>Alteración a la calidad fisico-química y/o biológica del agua</t>
  </si>
  <si>
    <t>Gestión Administrativa (GAD)</t>
  </si>
  <si>
    <t>Todo</t>
  </si>
  <si>
    <t xml:space="preserve">A6 Responsabilidad/ autoridad no designadas o poco claras
A17 Incumplimiento en la aplicación de lineamientos / directrices / manuales / metodologías / procedimientos
B6 Falta de planeación  
</t>
  </si>
  <si>
    <t>Constante - alteración del recurso durante un lapso de tiempo de un mes</t>
  </si>
  <si>
    <t>Ocasional La situación de exposición se puede presentar alguna vez por un periodo de tiempo prolongado durante la jornada laboral</t>
  </si>
  <si>
    <t>1. hacer control y manejo de materiales para impresión</t>
  </si>
  <si>
    <t>Gestión Ambienta - Dirección administrativa</t>
  </si>
  <si>
    <t>Uso de energía eléctrica</t>
  </si>
  <si>
    <t>Presión sobre el recurso energético</t>
  </si>
  <si>
    <t>Todo edificio</t>
  </si>
  <si>
    <t xml:space="preserve">H4 Consumo de energía eléctrica
</t>
  </si>
  <si>
    <t>Intermitente - alteración del recurso durante un lapso de tiempo corto con intermitencia</t>
  </si>
  <si>
    <t>Frecuente La situación de exposición se puede presentar varias veces, por periodos de tiempo cortos durante la jornada laboral</t>
  </si>
  <si>
    <t>1. Llevar a cabo actividades del programa de uso y ahorro eficiente de energía.</t>
  </si>
  <si>
    <t>Uso de aparatos eléctricos y electrónicos</t>
  </si>
  <si>
    <t>Contaminación del agua
Alteración del paísaje</t>
  </si>
  <si>
    <t>Proceso</t>
  </si>
  <si>
    <t xml:space="preserve">E2 Baja capacidad de la tecnología
E3 Daños en infraestructura tecnológica
</t>
  </si>
  <si>
    <t>Uso de vehículos y movilización de personal</t>
  </si>
  <si>
    <t>Generación de residuos especiales</t>
  </si>
  <si>
    <t>Contaminación visual</t>
  </si>
  <si>
    <t xml:space="preserve">A3 Fallas deliberadas o involuntarias (Error involuntario humano )
A8 Desconocimiento de los procedimientos y el marco normativo (Por desconocimiento de un procedimiento, metodologías, necesidades y/o normativa)( Falta de conocimientos o formación)
A12 Falta de responsabilidad ante lo público y ética profesional (Falta de ética profesional)
</t>
  </si>
  <si>
    <t>1. No aplica.</t>
  </si>
  <si>
    <t>Potenciales fugas de aceites o refrigerantes</t>
  </si>
  <si>
    <t>Contaminanción al suelo y agua
Cambios en las propiedades fisico-químicas del suelo y agua</t>
  </si>
  <si>
    <t xml:space="preserve">Proceso - medio </t>
  </si>
  <si>
    <t xml:space="preserve">A2 Entrenamiento/ conocimiento o competencia insuficiente (Falta de conocimientos o formación)
B1 Por ausencia de estandarización del procedimiento (incluye manualidad)
H3 Consumo de combustibles, aceites, etc
</t>
  </si>
  <si>
    <t>Consumo de combustible</t>
  </si>
  <si>
    <t>Contaminación a la atmosfera</t>
  </si>
  <si>
    <t>Proceso - Terceros</t>
  </si>
  <si>
    <t xml:space="preserve">G41 Mecánico
H3 Consumo de combustibles, aceites, etc
</t>
  </si>
  <si>
    <t>Uso de servicio sanitario</t>
  </si>
  <si>
    <t>Generación de residuos no aprovechable</t>
  </si>
  <si>
    <t>Contaminación al suelo</t>
  </si>
  <si>
    <t xml:space="preserve">Todos </t>
  </si>
  <si>
    <t xml:space="preserve">H17 Generación de residuos no aprovechables
</t>
  </si>
  <si>
    <t xml:space="preserve">1, Llevar a cabo las actividades planteadas en el plan de manejo integral de residuos solidos. </t>
  </si>
  <si>
    <t>Generación de olores ofensivos</t>
  </si>
  <si>
    <t>Alteración del paisaje
Generación de gases tóxicos</t>
  </si>
  <si>
    <t xml:space="preserve">A7 Dependencia de terceros o de contratistas
A12 Falta de responsabilidad ante lo público y ética profesional (Falta de ética profesional)
G18 Fluidos o excrementos
</t>
  </si>
  <si>
    <t xml:space="preserve">Consumo de agua </t>
  </si>
  <si>
    <t>Desperdicio del recurso hídrico</t>
  </si>
  <si>
    <t>Todo el proceso</t>
  </si>
  <si>
    <t xml:space="preserve">A4 Ausencia de compromiso
A12 Falta de responsabilidad ante lo público y ética profesional (Falta de ética profesional)
H2 Consumo de agua 
</t>
  </si>
  <si>
    <t>Permanente - alteración del recurso permanente en el tiempo.</t>
  </si>
  <si>
    <t>Continua La situación de exposición se puede presentar varias veces por periodos de tiempo prolongados durante la jornada laboral</t>
  </si>
  <si>
    <t>Potenciales fugas de agua</t>
  </si>
  <si>
    <t>Variación de la disponibilidad y/o cantidad del recurso hídrico</t>
  </si>
  <si>
    <t xml:space="preserve">A3 Fallas deliberadas o involuntarias (Error involuntario humano )
D2 Falta de mantenimiento y/o reposición de elementos
</t>
  </si>
  <si>
    <t>Uso de servicio de cafetería</t>
  </si>
  <si>
    <t>Utilización de productos químicos</t>
  </si>
  <si>
    <t>Afectación a la salud humana
Contaminación del agua, aire y suelo</t>
  </si>
  <si>
    <t xml:space="preserve">A8 Desconocimiento de los procedimientos y el marco normativo (Por desconocimiento de un procedimiento, metodologías, necesidades y/o normativa)( Falta de conocimientos o formación)
A22 Ausencia en el seguimiento de responsabilidades (Falta o inadecuado acompañamiento en los servicios)
</t>
  </si>
  <si>
    <t>Temporal - alteración del recurso durante un lapso de una semana</t>
  </si>
  <si>
    <t>Esporádica La situación de exposición se puede presentar alguna vez en un periodo de tiempo corto durante la jornada laboral</t>
  </si>
  <si>
    <t>Uso de agua y energía</t>
  </si>
  <si>
    <t>Agotamiento de los recursos naturales</t>
  </si>
  <si>
    <t>Todo el edificio</t>
  </si>
  <si>
    <t xml:space="preserve">H2 Consumo de agua 
H4 Consumo de energía eléctrica
</t>
  </si>
  <si>
    <t>Vertimientos domésticos</t>
  </si>
  <si>
    <t>Contaminación al agua y al suelo</t>
  </si>
  <si>
    <t xml:space="preserve">H21 Vertimientos a cuerpos de agua superficial o suelo
H22 Vertimientos al sistema de alcantarillado
</t>
  </si>
  <si>
    <t xml:space="preserve">Utilización de materiales de un solo uso </t>
  </si>
  <si>
    <t>Contaminación al aire, suelo y agua
Alteración paisajística
Sobrepresión de relleno sanitario</t>
  </si>
  <si>
    <t xml:space="preserve">A2 Entrenamiento/ conocimiento o competencia insuficiente (Falta de conocimientos o formación)
A7 Dependencia de terceros o de contratistas
A12 Falta de responsabilidad ante lo público y ética profesional (Falta de ética profesional)
</t>
  </si>
  <si>
    <t>Desarrollo de trámites e informes</t>
  </si>
  <si>
    <t>Consumo de suministros  para impresión (toneres, tinta)</t>
  </si>
  <si>
    <t xml:space="preserve">E2 Baja capacidad de la tecnología
E3 Daños en infraestructura tecnológica
H5 Consumo de papelería, madera, y demás elementos generados con materia prima
</t>
  </si>
  <si>
    <t xml:space="preserve">Desarrollo de trámites e informes </t>
  </si>
  <si>
    <t>Consumo de energía eléctrica</t>
  </si>
  <si>
    <t>Agotamiento de recursos</t>
  </si>
  <si>
    <t xml:space="preserve">A12 Falta de responsabilidad ante lo público y ética profesional (Falta de ética profesional)
H4 Consumo de energía eléctrica
</t>
  </si>
  <si>
    <t>Generación de residuos no aprovechables</t>
  </si>
  <si>
    <t>Contaminación al suelo
Pérdida de la vida útil de rellenos sanitarios
Alteración paisajística</t>
  </si>
  <si>
    <t xml:space="preserve">A3 Fallas deliberadas o involuntarias (Error involuntario humano )
A8 Desconocimiento de los procedimientos y el marco normativo (Por desconocimiento de un procedimiento, metodologías, necesidades y/o normativa)( Falta de conocimientos o formación)
A12 Falta de responsabilidad ante lo público y ética profesional (Falta de ética profesional)
B2 Ausencia y/o no entrega de los soportes de ejecución de actividades
</t>
  </si>
  <si>
    <t>Generación de residuos aprovechables</t>
  </si>
  <si>
    <t>Aumento en la calidad de vida de los asociados al reciclaje
Aumento en la economía circular</t>
  </si>
  <si>
    <t xml:space="preserve">A3 Fallas deliberadas o involuntarias (Error involuntario humano )
H5 Consumo de papelería, madera, y demás elementos generados con materia prima
</t>
  </si>
  <si>
    <t>Aprovechamiento que genera beneficios a tercero
Representa un ahorro en costos y tiempo
Se aprovecha entre 60% y el 80%</t>
  </si>
  <si>
    <t>Contaminación al  agua 
Alteración del paisaje</t>
  </si>
  <si>
    <t xml:space="preserve">A17 Incumplimiento en la aplicación de lineamientos / directrices / manuales / metodologías / procedimientos
B5 Ausencia de herramientas y/o mecanismos para seguimiento y control
H5 Consumo de papelería, madera, y demás elementos generados con materia prima
</t>
  </si>
  <si>
    <t>Uso de papel</t>
  </si>
  <si>
    <t>Contaminación del suelo
Agotamiento de los recursos naturales</t>
  </si>
  <si>
    <t xml:space="preserve">A4 Ausencia de compromiso
A12 Falta de responsabilidad ante lo público y ética profesional (Falta de ética profesional)
B5 Ausencia de herramientas y/o mecanismos para seguimiento y control
</t>
  </si>
  <si>
    <t>Control de vectores y fumigación</t>
  </si>
  <si>
    <t>Uso e pesticidas, plagicidas y otros componentes</t>
  </si>
  <si>
    <t>Contaminación de la calidad del aire
Alteración del paisaje 
Afectaciones sobre bienes de terceros</t>
  </si>
  <si>
    <t xml:space="preserve">A7 Dependencia de terceros o de contratistas
A8 Desconocimiento de los procedimientos y el marco normativo (Por desconocimiento de un procedimiento, metodologías, necesidades y/o normativa)( Falta de conocimientos o formación)
B9 Falta de divulgación o socialización
</t>
  </si>
  <si>
    <t>Generación de residuos peligrosos</t>
  </si>
  <si>
    <t>Contaminación al agua, suelo y aire
Alteración de los componentes del suelo</t>
  </si>
  <si>
    <t>Puntua - actividad</t>
  </si>
  <si>
    <t xml:space="preserve">A4 Ausencia de compromiso
A7 Dependencia de terceros o de contratistas
A12 Falta de responsabilidad ante lo público y ética profesional (Falta de ética profesional)
B1 Por ausencia de estandarización del procedimiento (incluye manualidad)
</t>
  </si>
  <si>
    <t>Arreglos locativos</t>
  </si>
  <si>
    <t>Generación de ruido</t>
  </si>
  <si>
    <t>Alteración en la fauna
Migración de especies</t>
  </si>
  <si>
    <t xml:space="preserve">A4 Ausencia de compromiso
A8 Desconocimiento de los procedimientos y el marco normativo (Por desconocimiento de un procedimiento, metodologías, necesidades y/o normativa)( Falta de conocimientos o formación)
A12 Falta de responsabilidad ante lo público y ética profesional (Falta de ética profesional)
</t>
  </si>
  <si>
    <t xml:space="preserve">Generación de residuos aprovechables </t>
  </si>
  <si>
    <t xml:space="preserve">H5 Consumo de papelería, madera, y demás elementos generados con materia prima
H11 Generación de empleo
</t>
  </si>
  <si>
    <t>Aprovechar</t>
  </si>
  <si>
    <t>Contaminación del suelo
Alteración al paisaje</t>
  </si>
  <si>
    <t>Puntual - actividad</t>
  </si>
  <si>
    <t xml:space="preserve">A3 Fallas deliberadas o involuntarias (Error involuntario humano )
A4 Ausencia de compromiso
</t>
  </si>
  <si>
    <t>Contaminación al agua
Alteriación del paisaje</t>
  </si>
  <si>
    <t>Puntual - actividad propia</t>
  </si>
  <si>
    <t xml:space="preserve">A7 Dependencia de terceros o de contratistas
A12 Falta de responsabilidad ante lo público y ética profesional (Falta de ética profesional)
E2 Baja capacidad de la tecnología
</t>
  </si>
  <si>
    <t xml:space="preserve">Consumo de materias primas </t>
  </si>
  <si>
    <t>Contaminación del agua, aire y suelo
Perdida de especies por sobrexplotación</t>
  </si>
  <si>
    <t xml:space="preserve">A3 Fallas deliberadas o involuntarias (Error involuntario humano )
A4 Ausencia de compromiso
A12 Falta de responsabilidad ante lo público y ética profesional (Falta de ética profesional)
</t>
  </si>
  <si>
    <t>Generación de material particulado</t>
  </si>
  <si>
    <t>Cambio en la composición de la atmosfera
Contribución al cambio climático</t>
  </si>
  <si>
    <t xml:space="preserve">A4 Ausencia de compromiso
A7 Dependencia de terceros o de contratistas
A8 Desconocimiento de los procedimientos y el marco normativo (Por desconocimiento de un procedimiento, metodologías, necesidades y/o normativa)( Falta de conocimientos o formación)
</t>
  </si>
  <si>
    <t>Generación de residuos de construcción y demolición</t>
  </si>
  <si>
    <t>Contaminación de la calidad del aire
Cambios en las propiedades y uso del suelo</t>
  </si>
  <si>
    <t xml:space="preserve">A7 Dependencia de terceros o de contratistas
A12 Falta de responsabilidad ante lo público y ética profesional (Falta de ética profesional)
A17 Incumplimiento en la aplicación de lineamientos / directrices / manuales / metodologías / procedimientos
</t>
  </si>
  <si>
    <t>Uso de recurso hídrico y energía</t>
  </si>
  <si>
    <t>Agotamiento de recursos
Contaminación del agua</t>
  </si>
  <si>
    <t>Puntual - Actividad propia</t>
  </si>
  <si>
    <t xml:space="preserve">A2 Entrenamiento/ conocimiento o competencia insuficiente (Falta de conocimientos o formación)
A4 Ausencia de compromiso
A12 Falta de responsabilidad ante lo público y ética profesional (Falta de ética profesional)
</t>
  </si>
  <si>
    <t xml:space="preserve">Control detectivo - 15 
</t>
  </si>
  <si>
    <t>Servicios generales - GA</t>
  </si>
  <si>
    <t>Programa de manejo integral de residuos sólidos</t>
  </si>
  <si>
    <t>Administrativo - GA</t>
  </si>
  <si>
    <t>Aleatoria - 5</t>
  </si>
  <si>
    <t>Administrativo</t>
  </si>
  <si>
    <t>Programa de uso y ahorro eficiente de energía</t>
  </si>
  <si>
    <t>Mantenimiento - administrativa - GA</t>
  </si>
  <si>
    <t>Control correctivo - 10</t>
  </si>
  <si>
    <t xml:space="preserve">Programa de manejo integral de residuos sólidos </t>
  </si>
  <si>
    <t>Servicios generales - administrativa - GA</t>
  </si>
  <si>
    <t>Servicios generales - OTI</t>
  </si>
  <si>
    <t>Programa de uso y ahorro eficiente de papel
Formatos de resporte consumos</t>
  </si>
  <si>
    <t>Cada dependencia del edificio</t>
  </si>
  <si>
    <t>Contratista</t>
  </si>
  <si>
    <t xml:space="preserve">Servicios generales </t>
  </si>
  <si>
    <t>Programa manejo integral de residuos sólidos</t>
  </si>
  <si>
    <t>Bitacora de residuos</t>
  </si>
  <si>
    <t>guía requisitos ambientales para la adquisición de bienes y servicios</t>
  </si>
  <si>
    <t>Mantenimiento</t>
  </si>
  <si>
    <t>Programa de manejo integral de residuos sólidos - GA</t>
  </si>
  <si>
    <t>Actividades rutinarias con esfuerzo físico y movimientos repetitivos (actividades generales de oficina; Cafetería; Aseo; archivo y correspondencia; mantenimiento locativo; desplazamiento entre pisos; Inspecciones y campañas piso a piso en actividades de SST).</t>
  </si>
  <si>
    <t>Peligro Biomecanico</t>
  </si>
  <si>
    <t>Lumbalgias - Problemas osteomusculares a nivel de miembros superiores e inferiores y cervicales - Cansancio por Posturas prolongadas mantenidas.</t>
  </si>
  <si>
    <t xml:space="preserve">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t>
  </si>
  <si>
    <t xml:space="preserve"> Condiciones de la tarea</t>
  </si>
  <si>
    <t xml:space="preserve">G21 Postura (prologada mantenida, forzada, antigravitacionales) 
G23 Movimiento repetitivo 
</t>
  </si>
  <si>
    <t>Lesiones o enfermedades con incapacidad entre una semana y 30 días</t>
  </si>
  <si>
    <t>1.  -Sillas ergonómicas y apoyapies  
2. Inspecciones biomecanicas en puestos de trabajo  
3.  -  Tips de prevención y autocuidado
 - Talleres de distención y relajamiento muscular</t>
  </si>
  <si>
    <t xml:space="preserve">CORREGIR </t>
  </si>
  <si>
    <t xml:space="preserve">1. (Controles de Ingeniería)
 - Adecuación del plano de trabajo, monitor y silla con respecto la altura del trabajador 
-Mantenimiento de sillas ergonomicas. 
2. (Señalización, Advertencia, Controles Administrativos)
- Evaluaciones medicas ocupacionales periódicas
- Piezas de sensibilización uso de elementos biomecanicos 
- Programa de inspecciones biomecanicas
- Subprograma de medicina preventiva del trabajo
- Promover estilos de vida y hábitos saludables
- Instalacion de sofware ARL positiva para realizar las pausas activas 
De acuerdo a recomendaciones emitidas en exemenes ocupacionales, dar continuidad a PVE. 
3. </t>
  </si>
  <si>
    <t xml:space="preserve">1. Registro Fotografico de 
2. Concepto de Aptitud Laboral
Registro de Inspecciones
Seguimiento a recomendaciones medicas
Programa de Vigilancia Epidemiologica </t>
  </si>
  <si>
    <t xml:space="preserve">1. SST 
2. SST 
</t>
  </si>
  <si>
    <t>Peligro Psicosocial</t>
  </si>
  <si>
    <t>Bajo rendimiento laboral,   fatiga física y mental, estrés, desmotivación, sobre carga laboral, alterciones en el clima organizacional.</t>
  </si>
  <si>
    <t>Lugares de Trabajo</t>
  </si>
  <si>
    <t xml:space="preserve">G61 Gestión organizacional 
G62 Características de la organización del trabajo
G63 Características del grupo social del trabajo 
G64 Condiciones de la tarea
G66 Jornada de trabajo 
</t>
  </si>
  <si>
    <t>Lesiones o enfermedades con incapacidad menor a una semana.</t>
  </si>
  <si>
    <t>Eventual La situación de exposición se presenta de manera eventual durante la jornada laboral en una semana</t>
  </si>
  <si>
    <t>1.  Respetar horarios de trabajo,  ofrecer al servidor capacitaciones inherentes a las funciones que debe realizar, realizar ejercicios señalados en el programa de gimnasia laboral, realizar actividades para prevenir y mitigar el estrés.    
2. Psicóloga ocupacional_ Copasst- CCL- Servidores y contratistas. 
Capacitación frente a la comunicación asertiva. (Aplica solo para presidencia) 
3.  - Batería de riesgo psicosocial</t>
  </si>
  <si>
    <t>COMPENSAR</t>
  </si>
  <si>
    <t xml:space="preserve">1. Señalización, Advertencia, Controles Administrativos
- Pausas Activas cognitivas
- Aplicación encuesta de clima laboral (batería de riesgo psicosocial), de acuerdo a recomendaciones, realizar actividades de promocion y prevencion.
-Programa para prevencion de riesgo psicosocial 
</t>
  </si>
  <si>
    <t xml:space="preserve">1. Encuesta de Riesgo Psicosocial
Encuesta de Ambiente Laboral 
</t>
  </si>
  <si>
    <t xml:space="preserve">1. SST </t>
  </si>
  <si>
    <t>Peligro Fisico</t>
  </si>
  <si>
    <t>Dolores de cabeza - Irritabilidad - Mayor tensión emocional - Cansancio  - (sensibilidad al ruido) por exposicion al ruido generrado de Comunicación entre áreas de trabajo y Protestas externas</t>
  </si>
  <si>
    <t xml:space="preserve">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t>
  </si>
  <si>
    <t>Condiciones del Ambiente de trabajo</t>
  </si>
  <si>
    <t xml:space="preserve">G31 Ruido (impacto intermitente y continuo)
</t>
  </si>
  <si>
    <t>Lesiones o enfermedades que no requieren incapacidad.</t>
  </si>
  <si>
    <t xml:space="preserve">1.  Charlas de prevención </t>
  </si>
  <si>
    <t xml:space="preserve">ACEPTAR O ASUMIR </t>
  </si>
  <si>
    <t xml:space="preserve">1. (Señalización, Advertencia, Controles Administrativos)
 - Evaluaciones medicas ocupacionales
- Programa de capacitación e inducción  
</t>
  </si>
  <si>
    <t xml:space="preserve">1. Concepto de Aptitud Laboral
2. Registro de Induccion
3. Registro de Capacitacion 
</t>
  </si>
  <si>
    <t xml:space="preserve">1. SST 
</t>
  </si>
  <si>
    <t>Fatiga, cansancio, pérdida de la capacidad visual - Migraña - Cefalea - Estrés por exceso o deficiencia de iluminación</t>
  </si>
  <si>
    <t>Condiciones Ambientales</t>
  </si>
  <si>
    <t xml:space="preserve">G32 Iluminación (luz visible por exceso o deficiencia)
</t>
  </si>
  <si>
    <t xml:space="preserve">1. Mediciones Higienicas </t>
  </si>
  <si>
    <t xml:space="preserve">1. (Señalización, Advertencia, Controles Administrativos)
- Mantenimiento periodico de luminarias y distribución adecuada de acuerdo a la ubicación de puestos de trabajo. 
- Ejecucion de recomendaciones emitidas en los resultados de las mediciones higiénicas
Realizar pausas activas visuales  
</t>
  </si>
  <si>
    <t xml:space="preserve">1. Informe de adecuaciones locativas 
2. Recomendaciones de estudios higienicos 
3. </t>
  </si>
  <si>
    <t>Actividades con manipulación de cargas
Rutinarias (manejo de archivo y correspondencia (funcionarios), aseo, cafetería, mantenimiento locativo, almacenamiento de bienes) y No rutinarias (Prevención y atención de emergencias;  auxiliar administrativo de conductores)</t>
  </si>
  <si>
    <t>Peligro Biologico</t>
  </si>
  <si>
    <t>Reacciones alérgicas - Intoxicación - Enfermedades infectocontagiosas por  Exposición a picaduras, mordeduras, virus. Desplazamiento a zonas endémicas, contagio de enfermedades tropicales (Comisiones y desplazamientos)</t>
  </si>
  <si>
    <t>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Distritos de Riego</t>
  </si>
  <si>
    <t xml:space="preserve">G11 Virus
G16 Picaduras
G17 Mordeduras
</t>
  </si>
  <si>
    <t xml:space="preserve">1. Jornadas de Inmunización 
2.  Tipos (Recomendaciones para viajar) portar y tener al día carnet de vacunación en caso de que se requiera  </t>
  </si>
  <si>
    <t xml:space="preserve">1. (Señalización, Advertencia, Controles Administrativos )
- Programa de capacitación e inducción en manejo de situaciones en caso de picaduras o enfermedades tropicales.  
 - Continuar con la jornadas de inmunización y actualizar medias preventivas de acuerdo a la zona endemica a visitar .
- Dar cumplimiento a recomendaciones medicas, emitidas en los examenes medicos ocupacionales.
 - Jornadas de Inmunización (Aplica para el area comercial, Adecuacion de Tierras, Secretaria general, director administrativo) 
2.  
3. </t>
  </si>
  <si>
    <t xml:space="preserve">1. Registros de asistencia
2. Recomencaciones Medicas de Examenes Ocupacionales </t>
  </si>
  <si>
    <t xml:space="preserve">Enfermedades respiratorias y Dermatitis por exposición a virus, bacterias, hongos o parásitos y Ricketsias. </t>
  </si>
  <si>
    <t>Condiciones Ambientales, uso de Unidades Sanitarias</t>
  </si>
  <si>
    <t xml:space="preserve">G11 Virus
G12 Bacterias
G13 Hongos
G14 Ricketsias
</t>
  </si>
  <si>
    <t>1.  Talento Humano Uso de bolsas plástica en los cestos de basura 
2. Protocolo de bioseguridad 
3. Capacitación sobre normas de bioseguridad
protector buco nasal
 - Uso de EPI
Capacitación de elementos de protección personal</t>
  </si>
  <si>
    <t xml:space="preserve">1. Señalización, Advertencia, Controles Administrativos
- Charlas de prevención
- Lavado e higiene de manos
- Programa de inspecciones
- Piezas de autocuidado
- Contar con esquema de vacunación (Aplica para personal de aseo y cafeteria)
2. EPP
- Mascarilla o protector naso bucal (Todo el personal) 
- Tapabocas - Guantes de caucho - Delantal - Zapato antideslizante (Aplica para personal de aseo y cafeteria) 
</t>
  </si>
  <si>
    <t xml:space="preserve">1. Lista de asistencia
Registro de Inspecciones
Carné de Vacunacion 
2. Registro de entrega de EPP 
3. </t>
  </si>
  <si>
    <t xml:space="preserve">1. SST 
2. SST </t>
  </si>
  <si>
    <t>Peligro biomecánico</t>
  </si>
  <si>
    <t>Lesión o enfermedad por movimientos repetitivos o por  esfuerzo físico</t>
  </si>
  <si>
    <t>Todo el personal</t>
  </si>
  <si>
    <t>Puestos de trabajo</t>
  </si>
  <si>
    <t>Actividades rutinarias de limpieza y mantenimiento de instalaciones; manejo de correspondencia</t>
  </si>
  <si>
    <t>Enfermedad COVID-19, Infección Respiratoria Aguda (IRA) de leve a grave, que puede ocasionar  enfermedad pulmonar crónica, neumonía o muerte por Exposición a agentes biológicos</t>
  </si>
  <si>
    <t xml:space="preserve">G11 Virus
G12 Bacterias
G19Emergencias sanitarias
</t>
  </si>
  <si>
    <t>Lesiones o enfermedades con incapacidad entre 30 días y 90 días</t>
  </si>
  <si>
    <t>1.  Protocolos de limpieza, desinfección 
2. Suministro de tapabocas 
3. Aplicar medidas de seguridad y protocolos de bioseguridad.</t>
  </si>
  <si>
    <t>1. (Controles de Ingeniería)
- Se recomienda el uso de tapabocas cuando el personal presente síntoma gripales. 
2. (Señalización, Advertencia, Controles Administrativos)
-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 Uso de tapabocas cuando el personal presente síntomas gripales.</t>
  </si>
  <si>
    <t>1. Registro de Entrega de EPP 
2. Registro de Inspecciones
Registro de Asistencia 
3. Registro de Entrega de EPP</t>
  </si>
  <si>
    <t>1. SST 
2. SST 
3. SST</t>
  </si>
  <si>
    <t>Actividades con posturas prolongadas 
rutinarias (actividades generales de oficina, conmutador, mantenimiento y transporte de funcionarios)
No rutinarias (Representación o comisión, actividades de bienestar y capacitación)</t>
  </si>
  <si>
    <t>Actividades rutinarias en vías públicas (Correspondencia, transporte, actividades de SST, bienestar, capacitación, representación y comisión)</t>
  </si>
  <si>
    <t>Control de Ingeniería (Fuente) - 20</t>
  </si>
  <si>
    <t>Archivo de SST</t>
  </si>
  <si>
    <t>Control Administrativo (Medio) - 15</t>
  </si>
  <si>
    <t xml:space="preserve"> -  Tips de prevención y autocuidado
 - Talleres de distención y relajamiento muscular</t>
  </si>
  <si>
    <t>Control Administrativo (Iindividuo) - 10</t>
  </si>
  <si>
    <t xml:space="preserve"> Respetar horarios de trabajo,  ofrecer al servidor capacitaciones inherentes a las funciones que debe realizar, realizar ejercicios señalados en el programa de gimnasia laboral, realizar actividades para prevenir y mitigar el estrés.   </t>
  </si>
  <si>
    <t>Archivo SST</t>
  </si>
  <si>
    <t>Psicóloga ocupacional_ Copasst- CCL- Servidores y contratistas. 
Capacitación frente a la comunicación asertiva. (Aplica solo para presidencia)</t>
  </si>
  <si>
    <t xml:space="preserve"> - Batería de riesgo psicosocial</t>
  </si>
  <si>
    <t xml:space="preserve"> Charlas de prevención</t>
  </si>
  <si>
    <t>Mediciones Higienicas</t>
  </si>
  <si>
    <t>Suministro de tapabocas</t>
  </si>
  <si>
    <t>Aplicar medidas de seguridad y protocolos de bioseguridad.</t>
  </si>
  <si>
    <t>Jornadas de Inmunización</t>
  </si>
  <si>
    <t xml:space="preserve"> Tipos (Recomendaciones para viajar) portar y tener al día carnet de vacunación en caso de que se requiera </t>
  </si>
  <si>
    <t>STT</t>
  </si>
  <si>
    <t>Protocolo de bioseguridad</t>
  </si>
  <si>
    <t>Capacitación sobre normas de bioseguridad
protector buco nasal
 - Uso de EPI
Capacitación de elementos de protección personal</t>
  </si>
  <si>
    <t>(Señalización, Advertencia, Controles Administrativos)
- Evaluaciones medicas ocupacionales periódicas
- Piezas de sensibilización uso de elementos biomecanicos 
- Programa de inspecciones biomecanicas
- Subprograma de medicina preventiva del trabajo
- Promover estilos de vida y hábitos saludables
- Instalacion de sofware ARL positiva para realizar las pausas activas 
De acuerdo a recomendaciones emitidas en exemenes ocupacionales, dar continuidad a PVE.</t>
  </si>
  <si>
    <t>Concepto de Aptitud Laboral
Registro de Inspecciones
Seguimiento a recomendaciones medicas
Programa de Vigilancia Epidemiologica</t>
  </si>
  <si>
    <t xml:space="preserve">Ejecucion de recomendaciones emitidas en los resultados de las mediciones higiénicas
Realizar pausas activas visuales </t>
  </si>
  <si>
    <t>Recomendaciones de estudios higienicos</t>
  </si>
  <si>
    <t>Registro de Entrega de EPP</t>
  </si>
  <si>
    <t>Continuar la divulgación  de estandares de seguridad para  personal, Realizar inspecciones de condiciones 
y actos inseguros, Realizar Capacitacion y/o charlas que incentiven las pautas de autocuidado,   Verificación del uso de elementos de protección personal.                                                         Continuar con lavado e higiene de manos.</t>
  </si>
  <si>
    <t>Registro de Inspecciones
Registro de Asistencia</t>
  </si>
  <si>
    <t>Uso de tapabocas cuando el personal presente síntomas gripales.</t>
  </si>
  <si>
    <t>EPP
- Mascarilla o protector naso bucal (Todo el personal) 
- Tapabocas - Guantes de caucho - Delantal - Zapato antideslizante (Aplica para personal de aseo y cafeteria)</t>
  </si>
  <si>
    <t>Registro de entrega de EPP</t>
  </si>
  <si>
    <t>realizar actividades de promoción y prevención según resultados de bateria de riesgo psicosocial</t>
  </si>
  <si>
    <t xml:space="preserve">registros de asistencia, evidencias fotografias e informes </t>
  </si>
  <si>
    <t xml:space="preserve">Realizar pausas activas visuales </t>
  </si>
  <si>
    <t xml:space="preserve"> 2.Continuar con la jornadas de inmunización y actualizar medias preventivas de acuerdo a la zona endémica a visitar.</t>
  </si>
  <si>
    <t xml:space="preserve">Carnet de vacunacion.certificado de fumigacion </t>
  </si>
  <si>
    <t>3. Dar cumplimiento a recomendaciones medicas, emitidas en los exámenes médicos ocupacionales.</t>
  </si>
  <si>
    <t xml:space="preserve">Constancia de seguimiento medico </t>
  </si>
  <si>
    <t>EPP (Mascarilla o protector naso bucal)</t>
  </si>
  <si>
    <t xml:space="preserve">lista de entrega </t>
  </si>
  <si>
    <t>Documentado, sin evidencias - 10</t>
  </si>
  <si>
    <t>Ineficaz ineficiente - 0</t>
  </si>
  <si>
    <t xml:space="preserve">1. Los profesionales designados trimestralmente, revisan que la información suministrada por las areas sea veridicada, concilian la información financiera con las diferentes áreas proveedoras de la información. En caso de encontrar alguna diferencia, se envia correo electronico solicitando aclaración del tema. Evidencias: Correos solicitando subsanar las diferencias presentadas cuando sean necesarios
2. El contador trimestralmente, verifica, revisa y aprueba las conciliaciones realizadas con las áreas. En caso de inconsistencia se envía correo electrónico al Profesional que realizó la conciliación informando el ajuste pertinente. Evidencias: Conciliación o actas.
3. </t>
  </si>
  <si>
    <t xml:space="preserve">1. Los profesionales de central de cuentas registran en base de datos de Excel denominada "CONTROL DE RADICACION" la información correspondiente a la solicitud de pago recibida a través de Orfeo,  una vez revisada y que cumpla con los requsitos para pago se procede a la  liquidación la cual se realiza para cada contrato en un archivo de Excel que contiene el historial de las liquidaciones por números de pago y periodos  de tal manera que se pueda validar y evidenciar  alguna  duplicidad , si llega a existir doble radicación para pago se realiza la correspondiente devolución por ORFEO. Evidencias: historial base de datos Excel y ORFEO.
2. Los profesionales designados del área financiera tesorería validaran que no existan órdenes de pago que generen doble pago a un contratista, para lo cual, se genera diariamente un listado de Klic con las órdenes de pago generadas en el día  y se cruza con el listado de órdenes de pago generada por el SIIF  utilizando las funciones de cuce de información en Excel se valida que no existan diferencias en los valores y números de obligación,  Si se encuentra alguna diferencia se confirmara y se procederá a anular la orden de pago doble si es procedente. Evidencias: listado de Klic y listado de ordenes de pago SIIF.
3. </t>
  </si>
  <si>
    <t xml:space="preserve">1. Una vez realizada la asesoría por los canales presencial y telefónico, el colaborador que realiza la atención consulta al ciudadano si quiere responder de manera inmediata una encuesta de 3 preguntas sobre la percepción de la atención, con el propósito de evaluar la calidad de la orientación y/o asesoría recibida, información que se registra en el aplicativo de registro de asesorias al ciudadano; posteriormente, el profesional designado desde el nivel central exporta la información de las atenciones registradas en la herramienta para su respectivo analisis; en caso de evidenciar insatisfacción del ciudadano, se realiza contacto de forma telefónica al ciudadano para ampliar la información y poder tomar las acciones del caso con el servidor público y/o contratista que dio la asesoría. Evidencia: Estadísticas mensuales ingresadas en el Registro de Ciudadanos 
2. El Servidor público y/o contratista responsable en la sede central, semestralmente coordina sesiones de conocimiento con las áreas misionales, teniendo como propósito fortalecer las competencias del equipo que realiza la asesoría y/u orientación a los ciudadanos sobre la oferta institucional, tanto en la sede central como en las UTT´s. En caso de detectar debilidades en el conocimiento se solicita capacitación adicional a la dependencia misional responsable. Evidencia: Listas de asistencia. 
3. </t>
  </si>
  <si>
    <t xml:space="preserve">1. El servidor encargado de la administración de las Historias Laborales, realiza seguimiento mensual y emite una alerta mediante correo electrónico a los miembros del Equipo de la Dirección de Talento Humano que tramitan documentacion relacionada con novedades, situaciones administrativas entre otras de funcionarios y ex  para que envíen la relación de documentos que deben anexarse a las historias laborales con el respectivo anexo bien sea en físico y/o digital lo cual se resgistra en una base de datos denominada "F-DOC-003 Entrega de Documentos para incorporación de expedientes" para su trazabilidad. Si no se da cumplimiento al requerimiento, se reitera la solicitud para dejar trazabilidad de la actividad. Evidencia: Correos electrónicos  
2.  
3. </t>
  </si>
  <si>
    <t>Los profesionales designados trimestralmente, revisan que la información suministrada por las areas sea veridicada, concilian la información financiera con las diferentes áreas proveedoras de la información. En caso de encontrar alguna diferencia, se envia correo electronico solicitando aclaración del tema. Evidencias: Correos solicitando subsanar las diferencias presentadas cuando sean necesarios</t>
  </si>
  <si>
    <t>El contador trimestralmente, verifica, revisa y aprueba las conciliaciones realizadas con las áreas. En caso de inconsistencia se envía correo electrónico al Profesional que realizó la conciliación informando el ajuste pertinente. Evidencias: Conciliación o actas.</t>
  </si>
  <si>
    <t>Los profesionales de central de cuentas registran en base de datos de Excel denominada "CONTROL DE RADICACION" la información correspondiente a la solicitud de pago recibida a través de Orfeo,  una vez revisada y que cumpla con los requsitos para pago se procede a la  liquidación la cual se realiza para cada contrato en un archivo de Excel que contiene el historial de las liquidaciones por números de pago y periodos  de tal manera que se pueda validar y evidenciar  alguna  duplicidad , si llega a existir doble radicación para pago se realiza la correspondiente devolución por ORFEO. Evidencias: historial base de datos Excel y ORFEO.</t>
  </si>
  <si>
    <t>Los profesionales designados del área financiera tesorería validaran que no existan órdenes de pago que generen doble pago a un contratista, para lo cual, se genera diariamente un listado de Klic con las órdenes de pago generadas en el día  y se cruza con el listado de órdenes de pago generada por el SIIF  utilizando las funciones de cuce de información en Excel se valida que no existan diferencias en los valores y números de obligación,  Si se encuentra alguna diferencia se confirmara y se procederá a anular la orden de pago doble si es procedente. Evidencias: listado de Klic y listado de ordenes de pago SIIF.</t>
  </si>
  <si>
    <t xml:space="preserve">Una vez realizada la asesoría por los canales presencial y telefónico, el colaborador que realiza la atención consulta al ciudadano si quiere responder de manera inmediata una encuesta de 3 preguntas sobre la percepción de la atención, con el propósito de evaluar la calidad de la orientación y/o asesoría recibida, información que se registra en el aplicativo de registro de asesorias al ciudadano; posteriormente, el profesional designado desde el nivel central exporta la información de las atenciones registradas en la herramienta para su respectivo analisis; en caso de evidenciar insatisfacción del ciudadano, se realiza contacto de forma telefónica al ciudadano para ampliar la información y poder tomar las acciones del caso con el servidor público y/o contratista que dio la asesoría. Evidencia: Estadísticas mensuales ingresadas en el Registro de Ciudadanos </t>
  </si>
  <si>
    <t xml:space="preserve">El Servidor público y/o contratista responsable en la sede central, semestralmente coordina sesiones de conocimiento con las áreas misionales, teniendo como propósito fortalecer las competencias del equipo que realiza la asesoría y/u orientación a los ciudadanos sobre la oferta institucional, tanto en la sede central como en las UTT´s. En caso de detectar debilidades en el conocimiento se solicita capacitación adicional a la dependencia misional responsable. Evidencia: Listas de asistencia. </t>
  </si>
  <si>
    <t>El servidor encargado de la administración de las Historias Laborales, realiza seguimiento mensual y emite una alerta mediante correo electrónico a los miembros del Equipo de la Dirección de Talento Humano que tramitan documentacion relacionada con novedades, situaciones administrativas entre otras de funcionarios y ex  para que envíen la relación de documentos que deben anexarse a las historias laborales con el respectivo anexo bien sea en físico y/o digital lo cual se resgistra en una base de datos denominada "F-DOC-003 Entrega de Documentos para incorporación de expedientes" para su trazabilidad. Si no se da cumplimiento al requerimiento, se reitera la solicitud para dejar trazabilidad de la actividad. Evidencia: Correos electrónicos</t>
  </si>
  <si>
    <t xml:space="preserve">1.  Los profesionales de intervención en campo de la DPA, velarán por que la mayoría de los beneficiarios asistentes a los servicios de fomento, fortalecimiento y asesoría en la formulación estrategias de sostenibilidad, diligencien el formato de evaluación F-PAA-029, con el fin de obtener insumos necesarios para el análisis e identificación de riesgos de corrupción; posteriormente el profesional de la DPA o el profesional que delegue el líder del proceso, de manera mensua,l con el fin de identificar la posible ocurrencia de un acto de corrupción en el desarrollo de las actividades a cargo de la DPA, analiza las respuestas a las preguntas de corrupción incluidas en el formato anteriormente mencionado. 
Si producto del análisis se evidencia un acto de corrupción, desde la DPA se notificará a la Oficina de Control Interno Disciplinario para su respectivo proceso. La Evidencia es: Informe mensual de monitoreo F-PAA-032, que incluye el análisis de riesgo de corrupción.  
2.
3. </t>
  </si>
  <si>
    <t xml:space="preserve">Socialización cápsula informativa sobre la gratuidad de los servicios que presta la Agencia, a los usuarios en la prestación de los servicios de fomento y fortalecimiento a cargo de la Dirección de Participación y Asociatividad, con el fin de mitigar posibles riesgos de corrupción </t>
  </si>
  <si>
    <t xml:space="preserve">1. Socialización cápsula informativa sobre la gratuidad de los servicios que presta la Agencia, a los usuarios en la prestación de los servicios de fomento y fortalecimiento a cargo de la Dirección de Participación y Asociatividad, con el fin de mitigar posibles riesgos de corrupción 
2. 
3. </t>
  </si>
  <si>
    <t xml:space="preserve">1. Cápsulas de gratuidad de los servicios de la DPA en las presentaciones a la comunidad o correos electrónicos notificando a los beneficiarios sobre la gratuidad del servicios.
2. 
3. </t>
  </si>
  <si>
    <t xml:space="preserve">1. Responsable Dirección de Participación y Asociatividad 
2. 
3. </t>
  </si>
  <si>
    <t>Cápsulas de gratuidad de los servicios de la DPA en las presentaciones a la comunidad o correos electrónicos notificando a los beneficiarios sobre la gratuidad del servicios.</t>
  </si>
  <si>
    <t>Direccionamiento Estratégico institucional (DER)</t>
  </si>
  <si>
    <t>3</t>
  </si>
  <si>
    <t>5</t>
  </si>
  <si>
    <t xml:space="preserve">B3 Demora en la entrega de documentos y/o información
F12 Almacenamiento y/o traslado inseguro
O16 Debilidad en la implementación del Plan de Preservación Digital a Largo Plazo
</t>
  </si>
  <si>
    <t>Posibilidad de afectación reputacional por perdida de soportes documentales digitales que hacen parte del expediente contractual que reposa en el sistema de gestión documental, debido a la ausencia de controles que identifiquen el flujo de la documentación.</t>
  </si>
  <si>
    <t>El evento ocurre una de cada 20 veces que se realiza la actividad</t>
  </si>
  <si>
    <t xml:space="preserve">El profesional encargado de cada proceso de contratación en la Vicepresidencia de Gestión Contractual, diligencia la lista de chequeo del expediente donde verifica el cargue de la información en el sistema de gestión documental de la entidad con el fin de evitar la pérdida. Si hay observaciones se insta al usuario que requirió el documento para que sea devuelto de manera inmediata. </t>
  </si>
  <si>
    <t>Formato lista de chequeo F-GCO-005
Sistema documental de la entidad</t>
  </si>
  <si>
    <t>El profesional encargado de la Vicepresidencia de Gestión Contractual</t>
  </si>
  <si>
    <t>Posibilidad de afectación reputacional por perdida de soportes documentales digitales que hacen parte del expediente contractual que reposa en el sistema de gestión documental, debido a la ausencia de controles que identifiquen el flujo de la documentación</t>
  </si>
  <si>
    <t xml:space="preserve">1. El profesional encargado de cada proceso de contratación en la Vicepresidencia de Gestión Contractual, diligencia la lista de chequeo del expediente donde verifica el cargue de la información en el sistema de gestión documental de la entidad con el fin de evitar la pérdida. Si hay observaciones se insta al usuario que requirió el documento para que sea devuelto de manera inmediata. 
2.  
3. </t>
  </si>
  <si>
    <t>El profesional de la Vicepresidencia de Gestión Contractual cada vez que se requiera, verifica que el proceso de contratación a realizar se encuentre contemplado en el Plan Anual de Adquisiciones- PAA, para ello asigna un número (NPAA), con el fin de asociar el proceso contractual con la necesidad del bien o servicio a contratar. Si hay observaciones por la ausencia del proceso a contratar en el PAA, se advierte y se gestiona para que la dependencia que requiere la necesidad proceda de conformidad. La evidencia es: Matriz de Seguimiento procesos contractuales</t>
  </si>
  <si>
    <t>Matriz de Seguimiento procesos contractuales</t>
  </si>
  <si>
    <t>Profesional encargado del seguimiento del PAA</t>
  </si>
  <si>
    <t>Posibilidad de afectación reputacional y económica por la manipulacion de información que se encuentran en los sistemas de información de la ADR, que beneficien a un tercero con o sin fines lucrativos</t>
  </si>
  <si>
    <t>Desarrollar e Implementar las políticas, planes, programas, procedimientos y proyectos de tecnología relacionados con la gestión, innovación, seguridad y transformación digital de la entidad, para contribuir en el logro de los objetivos estratégicos de la entidad, alineándose a su vez con la políticas y estrategias Nacional, sectorial, e institucional</t>
  </si>
  <si>
    <t xml:space="preserve">1. Cada vez que se requiera, el jefe de la oficina de Comunicaciones o quien haga sus veces, asigna a un profesional para la recolección y búsqueda de la información especifica ante el área competente, quien será el responsable de transformarla en una nota o boletin de prensa. Posteriormente, se solicita al profesional encargado de la edición de estilo que realice los ajustes pertinentes y son remitidas al área generadora de la información para verificar y dar el  visto bueno de publicación. Una vez se obtenga el visto bueno del área, el jefe de la oficina de comunicaciones da la autorización para la publicación de la misma. En caso de una observación por parte del área, se efectuan los ajustes correspondientes para publicación de la información. Las evidencias son: Correos electrónicos, whatsapp, chat de microsoft teams, entrevistas, grabaciones de audio o video, publicaciones. 
2. La profesional lider del grupo de redes sociales, cada vez que se requiera, recopila y verifica la información remitida por el grupo (Audiovisual, prensa y diseño), con el fin de que sea remitido al profesional editor de estilo para su revisión y posterior envio a solicitud de autorización a los asesores de presidencia para su publicacion en redes sociales. En caso de encontrar observaciones se devuelve al grupo de redes sociales por medio de correo electrónico. Evidencias Correos electrónicos, whatsapp, chat de microsoft teams, entrevistas, grabaciones de audio o video, publicaciones 
3. </t>
  </si>
  <si>
    <t xml:space="preserve">1. Socialización cuatrimestral del tráfico de comunicaciones, que sirve como hoja de ruta para el correcto flujo de información. 
2. Realizar campaña de sensibilizacion y socialización para fortalecer los tiempos establecidos en el formato de requerimiento de acuerdo a los valores y principios de Integridad fundamentales de la Entidad, de manera anual. 
3. </t>
  </si>
  <si>
    <t>Posibilidad de afectación económica y reputacional por posible exposicion de datos personales de los colaboradores de la entidad en la página web</t>
  </si>
  <si>
    <t>En las publicaciones de la página web</t>
  </si>
  <si>
    <t>Página Web</t>
  </si>
  <si>
    <t xml:space="preserve">A7 Dependencia de terceros o de contratistas
A8 Desconocimiento de los procedimientos y el marco normativo (Por desconocimiento de un procedimiento, metodologías, necesidades y/o normativa)( Falta de conocimientos o formación)
A18 Rotación / deserción del personal
B12 Falta de comunicación entre las áreas
</t>
  </si>
  <si>
    <t>Genera pérdida de confianza de la Entidad, afectando su reputación a nivel interno</t>
  </si>
  <si>
    <t>1. El responsable de la publicación en la página web, cada vez que realiza una publicación, verifica que la pieza, nota, documento, video, archivo NO contenga información personal sensible, en caso de incluirla solicita corrección o eliminación de los datos al área solicitantre de la publicación  
2. El profesional designado incluye en el procedimiento de comunicaiones los lineamientos y recomendaciones a tener en cuenta para la publicación en la página web. Esta actividad se desarrollará en el primer cuatrimestre 
3. El profesional designado semestralmente elabora y socializa una semilla informativa que divulgue los lineamientos y recomendaciones a tener en cuenta para la publicación en la página web para todas las áreas solicitantes.</t>
  </si>
  <si>
    <t>1. Correo electrónico con las correcciones, respuesta de publicación favorable 
2. Procedimiento de comunicaciones actualizado y socializado en el equipo 
3. Semilla informativa enviada</t>
  </si>
  <si>
    <t>1. El responsable de la publicación en la página web 
2. El profesional designado 
3. El profesional designado</t>
  </si>
  <si>
    <t>2</t>
  </si>
  <si>
    <t xml:space="preserve">El responsable de la publicación en la página web, cada vez que realiza una publicación, verifica que la pieza, nota, documento, video, archivo NO contenga información personal sensible, en caso de incluirla solicita corrección o eliminación de los datos al área solicitantre de la publicación </t>
  </si>
  <si>
    <t>Correo electrónico con las correcciones, respuesta de publicación favorable</t>
  </si>
  <si>
    <t>El responsable de la publicación en la página web</t>
  </si>
  <si>
    <t>El profesional designado incluye en el procedimiento de comunicaiones los lineamientos y recomendaciones a tener en cuenta para la publicación en la página web. Esta actividad se desarrollará en el primer cuatrimestre</t>
  </si>
  <si>
    <t>Procedimiento de comunicaciones actualizado y socializado en el equipo</t>
  </si>
  <si>
    <t>El profesional designado</t>
  </si>
  <si>
    <t>El profesional designado semestralmente elabora y socializa una semilla informativa que divulgue los lineamientos y recomendaciones a tener en cuenta para la publicación en la página web para todas las áreas solicitantes.</t>
  </si>
  <si>
    <t>Semilla informativa enviada</t>
  </si>
  <si>
    <t>En los procedimientos de defensa juridica, seguimiento a fallos de jurisdicción especial y cobro coactivo</t>
  </si>
  <si>
    <t>Herramientas</t>
  </si>
  <si>
    <t xml:space="preserve">A8 Desconocimiento de los procedimientos y el marco normativo (Por desconocimiento de un procedimiento, metodologías, necesidades y/o normativa)( Falta de conocimientos o formación)
B4 Limitadas Capacidades Institucionales (Cobertura, Técnica y Económica)
B5 Ausencia de herramientas y/o mecanismos para seguimiento y control
</t>
  </si>
  <si>
    <t>Genera acciones disciplinarias, con posibles efectos sancionatorios y ademas da lugar a procesos fiscales y/o penales</t>
  </si>
  <si>
    <t>3. MODERADA</t>
  </si>
  <si>
    <t xml:space="preserve">1. Sensibilizar a los profesionales del proceso de la Evaluación, Calificación y Viabilidad de PIDAR, cada vez que se vinculan nuevos profesionales y cuando se actualice la documentación del proceso. Evidencia Listado de asistencia, invitación, Grabaciones 
2. 
3. </t>
  </si>
  <si>
    <t xml:space="preserve">1.  Listado de asistencia, invitación, Grabaciones. 
2. 
3. </t>
  </si>
  <si>
    <t xml:space="preserve">1. El profesional designado d ela Direccion de Calificacion y financiación 
2. 
3. </t>
  </si>
  <si>
    <t xml:space="preserve">1. Profesional Asignado por la Direccion de Seguimiento y control 
2. Profesional Asignado por la Direccion de Seguimiento y control 
3. Profesional Asignado por la Direccion de Seguimiento y control </t>
  </si>
  <si>
    <t>Informe F-SCP-050 Informe de visita de verificacion al monitoreo, seguimiento y control
Carpeta interna de seguimiento y control dispuesta en el sistema de información establecido por la agencia</t>
  </si>
  <si>
    <t>Continua - cada que se realiza la actividad - 15
Periódico - en un periodo establecido - 10</t>
  </si>
  <si>
    <r>
      <t>Los profesionales de la Dirección de Seguimiento y Control designados para realizar la</t>
    </r>
    <r>
      <rPr>
        <sz val="10"/>
        <color rgb="FFFF0000"/>
        <rFont val="Arial"/>
        <family val="2"/>
      </rPr>
      <t xml:space="preserve">s verificaciones trimestrales de 2 PIDAR aleatorios </t>
    </r>
    <r>
      <rPr>
        <sz val="10"/>
        <rFont val="Arial"/>
        <family val="2"/>
      </rPr>
      <t>por cada Unidad Técnica Territorial (UTT) a través de visitas de seguimiento. Estas visitas tienen como objetivo comprobar que la información en los informes coincide con lo expuesto en los Planes Operativos para la ejecución del proyecto. Posteriormente, elaboran el informe F-SCP-050, en el cual se contrastan Planes Operativos para la ejecución del proyecto.
En caso de desviación: Se realiza una apertura de alerta que se comunica al supervisor del PIDAR, para tomar las acciones pertinentes  
Evidencia Informe F-SCP-050 Informe de visita de verificacion al monitoreo, seguimiento y control</t>
    </r>
  </si>
  <si>
    <t>1.  Evidencia de solicitud a la dependencia competente.
2. Certificados disposición de materiales para impresión (si aplica)</t>
  </si>
  <si>
    <t xml:space="preserve">1. Informe trimestral del prgrama  y sus indicadores.
2, Registros de capacitaciones y actividades relacionadas.
</t>
  </si>
  <si>
    <t xml:space="preserve">1, No aplica. </t>
  </si>
  <si>
    <t>1. Sin control (No se controla toda vez que es un riesgo externo que no se puede controlar, sin embargo se tiene en cuenta en la identificación por ser un riesgo inminente sobre el ambiente).</t>
  </si>
  <si>
    <t>55</t>
  </si>
  <si>
    <t>4. ALTA</t>
  </si>
  <si>
    <t>Evitar o Eliminar
Prevenir o Sustituir
Reducir o Mitigar	
Compartir o transferir
Compensar
Corregir
Reducir-Controles Administrativos
Reducir-Controles de Ingeniería
Reducir- Uso de EPP Elementos de protección
Personal
Aprovechar (solo impacto ambiental positivo)</t>
  </si>
  <si>
    <t xml:space="preserve">1. No se ha realizado análisis de vertimientos toda vez que no requiere de acuerdo a las condiciones de la organización.
</t>
  </si>
  <si>
    <t>1, El responsable del sistema de gestión ambiental porcura mantener en control la diaria  disposición adecuada de los residuos no aprovechables teniendo en cuenta el código de colores y el seguimiento a las cantidades.</t>
  </si>
  <si>
    <t xml:space="preserve">1. El responsable del sistema en articulación con servicios generales, realizan una disposición trimestral de residuos aprovechables a la empresa convenio o según sea en caso de acuerdo a la cantidad que haya.   </t>
  </si>
  <si>
    <t>1, El responsable del sistema de gestión ambiental aplicael programa de uso eficiente y ahorro de papel teniendo en cuenta que se lleven a cabalidad las actividades para su seguimiento trimestral.</t>
  </si>
  <si>
    <t xml:space="preserve">1. El responsable del sistema de gestión ambiental revisa el proceso de contratación de fumigación en el cual se exponga los criterios ambientales a tener en cuenta según sea el caso y realiza seguimiento de la ejecución del mismo. </t>
  </si>
  <si>
    <t>1. El responsable del sistema de gestión ambiental, hace seguimiento y control en caso tal de generarse  de residuos peligrosos y coordina de manera controlada su disposición final.
Nota: La Agencia de Desarrollo Rural - ADR no es generador de residuos peligrosos, sin embargo se tiene en cuenta dentro de la aplicación del plan de gestión integral de residuos.</t>
  </si>
  <si>
    <t>1, Sin control.
Nota: La generación de ruido se materializa de manera intermitente por lo cual no representa una calificación significativa en el riesgo.</t>
  </si>
  <si>
    <t xml:space="preserve">1. El responsable del sistema en articulación con manteniemiento, realizan una disposición trimestral de residuos aprovechables a la empresa convenio o según sea en caso de acuerdo a la cantidad que haya.   
</t>
  </si>
  <si>
    <t xml:space="preserve">
1. Formato: Bitacora de residuos diligenciado correctamente.
2. Certificados de disposición (si aplica)</t>
  </si>
  <si>
    <t>1. Certificación de disposición de RAAES (si aplica)</t>
  </si>
  <si>
    <t>Peligro Público</t>
  </si>
  <si>
    <t xml:space="preserve">Seguridad y Salud en el Trabajo </t>
  </si>
  <si>
    <t>Fracturas - Caídas - Golpes - Atrapamientos - Aplastamientos - Desmembramientos - Muerte</t>
  </si>
  <si>
    <t>G45 Accidentes de tránsito
G46 Públicos</t>
  </si>
  <si>
    <t>Lesiones o enfermedades con incapacidad superiores a 90 dias</t>
  </si>
  <si>
    <t>El evento puede ocurrir diariamente.</t>
  </si>
  <si>
    <t xml:space="preserve">1. Realizar la vinculacion de personal teniendo cuenta los criterios definidos en el perfil de cargo. 
2. Realizar mantenimiento de vehículos según los parametros establecidos y con proveedores certificados. </t>
  </si>
  <si>
    <t>Aceptar o Asumir
Compensar	
Corregir</t>
  </si>
  <si>
    <t>2. (Señalización, Advertencia, Controles Administrativos)--Implementar Programa de seguridad vial
Continuar con la inspección periódica a vehículos
Socialización de piezas y folletos de prevención</t>
  </si>
  <si>
    <t>1. Inspeccion preoperacional de vehiculos.
2. Socializacion de prevencion en conductas seguras</t>
  </si>
  <si>
    <t>Traumas superficiales - Hematomas - Contusiones - Luxaciones - Lesiones en miembros superiores e inferiores - Cortaduras - Laceraciones - Golpes</t>
  </si>
  <si>
    <t>G46 Públicos</t>
  </si>
  <si>
    <t>3. Por Frecuencia para actividades continuas</t>
  </si>
  <si>
    <t>1. Contar con cámaras de vigilancia y sistema de monitoreo en las diferentes UTT
2. Controlar y asegurar el acceso de personal y/o vehiculos a traves de talanquera de seguridad</t>
  </si>
  <si>
    <t xml:space="preserve"> - Plan de emergencias
- Programa de capacitación e inducción 
- Piezas y folletos de prevención</t>
  </si>
  <si>
    <t>1. Plan de emergencias
2. Protocolo de prevencion y autocuidado en comisiones
3. Capacitacion en riesgo publico</t>
  </si>
  <si>
    <t>Peligro Locativo</t>
  </si>
  <si>
    <t>Golpes - Hematomas - Contusiones - Esguinces - Torceduras - Abrasiones - Traumas - Caídas  a mismo nivel.
Adormecimiento miembros inferiores</t>
  </si>
  <si>
    <t xml:space="preserve">G43 Locativo  
G64 Condiciones de la tarea
</t>
  </si>
  <si>
    <t>1. Inspeccion de Orden y Aseo en puestos de trabajo</t>
  </si>
  <si>
    <t>Controles de Ingeniería:
Implementar programa de orden y aseo en los puestos de trabajo
2. (Señalización, Advertencia, Controles Administrativos)
 - Programa de inspecciones de seguridad
-Implementar programa de orden y aseo.
-Canalizar o encauchetar cables sueltos dispersos 
-Sensibilización al personal sobre uso adecuado de cajoneras.</t>
  </si>
  <si>
    <t>1. Programa de inspecciones
2. Presentacion Autocuidado
3. Tips de Orden y Aseo</t>
  </si>
  <si>
    <t xml:space="preserve">Fracturas - Golpes - Hematomas - Contusiones - Esguinces - Torceduras </t>
  </si>
  <si>
    <t>1. Señalización de advertencia de uso de escaleras y piso húmedo.</t>
  </si>
  <si>
    <t xml:space="preserve">2. (Señalización, Advertencia, Controles Administrativos)
- Socialización de riesgos
- Programa de inspecciones. 
- Ubicación de señalización preventiva piso húmedo
</t>
  </si>
  <si>
    <t>1. Induccion SST -  Socializacion de Peligros
2. Socializacion riesgo locativo
3. Presentacion Autocuidado
4. Programa de Inspecciones</t>
  </si>
  <si>
    <t>El evento puede ocurrir diariamente</t>
  </si>
  <si>
    <t xml:space="preserve">Realizar la vinculacion de personal teniendo cuenta los criterios definidos en el perfil de cargo. </t>
  </si>
  <si>
    <t xml:space="preserve">Realizar mantenimiento de vehículos según los parametros establecidos y con proveedores certificados. </t>
  </si>
  <si>
    <t>Contar con cámaras de vigilancia y sistema de monitoreo en las diferentes UTT</t>
  </si>
  <si>
    <t>Controlar y asegurar el acceso de personal y/o vehiculos a traves de talanquera de seguridad</t>
  </si>
  <si>
    <t>Inspeccion de Orden y Aseo en puestos de trabajo</t>
  </si>
  <si>
    <t>Señalización de advertencia de uso de escaleras y piso húmedo.</t>
  </si>
  <si>
    <t xml:space="preserve">Sillas ergonómicas y apoyapies  
</t>
  </si>
  <si>
    <t xml:space="preserve">Inspecciones biomecanicas en puestos de trabajo </t>
  </si>
  <si>
    <t xml:space="preserve">Respetar horarios de trabajo,  ofrecer al servidor capacitaciones inherentes a las funciones que debe realizar, realizar ejercicios señalados en el programa de gimnasia laboral, realizar actividades para prevenir y mitigar el estrés. </t>
  </si>
  <si>
    <t xml:space="preserve">Charlas de prevención </t>
  </si>
  <si>
    <t xml:space="preserve">Mediciones Higienicas </t>
  </si>
  <si>
    <t xml:space="preserve"> Jornadas de Inmunización 
</t>
  </si>
  <si>
    <t xml:space="preserve">Tipos (Recomendaciones para viajar) portar y tener al día carnet de vacunación en caso de que se requiera </t>
  </si>
  <si>
    <t xml:space="preserve">Talento Humano Uso de bolsas plástica en los cestos de basura 
</t>
  </si>
  <si>
    <t xml:space="preserve">Protocolos de limpieza, desinfección </t>
  </si>
  <si>
    <t xml:space="preserve">Jornadas de Inmunización 
</t>
  </si>
  <si>
    <t xml:space="preserve">Respetar horarios de trabajo,  ofrecer al servidor capacitaciones inherentes a las funciones que debe realizar, realizar ejercicios señalados en el programa de gimnasia laboral, realizar actividades para prevenir y mitigar el estrés.    
</t>
  </si>
  <si>
    <t xml:space="preserve"> -Sillas ergonómicas y apoyapies </t>
  </si>
  <si>
    <t>Enfermedad COVID-19, Infección Respiratoria Aguda (IRA) de leve a grave, que puede ocasionar enfermedad pulmonar crónica, neumonía o muerte por Exposición a agentes biológicos</t>
  </si>
  <si>
    <t>Protocolos de limpieza, desinfección</t>
  </si>
  <si>
    <t>Reacciones alérgicas - Intoxicación - Enfermedades infectocontagiosas por Exposición a picaduras, mordeduras, virus. Desplazamiento a zonas endémicas, contagio de enfermedades tropicales (Comisiones y desplazamientos)</t>
  </si>
  <si>
    <t>Recursos Tecnológicos</t>
  </si>
  <si>
    <t>Informes de Gestión</t>
  </si>
  <si>
    <t>Seguridad de la Información</t>
  </si>
  <si>
    <t>Posibilidad de perdida de la disponibilidad de los informes de gestión debido a errores en la estandarización para el almacenamiento de estos documentos</t>
  </si>
  <si>
    <t>Oficina de Tecnologías de la Información</t>
  </si>
  <si>
    <t xml:space="preserve">A8 Desconocimiento de los procedimientos y el marco normativo (Por desconocimiento de un procedimiento, metodologías, necesidades y/o normativa)( Falta de conocimientos o formación)
A18 Rotación / deserción del personal
B1 Por ausencia de estandarización del procedimiento (incluye manualidad)
</t>
  </si>
  <si>
    <t>Activo/ grupo de activos de criticidad alta, con valores de 7 y 8</t>
  </si>
  <si>
    <t xml:space="preserve">El evento puede ocurrir algunas veces. </t>
  </si>
  <si>
    <t xml:space="preserve">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Evidencia: Acta de Reunión y Correo electrónico de notificación de novedad en los casos que aplique. 
2.  
3. </t>
  </si>
  <si>
    <t xml:space="preserve">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2.  
3. </t>
  </si>
  <si>
    <t xml:space="preserve">1. Acta de Reunión y Correo electrónico de notificación de novedad en los casos que aplique. 
2.  
3. </t>
  </si>
  <si>
    <t xml:space="preserve">1. Jefe Oficina de Tecnologías de la Información 
2.  
3. </t>
  </si>
  <si>
    <t>Nube Pública Azure</t>
  </si>
  <si>
    <t>Posibilidad de pérdida de la Disponibilidad debido a la no compra de créditos de Nube Azure que afecten los accesos a los diferentes servicios que presta la entidad por falta de estos.</t>
  </si>
  <si>
    <t>Todos los Procesos</t>
  </si>
  <si>
    <t>Planeación Objetivos OTI</t>
  </si>
  <si>
    <t xml:space="preserve">A6 Responsabilidad/ autoridad no designadas o poco claras
A17 Incumplimiento en la aplicación de lineamientos / directrices / manuales / metodologías / procedimientos
A19 Demora en la toma de decisiones por parte de las personas (Demoras generadas por las personas)
A20 Intereses económicos y políticos del personal o particulares
A21 Presión que pudiese ejercer un tercero
B4 Limitadas Capacidades Institucionales (Cobertura, Técnica y Económica)
B6 Falta de planeación  
C6 Falta de planeación financiera
O15 Factores externos de presión en temas regulados que pueden incidir en las decisiones institucionales
</t>
  </si>
  <si>
    <t>60%</t>
  </si>
  <si>
    <t xml:space="preserve">1. 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2.  
3. </t>
  </si>
  <si>
    <t xml:space="preserve">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2.  
3. </t>
  </si>
  <si>
    <t xml:space="preserve">1. Plan Anual de Adquisiciones con Recurso Creado en SECOP II  
2.  
3. </t>
  </si>
  <si>
    <t xml:space="preserve">1. Jefe de Tecnologías de la Información o quien designe 
2.  
3. </t>
  </si>
  <si>
    <t>Derechos de Petición TI</t>
  </si>
  <si>
    <t>Posibilidad de pérdida de la disponibilidad de los anexos de solicitudes debido a errores en el cargue de la información</t>
  </si>
  <si>
    <t>Externos</t>
  </si>
  <si>
    <t xml:space="preserve">A1 Personal insuficiente
A2 Entrenamiento/ conocimiento o competencia insuficiente (Falta de conocimientos o formación)
A3 Fallas deliberadas o involuntarias (Error involuntario humano )
A8 Desconocimiento de los procedimientos y el marco normativo (Por desconocimiento de un procedimiento, metodologías, necesidades y/o normativa)( Falta de conocimientos o formación)
A18 Rotación / deserción del personal
A22 Ausencia en el seguimiento de responsabilidades (Falta o inadecuado acompañamiento en los servicios)
A23 Manipulación de información
B2 Ausencia y/o no entrega de los soportes de ejecución de actividades
B3 Demora en la entrega de documentos y/o información
B7 Cambios normativos
B9 Falta de divulgación o socialización
B12 Falta de comunicación entre las áreas
C1 Desconocimiento de la normas
D1 Condiciones físicas y ambientales
D2 Falta de mantenimiento y/o reposición de elementos
E1 Tecnologías obsoletas
E2 Baja capacidad de la tecnología
E3 Daños en infraestructura tecnológica
E4 Software no licenciado o desactualizado
E5 Falla del hardware o software
E10 TecnologÍas no alineadas
E12 Ausencia de los sistemas de información
F1 Información no disponible o incompleta
F2 Información no confiable
F3 Fuentes no oficiales
F4 Información inconsistente
F5 Información obsoleta
F6 Información Manipulada o falsificación de documentos
F7 Información no sistematizada
F8 Degradación de los soportes de almacenamiento de la información
F9 Divulgación insuficiente o poco clara de la información
F10 Falta de cargue de información en plataforma
F11 Falta o Inadecuada definición de Roles y Perfiles
F12 Almacenamiento inseguro
F13 Eliminación de información de forma no segura o Inadecuada
G65 Interfase persona tarea 
O2 Uso del poder
O7 Falta de inclusión de acuerdos de confidencialidad y manejo de información interna que facilita su divulgación y uso no autorizado
O13 Gestión documental con fondos acumulados que no garantizan los registros y memoria institucional
O14 Fallas en el apoyo jurídico interno que generan interpretación subjetiva de las normas o reglamentos 
</t>
  </si>
  <si>
    <t xml:space="preserve">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
Como evidencia de esta actividad corresponde la Matriz de Radicados y Correo electrónico cuando aplique. 
2.  
3. </t>
  </si>
  <si>
    <t xml:space="preserve">1.  Matriz de Radicados y Correo electrónico cuando aplique. 
2.  
3. </t>
  </si>
  <si>
    <t xml:space="preserve">1. Especialista Gestión Documental Oficina de Tecnologías de la Información 
2.  
3. </t>
  </si>
  <si>
    <t>Devops</t>
  </si>
  <si>
    <t>Posibilidad de pérdida de disponibilidad debido a cambios en la configuración de los serividores y/o por renovación de suscripciones impidiendo los despligues de nivel de aplicaciones</t>
  </si>
  <si>
    <t>Presupuesto / Error en Proceso de Configuración</t>
  </si>
  <si>
    <t xml:space="preserve">A1 Personal insuficiente
A2 Entrenamiento/ conocimiento o competencia insuficiente (Falta de conocimientos o formación)
A3 Fallas deliberadas o involuntarias (Error involuntario humano )
A7 Dependencia de terceros o de contratistas
A8 Desconocimiento de los procedimientos y el marco normativo (Por desconocimiento de un procedimiento, metodologías, necesidades y/o normativa)( Falta de conocimientos o formación)
A15 Ausentismo por enfermedades
A18 Rotación / deserción del personal
A19 Demora en la toma de decisiones por parte de las personas (Demoras generadas por las personas)
A23 Manipulación de información
B1 Por ausencia de estandarización del procedimiento (incluye manualidad)
B3 Demora en la entrega de documentos y/o información
B6 Falta de planeación  
C2 Desconocimiento de los lineamientos presupuestales
C4 Demora en la definición de Proveedores y/o Proponentes
C5 Falta de pago de las tarifas de la prestación del servicio público
C6 Falta de planeación financiera
D1 Condiciones físicas y ambientales
D2 Falta de mantenimiento y/o reposición de elementos
E1 Tecnologías obsoletas
E3 Daños en infraestructura tecnológica
E6 Suspensión del fluido eléctrico
E7 Condiciones inadecuadas de temperatura o humedad
E8 Fallo de servicios de comunicaciones
E13 Falencias en el desarrollo de software
</t>
  </si>
  <si>
    <t xml:space="preserve">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
Como evidencia de esta actividad se encuentra VoBo a trávés de correo electrónico y reiteración vía correo electrónico cuando aplique. 
2.  
3. </t>
  </si>
  <si>
    <t xml:space="preserve">1. Correo Electrónico con Visto Bueno 
2.  
3. </t>
  </si>
  <si>
    <t xml:space="preserve">1. Líder Sistemas de Información 
2.  
3. </t>
  </si>
  <si>
    <t>Servidores Backup
Bases de Datos Propias</t>
  </si>
  <si>
    <t>Posibilidad de pérdida de integridad de las copias de seguridad realizadas debido a falta de ejecución de pruebas de funcionamiento sobre estas las cuales determinen la calidad de las copias de seguridad sobre los Sistemas de Información Misionales</t>
  </si>
  <si>
    <t xml:space="preserve">O7 Falta de inclusión de acuerdos de confidencialidad y manejo de información interna que facilita su divulgación y uso no autorizado
</t>
  </si>
  <si>
    <t>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
Evidencia: Captura de Pantalla de Restablecimiento Exitoso y Captura de pantalla de evento de restauración fallida cuando aplique. 
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
Evidencia: Captura de pantalla de Funcionamiento exitoso de Aplicación o Ticket de Mesa de Servicios por errores de funcionamiento cuando aplique 
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
Evidencia: Captura de pantalla del Checksum y/o setencia del resultado exitoso de la Base de Datos o Ticket de Mesa de Servicios por errores de funcionamiento cuando aplique</t>
  </si>
  <si>
    <t>1. Captura de Pantalla 
2. Captura de Pantalla / Ticket Mesa de Ayuda 
3. Captura de Pantalla / Ticket Mesa de Ayuda</t>
  </si>
  <si>
    <t>1. Especialista Serividores 
2. Desarrolladores 
3. Especialista DBA</t>
  </si>
  <si>
    <t>Equipos de Seguridad Perimetral</t>
  </si>
  <si>
    <t>Posibilidad de Pérdida de la Disponibilidad de los servicios tecnológicos ocasionados por fallas electrícas no controladas afectando el ingreso a los servicios de red y aplicaciones misionales  ocasionando daños en la infraestructura física junto con el deterioro del software y/o hardware debido a la falta de mantenimiento de los dispositivos y/o por actualizaciones de firmware u obsolescencia tecnológica</t>
  </si>
  <si>
    <t>Maquinaria</t>
  </si>
  <si>
    <t xml:space="preserve">A1 Personal insuficiente
A17 Incumplimiento en la aplicación de lineamientos / directrices / manuales / metodologías / procedimientos
A18 Rotación / deserción del personal
B2 Ausencia y/o no entrega de los soportes de ejecución de actividades
C4 Demora en la definición de Proveedores y/o Proponentes
E3 Daños en infraestructura tecnológica
E6 Suspensión del fluido eléctrico
E9 Interrupción de servicios y suministros esenciales (Aire acondicionado, Agua)
</t>
  </si>
  <si>
    <t>Activo/ grupos de activos de alta criticidad, con calificación = 9</t>
  </si>
  <si>
    <t>La actividad que conlleva al riesgo se ejecuta mas de 5000 veces por año</t>
  </si>
  <si>
    <t>1. El Jefe de la Oficina de Tecnologías de la Información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 
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 
3. El Proveedor contratado para la ejecución de los mantenimientos preventivos cada vez que realice los mantenimiento debe verificar que el estado útil de los componentes se encuentran en optimas condiciones a través de la generación de un informe técnico.. En caso de que no se encuentren funcionales, debe dar su concepto técnico del estado de estas vía correo electrónico al Jefe de la Oficina de Tecnologías de la Información.
La evidencia de esta actividad corresponde al Informe Técnico y correo electrónicos en los casos que aplique.</t>
  </si>
  <si>
    <t>1. 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 
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 
3. El Especialista de Redes y Seguridad Informática cada seis (06) meses debe verificar el End of Support (EoS) ) en la pagina web del fabricante determinando el estado de este, diligenciando la bitácora  "Seguimiento de estado de equipos de seguridad perimetral"; y cada vez que se deba realizar una compra de un elemento de la infraestructura tecnológica, deberá realizar una ficha técnica del elemento.
En caso de identificarse la finalización de soporte (EoS), se notificará vía correo electrónico al Jefe de Tecnologías de la Información quien tomará las acciones correspondientes a las que haya lugar.
La evidencia de la actividad del EoS es el diligenciamiento de la bitácora "Seguimiento de estado de equipos de seguridad perimetral" y notificaciones vía correos electrónicos cuando aplique.
La evidencia de la actividad adquisición de elementos de infraestructura es la ficha técnica del elemento</t>
  </si>
  <si>
    <t>1. Informe de Mantemiento 
2. Informe de Mantemiento 
3. Seguimiento de estado de equipos de seguridad perimetral</t>
  </si>
  <si>
    <t>1. Especialista en Redes y Seguridad Informática
2. Contratista Asignado 
3. specialista en Redes y Seguridad Informática</t>
  </si>
  <si>
    <t>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Evidencia: Acta de Reunión y Correo electrónico de notificación de novedad en los casos que aplique.</t>
  </si>
  <si>
    <t>Sharepoint</t>
  </si>
  <si>
    <t>Jefe de Oficina de Tecnologías de la Información</t>
  </si>
  <si>
    <t xml:space="preserve">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t>
  </si>
  <si>
    <t>Jefe de Tecnologías de la Información o quien designe</t>
  </si>
  <si>
    <t>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
Como evidencia de esta actividad corresponde la Matriz de Radicados y Correo electrónico cuando aplique.</t>
  </si>
  <si>
    <t>Especialista Gestión Documental Oficina de Tecnologías de la Información</t>
  </si>
  <si>
    <t>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
Como evidencia de esta actividad se encuentra VoBo a trávés de correo electrónico y reiteración vía correo electrónico cuando aplique.</t>
  </si>
  <si>
    <t>Líder de Sistemas de Información</t>
  </si>
  <si>
    <t>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
Evidencia: Captura de Pantalla de Restablecimiento Exitoso y Captura de pantalla de evento de restauración fallida cuando aplique.</t>
  </si>
  <si>
    <t>Especialista Servidores</t>
  </si>
  <si>
    <t>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
Evidencia: Captura de pantalla de Funcionamiento exitoso de Aplicación o Ticket de Mesa de Servicios por errores de funcionamiento cuando aplique</t>
  </si>
  <si>
    <t>Desarrolladores</t>
  </si>
  <si>
    <t>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
Evidencia: Captura de pantalla del Checksum y/o setencia del resultado exitoso de la Base de Datos o Ticket de Mesa de Servicios por errores de funcionamiento cuando aplique</t>
  </si>
  <si>
    <t>Especialista DBA</t>
  </si>
  <si>
    <t>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t>
  </si>
  <si>
    <t>Especialista en Redes y Seguridad Informática</t>
  </si>
  <si>
    <t>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t>
  </si>
  <si>
    <t>Contratista Especialista Asignado</t>
  </si>
  <si>
    <t>El Especialista de Redes y Seguridad Informática cada seis (06) meses debe verificar el End of Support (EoS) ) en la pagina web del fabricante determinando el estado de este, diligenciando la bitácora  "Seguimiento de estado de equipos de seguridad perimetral"; y cada vez que se deba realizar una compra de un elemento de la infraestructura tecnológica, deberá realizar una ficha técnica del elemento.
En caso de identificarse la finalización de soporte (EoS), se notificará vía correo electrónico al Jefe de Tecnologías de la Información quien tomará las acciones correspondientes a las que haya lugar.
La evidencia de la actividad del EoS es el diligenciamiento de la bitácora "Seguimiento de estado de equipos de seguridad perimetral" y notificaciones vía correos electrónicos cuando aplique.
La evidencia de la actividad adquisición de elementos de infraestructura es la ficha técnica del elemento</t>
  </si>
  <si>
    <t>Proveedor Contratado</t>
  </si>
  <si>
    <t>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t>
  </si>
  <si>
    <t>Acta de Reunión y Correo electrónico de notificación de novedad en los casos que aplique.</t>
  </si>
  <si>
    <t>Jefe Oficina de Tecnologías de la Información</t>
  </si>
  <si>
    <t>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t>
  </si>
  <si>
    <t xml:space="preserve">Plan Anual de Adquisiciones con Recurso Creado en SECOP II </t>
  </si>
  <si>
    <t xml:space="preserve"> Matriz de Radicados y Correo electrónico cuando aplique.</t>
  </si>
  <si>
    <t>Correo Electrónico con Visto Bueno</t>
  </si>
  <si>
    <t>Líder Sistemas de Información</t>
  </si>
  <si>
    <t>Captura de Pantalla</t>
  </si>
  <si>
    <t>Especialista Serividores</t>
  </si>
  <si>
    <t>Captura de Pantalla / Ticket Mesa de Ayuda</t>
  </si>
  <si>
    <t>Cada 4 Meses</t>
  </si>
  <si>
    <t>Informe de Mantemiento</t>
  </si>
  <si>
    <t>Contratista Asignado</t>
  </si>
  <si>
    <t>Cada vez que se ejecuten los Mantenimientos</t>
  </si>
  <si>
    <t>El Proveedor contratado para la ejecución de los mantenimientos preventivos cada vez que realice los mantenimiento debe verificar que el estado útil de los componentes se encuentran en optimas condiciones a través de la generación de un informe técnico.. En caso de que no se encuentren funcionales, debe dar su concepto técnico del estado de estas vía correo electrónico al Jefe de la Oficina de Tecnologías de la Información.
La evidencia de esta actividad corresponde al Informe Técnico y correo electrónicos en los casos que aplique.</t>
  </si>
  <si>
    <t>1. El Comité de Defensa y Conciliación de la entidad, definirá los criterios de selección de los abogados externos que representarán los intereses de la entidad en los procesos en los que sea vinculada.</t>
  </si>
  <si>
    <t xml:space="preserve">
1. Proponer al Comité de Defensa Jurídica y Conciliación los criterios de selección de abogados que ejerceran la defensa de la entidad en cada vigencia, para su aprobación.</t>
  </si>
  <si>
    <t>1. Acta de Comité.</t>
  </si>
  <si>
    <t>1. Secretario Técnico del Comité</t>
  </si>
  <si>
    <t>Ejercicio oportuno y adecuado  de la defensa de los intereses de la entidad</t>
  </si>
  <si>
    <t>Posibilidad de afectación económica y reputacional por el inadecuado ejercicio de la defensa de los intereses de la entidad debido a la atención inoportuna e imprecisa de los requerimientos judiciales y/o adminsitrativos</t>
  </si>
  <si>
    <t xml:space="preserve">1. Los encargados de las bases de datos de la Oficina Jurídica, realizaran la verficación de la actualización de las mismas para garantizar el seguimiento de los procesos y la necesidad impulsarlos procesalmente cada vez que se requiera </t>
  </si>
  <si>
    <t xml:space="preserve">1. Designado del proceso de Asesoria y Defensa Jurídica 
2. Designado del proceso de Asesoria y Defensa Jurídica </t>
  </si>
  <si>
    <t>Posibilidad de recibir o solicitar cualquier dádiva a nombre propio o de terceros durante la ejecución del proceso de asesoria y defensa jurídica</t>
  </si>
  <si>
    <t>El Comité de Defensa y Conciliación de la entidad, definirá los criterios de selección de los abogados externos que representarán los intereses de la entidad en los procesos en los que sea vinculada</t>
  </si>
  <si>
    <t>Posibilidad de afectación económica y reputacional por el inadecuado ejercicio de la defensa de los intereses de la entidad debido a la atención inoportuna e imprecisa de los requerimientos judiciales y/o adminsitrativos.</t>
  </si>
  <si>
    <t>Los encargados de las bases de datos de la Oficina Jurídica, realizaran la verficación de la actualización de las mismas para garantizar el seguimiento de los procesos y la necesidad impulsarlos procesalmente cada vez que se requiera</t>
  </si>
  <si>
    <t>Matriz excel
Carpeta de la oficina Jurídica</t>
  </si>
  <si>
    <t>Asignado -15</t>
  </si>
  <si>
    <t>Acta de Comité.</t>
  </si>
  <si>
    <t>Secretario Técnico del Comité</t>
  </si>
  <si>
    <t xml:space="preserve">Realizar Revisión y seguimiento a las bases de datos de la Oficina Jurídica  </t>
  </si>
  <si>
    <t xml:space="preserve">Informe 
</t>
  </si>
  <si>
    <t xml:space="preserve">Designado del proceso de Asesoria y Defensa Jurídica  </t>
  </si>
  <si>
    <t xml:space="preserve">Socializar los procedimientos de defensa juridica, seguimiento a fallos de jurisdicción especial  y cobro coactivo </t>
  </si>
  <si>
    <t>Listados de asistencia</t>
  </si>
  <si>
    <t xml:space="preserve">Los funcionarios o contratistas de la Dirección de Comercialización, en el segundo semestre registran y publican en el archivo de gestión físico o magnético, el registro único de información de las organizaciones que reciben los servicios de fortalecimiento y apoyo a la comercialización por cada vigencia fiscal, con el fin de dar a conocer las organizaciones involucradas en los planes de intervención comercial. Desde la planeación se revisan las organizaciones convocadas o que alleguen solicitudes, posteriormente se cruza con las bases de datos de las organizaciones atendidas con servicios complementariosen vigencias anteriores, informando y descartando las organizaciones con planes estratégicos atendidas.
La evidencia de este control es el Formulario FCC-007 Registro Único de Información.   </t>
  </si>
  <si>
    <t xml:space="preserve">La Dirección de Comercialización en el segundo semestre de la vigencia, elabora un comunicado para los Directores Territoriales y equipo de enlace comercial, con el propósito de conocer los aspectos a tener en cuenta en la selección de las organizaciones rurales que podrán participar de los servicios complementarios para el fortalecimiento y apoyo a la comercialización.  La comunicación se realiza a través del correo electrónico o mediante la plataforma documental de la Agencia, en caso contrario se implementan otros mecanismos que permita socializar los aspectos para la identificación y selección de las organizaciones rurales que participan.
La evidencia de este control son los soportes de la comunicación oficial o socialización realizada que contenga los criterios o aspectos para que las organzaciones puedan acceder a la oferta de la dirección. </t>
  </si>
  <si>
    <t>Posibilidad de afectación reputacional debido a la manipulación de la información por parte del personal de la oficina de comunicaciones para beneficio propio o de un tercero al momento de diseñar una pieza o divulgarla valiéndose del cargo, utilizando los diversos canales de comunicación de la entidad, con el fin de favorecer o afectar la imagen institucional de un funcionario o contratista.</t>
  </si>
  <si>
    <r>
      <t xml:space="preserve">1. Los profesionales de la Dirección de Seguimiento y Control designados para realizar las verificaciones </t>
    </r>
    <r>
      <rPr>
        <sz val="12"/>
        <color theme="1"/>
        <rFont val="Calibri (Cuerpo)"/>
      </rPr>
      <t>trimestrales de 2 PIDAR aleatorios</t>
    </r>
    <r>
      <rPr>
        <sz val="12"/>
        <color theme="1"/>
        <rFont val="Calibri"/>
        <family val="2"/>
        <scheme val="minor"/>
      </rPr>
      <t xml:space="preserve"> por cada Unidad Técnica Territorial (UTT) a través de visitas de seguimiento. Estas visitas tienen como objetivo comprobar que la información en los informes coincide con lo expuesto en los Planes Operativos para la ejecución del proyecto. Posteriormente, elaboran el informe F-SCP-050, en el cual se contrastan Planes Operativos para la ejecución del proyecto.
En caso de desviación: Se realiza una apertura de alerta que se comunica al supervisor del PIDAR, para tomar las acciones pertinentes  
Evidencia Informe F-SCP-050 Informe de visita de verificacion al monitoreo, seguimiento y control
2.  
3. </t>
    </r>
  </si>
  <si>
    <r>
      <t xml:space="preserve">1. Socializar trimestralmente al personal, ya sea por ingreso, actualización documental y/o refuerzo.  
2. Socializar al interior de la Dirección de Seguimiento y control el informe consolidado de lecciones aprendidas, con el fin de revisar los mecanismos a mejorar, en la implementación del proceso. 
</t>
    </r>
    <r>
      <rPr>
        <sz val="10"/>
        <color theme="1"/>
        <rFont val="Calibri (Cuerpo)"/>
      </rPr>
      <t>3. Realizar sesiones de trabajo con el objetivo principal de identificar y analizar las alertas vigentes, abordar los proyectos que presentan rezagos o dificultades en su ejecución.</t>
    </r>
  </si>
  <si>
    <r>
      <t xml:space="preserve">1. Evidencia listados de asistencia y/o grabación por Microsoft Teams, presentación y/o Acta de reunión
2. Evidencia listados de asistencia y/o grabación por Microsoft Teams, presentación y/o Acta de reunión
</t>
    </r>
    <r>
      <rPr>
        <sz val="10"/>
        <color theme="1"/>
        <rFont val="Calibri (Cuerpo)"/>
      </rPr>
      <t>3. Evidencia listados de asistencia y/o grabación por Microsoft Teams, presentación y/o Acta de reunión y/o Documento Ayuda de memoria de compromisos</t>
    </r>
  </si>
  <si>
    <r>
      <t xml:space="preserve">1. El profesional de la Vicepresidencia de Gestión Contractual cada vez que se requiera, verifica que el proceso de contratación a realizar se encuentre contemplado en el Plan Anual de Adquisiciones- PAA, para ello asigna un número (NPAA), con el fin de asociar el proceso contractual con la necesidad del bien a servicio a contratar. Si hay observaciones por la ausencia del proceso a contratar en el PAA, se advierte y se gestiona para que la dependencia que requiere la necesidad proceda de conformidad. La evidencia es: </t>
    </r>
    <r>
      <rPr>
        <sz val="10"/>
        <color theme="1"/>
        <rFont val="Calibri (Cuerpo)"/>
      </rPr>
      <t>Matriz de Seguimiento procesos contractuales</t>
    </r>
    <r>
      <rPr>
        <sz val="10"/>
        <color theme="1"/>
        <rFont val="Calibri"/>
        <family val="2"/>
        <scheme val="minor"/>
      </rPr>
      <t xml:space="preserve">
2.  
3. </t>
    </r>
  </si>
  <si>
    <r>
      <t xml:space="preserve">1. Los funcionarios o contratistas de la Dirección de Comercialización, </t>
    </r>
    <r>
      <rPr>
        <sz val="10"/>
        <color theme="1"/>
        <rFont val="Calibri (Cuerpo)"/>
      </rPr>
      <t>en el segundo semestre</t>
    </r>
    <r>
      <rPr>
        <sz val="10"/>
        <color theme="1"/>
        <rFont val="Calibri"/>
        <family val="2"/>
        <scheme val="minor"/>
      </rPr>
      <t xml:space="preserve"> registran y publican en el archivo de gestión físico o magnético, el registro único de información de las organizaciones que reciben los servicios de fortalecimiento y apoyo a la comercialización por cada vigencia fiscal, con el fin de dar a conocer las organizaciones involucradas en los planes de intervención comercial. Desde la planeación se revisan las organizaciones convocadas o que alleguen solicitudes, posteriormente se cruza con las bases de datos de las organizaciones atendidas con servicios complementariosen vigencias anteriores, informando y descartando las organizaciones con planes estratégicos atendidas.
La evidencia de este control es el Formulario FCC-007 Registro Único de Información.   
2. La Dirección de Comercialización en el </t>
    </r>
    <r>
      <rPr>
        <sz val="10"/>
        <color theme="1"/>
        <rFont val="Calibri (Cuerpo)"/>
      </rPr>
      <t>segundo semestre</t>
    </r>
    <r>
      <rPr>
        <sz val="10"/>
        <color theme="1"/>
        <rFont val="Calibri"/>
        <family val="2"/>
        <scheme val="minor"/>
      </rPr>
      <t xml:space="preserve"> de la vigencia, elabora un comunicado para los Directores Territoriales y equipo de enlace comercial, con el propósito de conocer los aspectos a tener en cuenta en la selección de las organizaciones rurales que podrán participar de los servicios complementarios para el fortalecimiento y apoyo a la comercialización.  La comunicación se realiza a través del correo electrónico o mediante la plataforma documental de la Agencia, en caso contrario se implementan otros mecanismos que permita socializar los aspectos para la identificación y selección de las organizaciones rurales que participan.
La evidencia de este control son los soportes de la comunicación oficial o socialización realizada que contenga los criterios o aspectos para que las organzaciones puedan acceder a la oferta de la dirección. 
3. </t>
    </r>
  </si>
  <si>
    <t>Se establecen y publican los riesgos identificados para la vigencia 2026</t>
  </si>
  <si>
    <t xml:space="preserve">1. Cada vez que se genere una transferencia de documentación al Archivo central, el personal designado de Gestión Documental realiza la verificación conforme al inventario documental (FUID) al momento de la recepción para su ingreso al archivo central, con el fin que cumpla con las condiciones archivísticas. Si se presenta inconsistencias se solicita la corrección inmediata. La evidencia es: Acta de transferencia. 
2.  
3. </t>
  </si>
  <si>
    <t xml:space="preserve">1. Desde la Vicepresidencia de Integración Productiva cuatrimestralmente se generan circulares o lineamientos a las UTT o direcciones técnicas de la agencia con el fin de dar directrices frente a los componentes establecidos en el procedimiento de Estructuración de PIDAR, afianzando así los conocimientos de los funcionarios y/o contratistas, en caso contrario se realiza socialización de los lineamientos y de los procedimientos y formatos del proceso de Estructuración.
La evidencia de este control son las circulares, correos electrónico y socializaciones que se realicen durante el periodo, donde se de claridad sobre el proceso de estructuración, requisitos, lineamientos y actualizaciones de este proceso.   
2. El Vicepresidente de Integración Productiva designa mediante memorando el equipo estructurador del Proyecto indicando los responsables de cada componente así: Técnico-productivo, ambiental, financiero, jurídico y comercialización, la Vicepresidencia de proyectos hace la asignación para asociatividad y participación, infraestructura, adecuación de tierras cuando aplique, con el fin de iniciar el proceso de estructuración del proyecto, con el fin de que el equipo estructurador sea interdisciplinario para desarrollar la integridad del PIDAR. 
La evidencia de este control es el memorando de designación del equipo estructurador del proyecto.  </t>
  </si>
  <si>
    <t xml:space="preserve">
1. Protocolo de bioseguridad 
2. Capacitación sobre normas de bioseguridad
protector buco nasal
 - Uso de EPI
Capacitación de elementos de protección personal</t>
  </si>
  <si>
    <t>3. Proceso Gestión Talento Humano (GTH) se realiza la eliminación del control No.1 del riesgo N. 17 de tipo Salud y Seguridad en el Trabajo - SST.</t>
  </si>
  <si>
    <t xml:space="preserve">1. Mesas de trabajo semestrales para verificar que se esté actualizando.
2. Socializar los procedimientos de defensa juridica, seguimiento a fallos de jurisdicción especial  y cobro coactivo 
</t>
  </si>
  <si>
    <t xml:space="preserve">1. Listado de asistencia 
</t>
  </si>
  <si>
    <t xml:space="preserve">Se realiza actualización en las siguientes dependencias, las cuales fueron solicitados mendiante el reporte del primer seguimiento cuantrimestral de la matriz integral de riesgos y mediante correo electrónico con la solicitud del líder del proceso a la Oficina de Planeación:
</t>
  </si>
  <si>
    <t>1. Proceso Gestión Documental (DOC), se realiza la eliminación del control No.2 del riesgo de tipo gestión.</t>
  </si>
  <si>
    <t>1. La Vicepresidencia de Integración Productiva a través de la Dirección de acceso de activos, realiza mensualmente la Mesa de verificación a la ejecución del PIDAR conformada por el Supervisor y/o apoyo a la Supervisión de la UTT y los delegados de la VIP; aquí se realiza el seguimiento a los proyectos de cada una de las UTT, con el fin de verificar su avance técnico, financiero y apoyar la gestión para resolver las dificultades administrativas, operativas y técnicas que se presenten en la ejecución de los proyectos, en caso contrario se realiza el informe del estado de los proyectos por parte del equipo de implementación de la DAP
La Evidencia de este control es Formato F-DER-001 Acta de reunión.  
2.</t>
  </si>
  <si>
    <t xml:space="preserve">
1. La UTT realiza los Comités Técnicos de Gestión Local, el cargue de la información requerida en el share point  y la dirección de Activos productivos valida la evidencia cargada, para el CTGL 
2. Realizar las mesas de verificación a la ejecución del PIDAR </t>
  </si>
  <si>
    <t xml:space="preserve">
1. Formato F-DER-002 listado de asistencia, F-DER-001 acta de reunión y correos electrónicos  
2. Formato F-DER-002 listado de asistencia, F-DER-001 acta de reunión </t>
  </si>
  <si>
    <t xml:space="preserve">1. Dirección de Activos proudctivos 
2. Dirección de Activos proudctivos 
</t>
  </si>
  <si>
    <t>4. Proceso Asesoría y Defensa Jurídica (ADJ), se realiza la eliminación del soporte No. 2 del plan de intervención del riesgo de tipo Gestión</t>
  </si>
  <si>
    <t>5. Proceso Implementacion de Proyectos Integrales (IMP) se realiza la eliminación del control No. 1 y el plan de intervención No. 1 del riesgo N. 9 de tipo Transparencia e Integridad</t>
  </si>
  <si>
    <t>2. Proceso Estructuracion y Formulación de Proyectos Integrales de Desarrollo Agropecuario y Rural (EFP) se realiza la eliminación del control No. 1 del riesgo de tipo Transparencia e Integridad.</t>
  </si>
  <si>
    <t>6. Proceso Direccionamiento Estratégico Institucional (DER) se realiza la eliminación de los dos (2) riesgos de tipo Gestión.</t>
  </si>
  <si>
    <t>7. Proceso Gestión Administrativa (GAD) se realiza la actualización de los 30 riesgos de tipo Gestion Ambiental, en cuanto a controles y planes de intervención.</t>
  </si>
  <si>
    <t>0/01/1900</t>
  </si>
  <si>
    <t>1. El encargado de mantenimiento, hace control sobre los recursos que usan los operarios en las actividades programadas dentro de su cronograma.
Evidencia 1 Registro diario de consumos de los recursos.
Evidencia 2Registro de asistencia a capacitaciones según corresponda (si aplica)</t>
  </si>
  <si>
    <t xml:space="preserve">1. El encargado de mantenimiento da previo aviso sobre la generación residuos de construcción y demolición - RCD al responsable del sistema de gestión ambiental el cual hace una adecuada gestión de disposición de este tipo de residuos mediante una empresa competente.
Evidencia 1: Certificación de disposición final de RCD ( si aplica).
Evidencia 2: Información suministrada por el encargado de mantenimiento. </t>
  </si>
  <si>
    <t>1. El encargado de mantenimiento hace monitoreo de actividades procurando mitigar el riesgo. la evidencia Registros de actividades ejecutadas, evidencias fotográficas.
2.  El responsable del sistema de gestión ambiental solicita información trimestral de la ejecución de actividades (cuando aplique)  y las novedades ambientales presentadas sobre ellas durante la vigencia. 
Evidencia: Respuesta de solicitud de información mediante correo electrónico.</t>
  </si>
  <si>
    <t>1. El responsable del sistema de gestión ambiental, hace seguimiento a compras y servicios  de acuerdo con el proceso contractual de los mismos. Solicita información a través de correo electrónico al supervisor y apoyo a la supervisión de los contratos.
Evidencia solicitud y respuesta a requerimiento sobre poceso contractual y ejecución.</t>
  </si>
  <si>
    <t xml:space="preserve">1. El encargado realiza la disposición de Residuos de Aparatos Electricos y Electronicos (RAEES) a la empresa encargada una vez al año, de acuerdo a la necesidad
Evidencia Certificación de disposición de RAAES (si aplica)
</t>
  </si>
  <si>
    <t>1. Realizar buena disposición de Residuos de Aparatos Electricos y Electronicos - RAEES teniendo en cuenta que la empresa seleccionada se encuentre acreditada, para ofrecer el servicio de manera óptima.</t>
  </si>
  <si>
    <t>1. Certificaciones de la empresa prestadora del servicio.</t>
  </si>
  <si>
    <t>1, El responsable del sistema de gestión ambiental procura mantener en control la diaria  disposición adecuada de los residuos no aprovechables teniendo en cuenta el código de colores y el seguimiento a las cantidades.
Evidencia 1: Registro en formato bitacora de residuos F-GAD-034
Evidencia 2: Certificado de disposición final de residuos aprovechables.</t>
  </si>
  <si>
    <t>1. El responsable del sistema en articulación con mantenimiento, realizan una disposición trimestral de residuos aprovechables a la empresa convenio o según sea en caso de acuerdo a la cantidad que exista.   
Evidencia 1: Registro en formato bitacora de residuos F-GAD-034
Evidencia 2: Certificado de disposición final de residuos aprovechables.</t>
  </si>
  <si>
    <t>1. El responsable del sistema de gestión ambiental, hace seguimiento y control en caso tal de generarse residuos peligrosos y coordina de manera controlada su disposición final.
Nota: La Agencia de Desarrollo Rural - ADR no es generador de residuos peligrosos, sin embargo se tiene en cuenta dentro de la aplicación del plan de gestión integral de residuos.
Evidencia 1, Registro de generación de residuos peligrosos (tipo y cantidades) en formato: bitácora de residuos F-GAD-034.
Evidencia 2, Certificación de disposición final de Respel (si aplica)</t>
  </si>
  <si>
    <t>1. El responsable del sistema de gestión ambiental revisa el proceso de contratación de fumigación en el cual se exponga los criterios ambientales a tener en cuenta según sea el caso y realiza seguimiento de la ejecución del mismo. 
Evidencia 1, Contrato cuando aplique
Evidencia 2, Informe de supervisión de la ejecución del contrato cundo aplique</t>
  </si>
  <si>
    <t xml:space="preserve">1, El responsable del sistema de gestión ambiental implementa el programa de uso eficiente y ahorro de papel, teniendo en cuenta que se lleven a cabalidad las actividades para su seguimiento trimestral.
Evidencia 1. Registros evidencia de capacitaciones y/o sensibilizaciones conforme a las programadas.
</t>
  </si>
  <si>
    <t>1. El responsable del sistema en articulación con servicios generales, realizan una disposición trimestral de residuos aprovechables a la empresa convenio o según sea en caso de acuerdo a la cantidad que exista.   
Evidencia 1, Registro en formato: bitacora de residuos F-GAD-034
Evidencia 2, Certificado de disposición final de residuos aprovechables.</t>
  </si>
  <si>
    <t>1. El responsable del sistema de gestión ambiental hace seguimiento y control trimestral a los programas de uso eficiente de energía,  procurando desarrollar  las actividades allí estipuladas durante cada vigencia.
Evidencia 1.  Registro mensual  de consumo de recursos.
Evidencia 2, Informe trimestral de indicadores de los programas.
Evidencia 3. Registros de capacitaciones de acuerdo con las prrogramadas en cada trimestre.</t>
  </si>
  <si>
    <t>1. El responsable del sistema de gestión ambiental, aplicará el programa de manejo integral de residuos sólidos y hará una revisión del control y manejo de materiales para impresión, la cual solicitará  trimestralmente  vía correo electrónico a la persona competente de la OTI.
Evidencia 1.  Evidencia de solicitud a la dependencia competente.
Evidencia 2. Certificados disposición de materiales para impresión (si aplica)</t>
  </si>
  <si>
    <t>1. El responsable del sistema de gestión ambiental a través de campañas de sensibilización, promueve la no compra de materiales de un solo uso teniendo en cuenta dentro del proceso contractual los criterios ambientales de adquisición de bienes y servicios de la entidad, los cual se encuentran anexos al Manual del Sistema de Gestión Ambiental MA-GAD-001. 
Evidencia 1. Seguimiento trimestral de la contratación de estos bienes, mediante correo electrónico Institucional.
Evidencia 2. Registro de campañas y/o sensibilización no consumo de materiales de un solo uso</t>
  </si>
  <si>
    <t>1. El responsable del sistema de gestión ambiental hace seguimiento y control trimestral a los programas de uso eficiente de energía y agua, procurando desarrollar  las actividades allí estipuladas durante cada vigencia.
Evidencia 1.  Registro mensual  de consumo de recursos.
Evidencia 2, Informe trimestral de indicadores de los programas.
Evidencia 3. Registros de capacitaciones de acuerdo con las programadas en cada trimestr.</t>
  </si>
  <si>
    <t>1. El responsable del sistema de gestión ambiental a través de campañas de sensibilización, promueve el uso de productos biodegradables y sugiere tener en cuenta dentro del proceso contractual los criterios ambientales de adquisición de bienes y servicios de la entidad. 
Evidencia 1. Registro de asistencia a los espacios de capacitación de buen manejo de químicos a personal de servicios generales.
Evidencia 2, Evidencia de divulgación de campañas de sensibilización.</t>
  </si>
  <si>
    <t>1. El encargado del sistema de gestión ambiental solicita trimestralmente el estado de reportes identificados mediante el formato F-GTH-011 REPORTE DE ACTOS Y CONDICIONES INSEGURAS, INCIDENTES O CONDICIONES AMBIENTALES disgregados en fallas, goteos, fugas y otros relacionados con el recurso.
Evidencia 1. Información reportada del formato F-GTH-011  REPORTE DE ACTOS Y CONDICIONES INSEGURAS, INCIDENTES O CONDICIONES AMBIENTALES.</t>
  </si>
  <si>
    <t xml:space="preserve">1. El responsable del sistema de gestión ambiental  aplica el programa de uso y ahorro eficiente de agua  teniendo en cuenta los consumos diarios del recurso agua y el seguimiento trimestral del mismo. 
Evidencia 1. Registros de consumos mensual por parte del encargado de mtto.
Evidencia 2, Informe trimestral de seguimiento a indicadores del programa.
Evidencia 3. Registros de capacitaciones y/o sensibilizaciónes de acuerdo con la programación mensual del programa. </t>
  </si>
  <si>
    <t>1. El responsable del sistema de gestión ambiental hace seguimiento trimestral a las jornadas de orden y aseo coordinadas por el líder de servicios generales o quien haga las veces bajo la supervisión del contrato en curso a través de la solicitud de información vía correo electrónico.
Evidencia 1. Actividades programadas como planillas de aseo - Servicios generales.
Evidencia 2. Respuesta a solicitud de seguimiento a la ejecución de actividades.</t>
  </si>
  <si>
    <t>1. El responsable del sistema de gestión ambiental vela por la buena separación en la fuente llevando a cabo la inspección mensual de puntos ecológicos y de bodega externa. 
Evidencia Formato de Inspección de puntos ecológicos y bodega externa diligenciado. 
2. El personal competente de servicios generales bajo la supervisión del contrato con la empresa gestora, realiza un control de los residuos diariamente que relaciona el tipo y cantidad. 
Evidencia Diligenciamiento del formato Bitacora de residuos F-GAD-034.
3. El responsable del sistema de gestión ambiental en conjunto con servicios generales, disponen el material no aprovechable de acuerdo con los horarios establecidos por las rutas de la emprsa de aseo de la localidad.
Evidencia Certificados de disposición (si aplica)</t>
  </si>
  <si>
    <t xml:space="preserve">
1, Informe de seguimiento trimestral a Indicadores del plan de gestión integral de residuos sólidos.
</t>
  </si>
  <si>
    <t>1.  El responsable del sistema de gestión ambiental hace seguimiento al proceso de contratación en la etapa de ejecución de acuerdo con las revisiones tecnicomecánicas vigentes de los vehículos fijos y propios de la entidad. 
Evidencia Información vía coreo electrónico de revisión tecnicomecánica vigente a la fecha de los vehículos fijos y propios de la entidad.
2. El responsable del sistema de gestión ambiental, realiza seguimiento al consumo de combustible de los vehículos fijos y propios de la entidad.
Evidencia Información vía coreo electrónico del consumo de combustible vigente a la fecha de los vehículos fijos y propios de la entidad.</t>
  </si>
  <si>
    <t>1. El responsable del sistema de gestión ambiental realiza el seguimiento a los reportes de fugas o derrames de los vehículos fijos y propios de la entidad que se puedan presentar trimestralmente durante su vigencia. 
Evidencia Información a través de correo electrónico de reporte fuga o derrame de cualquier vehículo fijo o propio de la entidad.
2.  El responsable del sistema de gestión ambiental hace seguimiento al proceso de contratación en la etapa de ejecución de acuerdo con las revisiones tecnicomecánicas vigentes de los vehículos fijos y propios de la entidad. 
Evidencia  Información vía coreo electrónico de revisión tecnicomecánica vigente a la fecha de los vehículos fijos y propios de la entidad.</t>
  </si>
  <si>
    <t>1. El responsable del sistema de gestión ambiental  realiza la aplicación y seguimiento trimestral del programa de uso y ahorro eficiente de energía teniendo en cuenta  la validación de la eficacia de las actividades contenidas en este programa.
Evidencia Informe trimestral del programa  y sus indicadores.
2. El responsable del sistema de gestión ambiental solicita  la información a la dependencia competente del registro diario con respecto a los consumos del recurso energía. 
Evidencia Registros de capacitaciones y actividades relacionadas.</t>
  </si>
  <si>
    <t>1. No aplica</t>
  </si>
  <si>
    <t>1. El encargado de mantenimiento hace monitoreo de actividades procurando mitigar el riesgo. la evidencia Registros de actividades ejecutadas, evidencias fotográficas.</t>
  </si>
  <si>
    <t>2.  El responsable del sistema de gestión ambiental solicita información trimestral de la ejecución de actividades (cuando aplique)  y las novedades ambientales presentadas sobre ellas durante la vigencia. 
Evidencia: Respuesta de solicitud de información mediante correo electrónico.</t>
  </si>
  <si>
    <t>profesional designado por la Dirección de Activos productivos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</si>
</sst>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2"/>
      <color theme="1"/>
      <name val="Calibri"/>
      <family val="2"/>
      <scheme val="minor"/>
    </font>
    <font>
      <sz val="12"/>
      <color rgb="FFFF0000"/>
      <name val="Calibri"/>
      <family val="2"/>
      <scheme val="minor"/>
    </font>
    <font>
      <b/>
      <sz val="12"/>
      <color theme="1"/>
      <name val="Calibri"/>
      <family val="2"/>
      <scheme val="minor"/>
    </font>
    <font>
      <sz val="10"/>
      <name val="Arial"/>
      <family val="2"/>
    </font>
    <font>
      <sz val="10"/>
      <color rgb="FFFF0000"/>
      <name val="Arial"/>
      <family val="2"/>
    </font>
    <font>
      <sz val="10"/>
      <color theme="1"/>
      <name val="Arial"/>
      <family val="2"/>
    </font>
    <font>
      <b/>
      <sz val="10"/>
      <name val="Arial"/>
      <family val="2"/>
    </font>
    <font>
      <sz val="10"/>
      <color theme="1"/>
      <name val="Calibri"/>
      <family val="2"/>
      <scheme val="minor"/>
    </font>
    <font>
      <sz val="12"/>
      <color theme="1"/>
      <name val="Arial Narrow"/>
      <family val="2"/>
    </font>
    <font>
      <sz val="11"/>
      <color theme="1"/>
      <name val="Calibri"/>
      <family val="2"/>
      <scheme val="minor"/>
    </font>
    <font>
      <b/>
      <sz val="8"/>
      <color theme="1"/>
      <name val="Arial"/>
      <family val="2"/>
    </font>
    <font>
      <b/>
      <sz val="12"/>
      <color theme="1"/>
      <name val="Arial"/>
      <family val="2"/>
    </font>
    <font>
      <b/>
      <sz val="9"/>
      <name val="Arial"/>
      <family val="2"/>
    </font>
    <font>
      <sz val="9"/>
      <color theme="1"/>
      <name val="Arial"/>
      <family val="2"/>
    </font>
    <font>
      <sz val="8"/>
      <color theme="1"/>
      <name val="Arial"/>
      <family val="2"/>
    </font>
    <font>
      <sz val="9"/>
      <name val="Arial"/>
      <family val="2"/>
    </font>
    <font>
      <sz val="10"/>
      <color rgb="FF000000"/>
      <name val="Arial"/>
      <family val="2"/>
    </font>
    <font>
      <b/>
      <sz val="10"/>
      <color theme="1"/>
      <name val="Arial"/>
      <family val="2"/>
    </font>
    <font>
      <b/>
      <sz val="12"/>
      <color rgb="FF000000"/>
      <name val="Calibri"/>
      <family val="2"/>
      <scheme val="minor"/>
    </font>
    <font>
      <sz val="12"/>
      <color rgb="FF000000"/>
      <name val="Calibri"/>
      <family val="2"/>
      <scheme val="minor"/>
    </font>
    <font>
      <sz val="12"/>
      <color theme="1"/>
      <name val="Calibri"/>
      <family val="2"/>
      <scheme val="minor"/>
    </font>
    <font>
      <sz val="10"/>
      <color rgb="FF000000"/>
      <name val="Calibri"/>
      <family val="2"/>
      <scheme val="minor"/>
    </font>
    <font>
      <sz val="12"/>
      <color theme="1"/>
      <name val="Calibri (Cuerpo)"/>
    </font>
    <font>
      <sz val="10"/>
      <color theme="1"/>
      <name val="Calibri (Cuerpo)"/>
    </font>
    <font>
      <b/>
      <sz val="9"/>
      <color theme="1"/>
      <name val="Arial"/>
      <family val="2"/>
    </font>
    <font>
      <sz val="9"/>
      <color theme="1"/>
      <name val="Calibri"/>
      <family val="2"/>
      <scheme val="minor"/>
    </font>
  </fonts>
  <fills count="13">
    <fill>
      <patternFill patternType="none"/>
    </fill>
    <fill>
      <patternFill patternType="gray125"/>
    </fill>
    <fill>
      <patternFill patternType="solid">
        <fgColor rgb="FFCCFFCC"/>
        <bgColor indexed="64"/>
      </patternFill>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FFCEFF"/>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B0904B"/>
        <bgColor indexed="64"/>
      </patternFill>
    </fill>
    <fill>
      <patternFill patternType="solid">
        <fgColor rgb="FFB0904B"/>
        <bgColor rgb="FFC4BD97"/>
      </patternFill>
    </fill>
    <fill>
      <patternFill patternType="solid">
        <fgColor rgb="FFFFFF0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style="thin">
        <color rgb="FF000000"/>
      </top>
      <bottom/>
      <diagonal/>
    </border>
    <border>
      <left style="thin">
        <color rgb="FF000000"/>
      </left>
      <right/>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rgb="FF000000"/>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3" fillId="0" borderId="0"/>
    <xf numFmtId="0" fontId="16" fillId="0" borderId="0"/>
    <xf numFmtId="9" fontId="20" fillId="0" borderId="0" applyFont="0" applyFill="0" applyBorder="0" applyAlignment="0" applyProtection="0"/>
  </cellStyleXfs>
  <cellXfs count="223">
    <xf numFmtId="0" fontId="0" fillId="0" borderId="0" xfId="0"/>
    <xf numFmtId="0" fontId="0" fillId="0" borderId="0" xfId="0" applyAlignment="1">
      <alignment wrapText="1"/>
    </xf>
    <xf numFmtId="0" fontId="0" fillId="0" borderId="1" xfId="0" applyBorder="1" applyAlignment="1">
      <alignment horizontal="center" vertical="center"/>
    </xf>
    <xf numFmtId="1" fontId="0" fillId="0" borderId="1" xfId="0" applyNumberFormat="1" applyBorder="1" applyAlignment="1">
      <alignment horizontal="center" vertical="center"/>
    </xf>
    <xf numFmtId="1" fontId="3" fillId="2" borderId="1" xfId="0" applyNumberFormat="1" applyFont="1" applyFill="1" applyBorder="1" applyAlignment="1" applyProtection="1">
      <alignment horizontal="center" vertical="center" wrapText="1"/>
      <protection hidden="1"/>
    </xf>
    <xf numFmtId="0" fontId="3"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1" applyFill="1" applyBorder="1" applyAlignment="1">
      <alignment horizontal="center" vertical="center" wrapText="1"/>
    </xf>
    <xf numFmtId="0" fontId="4" fillId="3" borderId="1" xfId="0" applyFont="1" applyFill="1" applyBorder="1" applyAlignment="1">
      <alignment horizontal="center" vertical="center" wrapText="1"/>
    </xf>
    <xf numFmtId="0" fontId="3" fillId="3" borderId="1" xfId="0" applyFont="1" applyFill="1" applyBorder="1" applyAlignment="1">
      <alignment horizontal="left" vertical="center" wrapText="1" indent="1"/>
    </xf>
    <xf numFmtId="0" fontId="5" fillId="3"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xf numFmtId="0" fontId="7" fillId="0" borderId="0" xfId="0" applyFont="1" applyAlignment="1">
      <alignment horizontal="center" vertical="center"/>
    </xf>
    <xf numFmtId="0" fontId="7" fillId="0" borderId="0" xfId="0" applyFont="1"/>
    <xf numFmtId="0" fontId="0" fillId="0" borderId="0" xfId="0" applyAlignment="1">
      <alignment horizontal="left" vertical="center"/>
    </xf>
    <xf numFmtId="14" fontId="7" fillId="0" borderId="1" xfId="0" applyNumberFormat="1" applyFont="1" applyBorder="1" applyAlignment="1">
      <alignment horizontal="center" vertical="center"/>
    </xf>
    <xf numFmtId="0" fontId="0" fillId="0" borderId="1" xfId="0" applyBorder="1" applyAlignment="1">
      <alignment vertical="center" wrapText="1"/>
    </xf>
    <xf numFmtId="0" fontId="0" fillId="5" borderId="1" xfId="0" applyFill="1" applyBorder="1" applyAlignment="1">
      <alignment horizontal="center" vertical="center"/>
    </xf>
    <xf numFmtId="0" fontId="8" fillId="0" borderId="1" xfId="0" applyFont="1" applyBorder="1" applyAlignment="1">
      <alignment horizontal="center" vertical="center"/>
    </xf>
    <xf numFmtId="0" fontId="5" fillId="0" borderId="6" xfId="0" applyFont="1" applyBorder="1" applyAlignment="1">
      <alignment horizontal="center" vertical="center" wrapText="1"/>
    </xf>
    <xf numFmtId="0" fontId="3" fillId="0" borderId="6" xfId="0" applyFont="1" applyBorder="1" applyAlignment="1">
      <alignment horizontal="center" vertical="center" wrapText="1"/>
    </xf>
    <xf numFmtId="0" fontId="0" fillId="0" borderId="0" xfId="0" applyAlignment="1">
      <alignment vertical="center"/>
    </xf>
    <xf numFmtId="0" fontId="0" fillId="0" borderId="1" xfId="0" applyBorder="1" applyAlignment="1">
      <alignment vertical="center"/>
    </xf>
    <xf numFmtId="14" fontId="0" fillId="0" borderId="1" xfId="0" applyNumberFormat="1" applyBorder="1" applyAlignment="1">
      <alignment vertical="center"/>
    </xf>
    <xf numFmtId="0" fontId="7" fillId="0" borderId="1" xfId="0" applyFont="1" applyBorder="1" applyAlignment="1">
      <alignment vertical="center"/>
    </xf>
    <xf numFmtId="0" fontId="7" fillId="0" borderId="1" xfId="0" applyFont="1" applyBorder="1" applyAlignment="1">
      <alignment vertical="center" wrapText="1"/>
    </xf>
    <xf numFmtId="0" fontId="0" fillId="5" borderId="1" xfId="0" applyFill="1" applyBorder="1" applyAlignment="1">
      <alignment horizontal="center" vertical="center" wrapText="1"/>
    </xf>
    <xf numFmtId="0" fontId="9" fillId="0" borderId="1" xfId="0" applyFont="1" applyBorder="1" applyAlignment="1">
      <alignment horizontal="center" vertical="center" wrapText="1"/>
    </xf>
    <xf numFmtId="0" fontId="0" fillId="0" borderId="0" xfId="0" applyAlignment="1">
      <alignment horizontal="center" vertical="center"/>
    </xf>
    <xf numFmtId="0" fontId="2" fillId="6" borderId="1" xfId="0" applyFont="1" applyFill="1" applyBorder="1" applyAlignment="1">
      <alignment horizontal="center" vertical="center" wrapText="1"/>
    </xf>
    <xf numFmtId="0" fontId="2" fillId="6" borderId="1" xfId="0" applyFont="1" applyFill="1" applyBorder="1" applyAlignment="1">
      <alignment horizontal="center" vertical="center"/>
    </xf>
    <xf numFmtId="0" fontId="0" fillId="0" borderId="0" xfId="0" applyAlignment="1">
      <alignment vertical="center" wrapText="1"/>
    </xf>
    <xf numFmtId="14" fontId="0" fillId="0" borderId="0" xfId="0" applyNumberFormat="1"/>
    <xf numFmtId="14" fontId="0" fillId="0" borderId="1" xfId="0" applyNumberFormat="1" applyBorder="1" applyAlignment="1">
      <alignment horizontal="center" vertical="center"/>
    </xf>
    <xf numFmtId="14" fontId="3" fillId="3" borderId="1" xfId="0" applyNumberFormat="1" applyFont="1" applyFill="1" applyBorder="1" applyAlignment="1">
      <alignment horizontal="center" vertical="center" wrapText="1"/>
    </xf>
    <xf numFmtId="14" fontId="7" fillId="0" borderId="1" xfId="0" applyNumberFormat="1" applyFont="1" applyBorder="1" applyAlignment="1">
      <alignment vertical="center"/>
    </xf>
    <xf numFmtId="0" fontId="12" fillId="7" borderId="2" xfId="0" applyFont="1" applyFill="1" applyBorder="1" applyAlignment="1">
      <alignment horizontal="left" vertical="center"/>
    </xf>
    <xf numFmtId="0" fontId="13" fillId="0" borderId="1" xfId="0" applyFont="1" applyBorder="1" applyAlignment="1">
      <alignment horizontal="center" vertical="center"/>
    </xf>
    <xf numFmtId="0" fontId="14" fillId="0" borderId="0" xfId="0" applyFont="1" applyAlignment="1">
      <alignment vertical="center"/>
    </xf>
    <xf numFmtId="0" fontId="15"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6" fillId="0" borderId="17" xfId="2" applyFont="1" applyBorder="1" applyAlignment="1" applyProtection="1">
      <alignment horizontal="center" vertical="center" wrapText="1"/>
      <protection locked="0"/>
    </xf>
    <xf numFmtId="0" fontId="6" fillId="0" borderId="18" xfId="2" applyFont="1" applyBorder="1" applyAlignment="1" applyProtection="1">
      <alignment horizontal="center" vertical="center" wrapText="1"/>
      <protection locked="0"/>
    </xf>
    <xf numFmtId="0" fontId="6" fillId="0" borderId="1" xfId="2" applyFont="1" applyBorder="1" applyAlignment="1" applyProtection="1">
      <alignment horizontal="center" vertical="center" wrapText="1"/>
      <protection locked="0"/>
    </xf>
    <xf numFmtId="0" fontId="2" fillId="0" borderId="9" xfId="0" applyFont="1" applyBorder="1" applyAlignment="1">
      <alignment vertical="center" wrapText="1"/>
    </xf>
    <xf numFmtId="0" fontId="2" fillId="0" borderId="1" xfId="0" applyFont="1" applyBorder="1" applyAlignment="1">
      <alignment vertical="center"/>
    </xf>
    <xf numFmtId="0" fontId="19" fillId="0" borderId="0" xfId="0" applyFont="1" applyAlignment="1">
      <alignment horizontal="center" vertical="center"/>
    </xf>
    <xf numFmtId="14" fontId="19" fillId="0" borderId="0" xfId="0" applyNumberFormat="1" applyFont="1" applyAlignment="1">
      <alignment horizontal="center" vertical="center"/>
    </xf>
    <xf numFmtId="14" fontId="0" fillId="0" borderId="1" xfId="0" applyNumberFormat="1" applyBorder="1" applyAlignment="1">
      <alignment vertical="center" wrapText="1"/>
    </xf>
    <xf numFmtId="0" fontId="0" fillId="0" borderId="0" xfId="0" applyAlignment="1">
      <alignment horizontal="center"/>
    </xf>
    <xf numFmtId="14" fontId="7" fillId="0" borderId="1" xfId="0" applyNumberFormat="1" applyFont="1" applyBorder="1" applyAlignment="1">
      <alignment horizontal="center" vertical="center" wrapText="1"/>
    </xf>
    <xf numFmtId="14" fontId="0" fillId="0" borderId="9" xfId="0" applyNumberFormat="1" applyBorder="1" applyAlignment="1">
      <alignment vertical="center"/>
    </xf>
    <xf numFmtId="0" fontId="0" fillId="0" borderId="9" xfId="0" applyBorder="1" applyAlignment="1">
      <alignment vertical="center"/>
    </xf>
    <xf numFmtId="0" fontId="0" fillId="0" borderId="11" xfId="0" applyBorder="1" applyAlignment="1">
      <alignment vertical="center"/>
    </xf>
    <xf numFmtId="0" fontId="0" fillId="0" borderId="15" xfId="0" applyBorder="1" applyAlignment="1">
      <alignment vertical="center"/>
    </xf>
    <xf numFmtId="0" fontId="0" fillId="4" borderId="1" xfId="0" applyFill="1" applyBorder="1" applyAlignment="1">
      <alignment horizontal="center" vertical="center" wrapText="1"/>
    </xf>
    <xf numFmtId="0" fontId="0" fillId="0" borderId="2" xfId="0" applyBorder="1" applyAlignment="1">
      <alignment vertical="center"/>
    </xf>
    <xf numFmtId="0" fontId="0" fillId="8" borderId="1" xfId="0" applyFill="1" applyBorder="1" applyAlignment="1">
      <alignment horizontal="center" vertical="center" wrapText="1"/>
    </xf>
    <xf numFmtId="0" fontId="5" fillId="8" borderId="6"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0" fillId="8" borderId="1" xfId="0" applyFill="1" applyBorder="1" applyAlignment="1">
      <alignment vertical="center" wrapText="1"/>
    </xf>
    <xf numFmtId="1" fontId="0" fillId="8" borderId="1" xfId="0" applyNumberFormat="1" applyFill="1" applyBorder="1" applyAlignment="1">
      <alignment horizontal="center" vertical="center"/>
    </xf>
    <xf numFmtId="0" fontId="8" fillId="8" borderId="1" xfId="0" applyFont="1" applyFill="1" applyBorder="1" applyAlignment="1">
      <alignment horizontal="center" vertical="center"/>
    </xf>
    <xf numFmtId="0" fontId="0" fillId="9" borderId="1" xfId="0" applyFill="1" applyBorder="1" applyAlignment="1">
      <alignment horizontal="center" vertical="center"/>
    </xf>
    <xf numFmtId="0" fontId="2" fillId="10" borderId="1" xfId="0" applyFont="1" applyFill="1" applyBorder="1" applyAlignment="1">
      <alignment horizontal="center" vertical="center"/>
    </xf>
    <xf numFmtId="0" fontId="0" fillId="10" borderId="0" xfId="0" applyFill="1"/>
    <xf numFmtId="0" fontId="0" fillId="10" borderId="0" xfId="0" applyFill="1" applyAlignment="1">
      <alignment horizontal="left" vertical="center"/>
    </xf>
    <xf numFmtId="0" fontId="7" fillId="10" borderId="0" xfId="0" applyFont="1" applyFill="1"/>
    <xf numFmtId="0" fontId="7" fillId="10" borderId="0" xfId="0" applyFont="1" applyFill="1" applyAlignment="1">
      <alignment horizontal="center" vertical="center"/>
    </xf>
    <xf numFmtId="0" fontId="2" fillId="10" borderId="1" xfId="0" applyFont="1" applyFill="1" applyBorder="1" applyAlignment="1">
      <alignment vertical="center"/>
    </xf>
    <xf numFmtId="0" fontId="2" fillId="10" borderId="1" xfId="0" applyFont="1" applyFill="1" applyBorder="1" applyAlignment="1">
      <alignment vertical="center" wrapText="1"/>
    </xf>
    <xf numFmtId="0" fontId="2" fillId="10" borderId="9" xfId="0" applyFont="1" applyFill="1" applyBorder="1" applyAlignment="1">
      <alignment vertical="center" wrapText="1"/>
    </xf>
    <xf numFmtId="0" fontId="2" fillId="10" borderId="7" xfId="0" applyFont="1" applyFill="1" applyBorder="1" applyAlignment="1">
      <alignment vertical="center"/>
    </xf>
    <xf numFmtId="0" fontId="2" fillId="10" borderId="9" xfId="0" applyFont="1" applyFill="1" applyBorder="1" applyAlignment="1">
      <alignment vertical="center"/>
    </xf>
    <xf numFmtId="0" fontId="6" fillId="11" borderId="1" xfId="0" applyFont="1" applyFill="1" applyBorder="1" applyAlignment="1" applyProtection="1">
      <alignment horizontal="center" vertical="center" wrapText="1"/>
      <protection locked="0"/>
    </xf>
    <xf numFmtId="0" fontId="6" fillId="11" borderId="2" xfId="0" applyFont="1" applyFill="1" applyBorder="1" applyAlignment="1" applyProtection="1">
      <alignment horizontal="center" vertical="center" wrapText="1"/>
      <protection locked="0"/>
    </xf>
    <xf numFmtId="0" fontId="6" fillId="10" borderId="1" xfId="0" applyFont="1" applyFill="1" applyBorder="1" applyAlignment="1" applyProtection="1">
      <alignment horizontal="center" vertical="center" wrapText="1"/>
      <protection locked="0" hidden="1"/>
    </xf>
    <xf numFmtId="0" fontId="0" fillId="0" borderId="0" xfId="0" pivotButton="1" applyAlignment="1">
      <alignment vertical="center" wrapText="1"/>
    </xf>
    <xf numFmtId="0" fontId="0" fillId="0" borderId="0" xfId="0" applyAlignment="1">
      <alignment horizontal="left" vertical="center" wrapText="1"/>
    </xf>
    <xf numFmtId="9" fontId="0" fillId="0" borderId="0" xfId="3" applyFont="1" applyAlignment="1">
      <alignment vertical="center" wrapText="1"/>
    </xf>
    <xf numFmtId="0" fontId="7" fillId="8" borderId="1" xfId="0" applyFont="1" applyFill="1" applyBorder="1" applyAlignment="1">
      <alignment vertical="center" wrapText="1"/>
    </xf>
    <xf numFmtId="0" fontId="7" fillId="8" borderId="1" xfId="0" applyFont="1" applyFill="1" applyBorder="1" applyAlignment="1">
      <alignment vertical="center"/>
    </xf>
    <xf numFmtId="14" fontId="7" fillId="8" borderId="1" xfId="0" applyNumberFormat="1" applyFont="1" applyFill="1" applyBorder="1" applyAlignment="1">
      <alignment vertical="center"/>
    </xf>
    <xf numFmtId="0" fontId="0" fillId="8" borderId="0" xfId="0" applyFill="1" applyAlignment="1">
      <alignment vertical="center"/>
    </xf>
    <xf numFmtId="0" fontId="9" fillId="8" borderId="1" xfId="0" applyFont="1" applyFill="1" applyBorder="1" applyAlignment="1">
      <alignment horizontal="center" vertical="center" wrapText="1"/>
    </xf>
    <xf numFmtId="14" fontId="7" fillId="8" borderId="1" xfId="0" applyNumberFormat="1" applyFont="1" applyFill="1" applyBorder="1" applyAlignment="1">
      <alignment horizontal="center" vertical="center"/>
    </xf>
    <xf numFmtId="0" fontId="1" fillId="8" borderId="0" xfId="0" applyFont="1" applyFill="1" applyAlignment="1">
      <alignment vertical="center"/>
    </xf>
    <xf numFmtId="0" fontId="4" fillId="0" borderId="6" xfId="0" applyFont="1" applyBorder="1" applyAlignment="1">
      <alignment horizontal="center" vertical="center" wrapText="1"/>
    </xf>
    <xf numFmtId="0" fontId="1" fillId="0" borderId="1" xfId="0" applyFont="1" applyBorder="1" applyAlignment="1">
      <alignment vertical="center" wrapText="1"/>
    </xf>
    <xf numFmtId="0" fontId="0" fillId="8" borderId="0" xfId="0" applyFill="1" applyAlignment="1">
      <alignment horizontal="center" vertical="center"/>
    </xf>
    <xf numFmtId="0" fontId="0" fillId="8" borderId="0" xfId="0" applyFill="1"/>
    <xf numFmtId="0" fontId="1" fillId="12" borderId="0" xfId="0" applyFont="1" applyFill="1" applyAlignment="1">
      <alignment vertical="center"/>
    </xf>
    <xf numFmtId="0" fontId="0" fillId="8" borderId="1" xfId="0" applyFill="1" applyBorder="1" applyAlignment="1">
      <alignment horizontal="center" vertical="center"/>
    </xf>
    <xf numFmtId="0" fontId="0" fillId="5" borderId="0" xfId="0" applyFill="1" applyAlignment="1">
      <alignment horizontal="center" vertical="center"/>
    </xf>
    <xf numFmtId="0" fontId="5" fillId="0" borderId="0" xfId="0" applyFont="1" applyAlignment="1">
      <alignment horizontal="center" vertical="center" wrapText="1"/>
    </xf>
    <xf numFmtId="0" fontId="3" fillId="0" borderId="22" xfId="0" applyFont="1" applyBorder="1" applyAlignment="1">
      <alignment horizontal="center" vertical="center" wrapText="1"/>
    </xf>
    <xf numFmtId="0" fontId="0" fillId="0" borderId="15" xfId="0" applyBorder="1" applyAlignment="1">
      <alignment horizontal="center" vertical="center" wrapText="1"/>
    </xf>
    <xf numFmtId="0" fontId="0" fillId="0" borderId="15" xfId="0" applyBorder="1" applyAlignment="1">
      <alignment vertical="center" wrapText="1"/>
    </xf>
    <xf numFmtId="0" fontId="3" fillId="0" borderId="20" xfId="0" applyFont="1" applyBorder="1" applyAlignment="1">
      <alignment horizontal="center" vertical="center" wrapText="1"/>
    </xf>
    <xf numFmtId="0" fontId="5" fillId="0" borderId="20" xfId="0" applyFont="1" applyBorder="1" applyAlignment="1">
      <alignment horizontal="center" vertical="center" wrapText="1"/>
    </xf>
    <xf numFmtId="0" fontId="2" fillId="0" borderId="1" xfId="0" applyFont="1" applyBorder="1" applyAlignment="1">
      <alignment vertical="center" wrapText="1"/>
    </xf>
    <xf numFmtId="0" fontId="0" fillId="0" borderId="9" xfId="0" applyBorder="1" applyAlignment="1">
      <alignment vertical="center" wrapText="1"/>
    </xf>
    <xf numFmtId="0" fontId="5" fillId="0" borderId="21" xfId="0" applyFont="1" applyBorder="1" applyAlignment="1">
      <alignment horizontal="left" vertical="center" wrapText="1" indent="1"/>
    </xf>
    <xf numFmtId="0" fontId="0" fillId="0" borderId="9" xfId="0" applyBorder="1" applyAlignment="1">
      <alignment horizontal="center" vertical="center" wrapText="1"/>
    </xf>
    <xf numFmtId="14" fontId="21" fillId="0" borderId="1" xfId="0" applyNumberFormat="1" applyFont="1" applyBorder="1" applyAlignment="1">
      <alignment vertical="center"/>
    </xf>
    <xf numFmtId="14" fontId="21" fillId="0" borderId="4" xfId="0" applyNumberFormat="1" applyFont="1" applyBorder="1" applyAlignment="1">
      <alignment vertical="center"/>
    </xf>
    <xf numFmtId="0" fontId="5" fillId="3" borderId="1" xfId="0" applyFont="1" applyFill="1" applyBorder="1" applyAlignment="1">
      <alignment horizontal="left" vertical="center" wrapText="1" indent="1"/>
    </xf>
    <xf numFmtId="0" fontId="5" fillId="3" borderId="1" xfId="1" applyFont="1" applyFill="1" applyBorder="1" applyAlignment="1">
      <alignment horizontal="center" vertical="center" wrapText="1"/>
    </xf>
    <xf numFmtId="0" fontId="5" fillId="0" borderId="1" xfId="0" applyFont="1" applyBorder="1" applyAlignment="1">
      <alignment horizontal="center" vertical="center" wrapText="1"/>
    </xf>
    <xf numFmtId="1" fontId="5" fillId="2" borderId="1" xfId="0" applyNumberFormat="1" applyFont="1" applyFill="1" applyBorder="1" applyAlignment="1" applyProtection="1">
      <alignment horizontal="center" vertical="center" wrapText="1"/>
      <protection hidden="1"/>
    </xf>
    <xf numFmtId="0" fontId="5" fillId="0" borderId="22" xfId="0" applyFont="1" applyBorder="1" applyAlignment="1">
      <alignment horizontal="center" vertical="center" wrapText="1"/>
    </xf>
    <xf numFmtId="0" fontId="0" fillId="4" borderId="1" xfId="0" applyFill="1" applyBorder="1" applyAlignment="1">
      <alignment horizontal="center" vertical="center"/>
    </xf>
    <xf numFmtId="14" fontId="5" fillId="0" borderId="1" xfId="0" applyNumberFormat="1" applyFont="1" applyBorder="1" applyAlignment="1">
      <alignment horizontal="center" vertical="center"/>
    </xf>
    <xf numFmtId="0" fontId="17" fillId="0" borderId="1" xfId="0" applyFont="1" applyBorder="1" applyAlignment="1">
      <alignment horizontal="center" vertical="center"/>
    </xf>
    <xf numFmtId="0" fontId="0" fillId="0" borderId="23" xfId="0" applyBorder="1" applyAlignment="1">
      <alignment vertical="center" wrapText="1"/>
    </xf>
    <xf numFmtId="0" fontId="2" fillId="10" borderId="1" xfId="0" applyFont="1" applyFill="1" applyBorder="1" applyAlignment="1">
      <alignment horizontal="center" vertical="center" wrapText="1"/>
    </xf>
    <xf numFmtId="0" fontId="0" fillId="10" borderId="0" xfId="0" applyFill="1" applyAlignment="1">
      <alignment horizontal="center" vertical="center"/>
    </xf>
    <xf numFmtId="0" fontId="3" fillId="11" borderId="1" xfId="0" applyFont="1" applyFill="1" applyBorder="1" applyAlignment="1" applyProtection="1">
      <alignment horizontal="center" vertical="center" wrapText="1"/>
      <protection locked="0"/>
    </xf>
    <xf numFmtId="14" fontId="21" fillId="0" borderId="4" xfId="0" applyNumberFormat="1" applyFont="1" applyBorder="1" applyAlignment="1">
      <alignment horizontal="center" vertical="center"/>
    </xf>
    <xf numFmtId="0" fontId="17" fillId="0" borderId="28" xfId="0" applyFont="1" applyBorder="1" applyAlignment="1">
      <alignment horizontal="center" vertical="center"/>
    </xf>
    <xf numFmtId="0" fontId="5" fillId="0" borderId="28" xfId="0" applyFont="1" applyBorder="1" applyAlignment="1">
      <alignment horizontal="center" vertical="center"/>
    </xf>
    <xf numFmtId="0" fontId="3" fillId="5" borderId="6" xfId="0" applyFont="1" applyFill="1" applyBorder="1" applyAlignment="1">
      <alignment horizontal="center" vertical="center" wrapText="1"/>
    </xf>
    <xf numFmtId="0" fontId="7" fillId="3" borderId="1" xfId="0" applyFont="1" applyFill="1" applyBorder="1" applyAlignment="1">
      <alignment vertical="center" wrapText="1"/>
    </xf>
    <xf numFmtId="0" fontId="2" fillId="6" borderId="2"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7" xfId="0" applyFont="1" applyFill="1" applyBorder="1" applyAlignment="1">
      <alignment horizontal="center" vertical="center"/>
    </xf>
    <xf numFmtId="0" fontId="2" fillId="10" borderId="1" xfId="0" applyFont="1" applyFill="1" applyBorder="1" applyAlignment="1">
      <alignment horizontal="center" vertical="center"/>
    </xf>
    <xf numFmtId="0" fontId="2" fillId="10" borderId="2"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2" xfId="0" applyFont="1" applyFill="1" applyBorder="1" applyAlignment="1">
      <alignment horizontal="center" vertical="center"/>
    </xf>
    <xf numFmtId="0" fontId="2" fillId="10" borderId="8" xfId="0" applyFont="1" applyFill="1" applyBorder="1" applyAlignment="1">
      <alignment horizontal="center" vertical="center"/>
    </xf>
    <xf numFmtId="0" fontId="2" fillId="10" borderId="7" xfId="0" applyFont="1" applyFill="1" applyBorder="1" applyAlignment="1">
      <alignment horizontal="center" vertical="center"/>
    </xf>
    <xf numFmtId="0" fontId="2" fillId="6" borderId="1" xfId="0" applyFont="1" applyFill="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4" xfId="0" applyFont="1" applyBorder="1" applyAlignment="1">
      <alignment horizontal="center" vertical="center"/>
    </xf>
    <xf numFmtId="0" fontId="10" fillId="0" borderId="3" xfId="0" applyFont="1" applyBorder="1" applyAlignment="1">
      <alignment horizontal="center" vertical="center"/>
    </xf>
    <xf numFmtId="0" fontId="11" fillId="0" borderId="13"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lignment horizontal="center" vertical="center"/>
    </xf>
    <xf numFmtId="0" fontId="11" fillId="0" borderId="10" xfId="0" applyFont="1" applyBorder="1" applyAlignment="1">
      <alignment horizontal="center" vertical="center"/>
    </xf>
    <xf numFmtId="0" fontId="11" fillId="0" borderId="3" xfId="0" applyFon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1" xfId="0" applyFont="1" applyBorder="1" applyAlignment="1">
      <alignment horizontal="center" vertical="center"/>
    </xf>
    <xf numFmtId="0" fontId="2" fillId="0" borderId="15" xfId="0" applyFont="1" applyBorder="1" applyAlignment="1">
      <alignment horizontal="center" vertical="center"/>
    </xf>
    <xf numFmtId="0" fontId="2" fillId="0" borderId="12" xfId="0" applyFont="1" applyBorder="1" applyAlignment="1">
      <alignment horizontal="center" vertical="center"/>
    </xf>
    <xf numFmtId="0" fontId="0" fillId="0" borderId="11" xfId="0" applyBorder="1" applyAlignment="1">
      <alignment horizontal="center" vertical="center"/>
    </xf>
    <xf numFmtId="0" fontId="0" fillId="0" borderId="15" xfId="0" applyBorder="1" applyAlignment="1">
      <alignment horizontal="center" vertical="center"/>
    </xf>
    <xf numFmtId="0" fontId="0" fillId="0" borderId="12" xfId="0" applyBorder="1" applyAlignment="1">
      <alignment horizontal="center" vertical="center"/>
    </xf>
    <xf numFmtId="0" fontId="0" fillId="0" borderId="2" xfId="0" applyBorder="1" applyAlignment="1">
      <alignment horizontal="left" vertical="center"/>
    </xf>
    <xf numFmtId="0" fontId="0" fillId="0" borderId="8" xfId="0" applyBorder="1"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left" vertical="center"/>
    </xf>
    <xf numFmtId="0" fontId="0" fillId="0" borderId="14" xfId="0" applyBorder="1" applyAlignment="1">
      <alignment horizontal="center" vertical="center" wrapText="1"/>
    </xf>
    <xf numFmtId="0" fontId="0" fillId="0" borderId="10" xfId="0"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17" fillId="0" borderId="16" xfId="2" applyFont="1" applyBorder="1" applyAlignment="1" applyProtection="1">
      <alignment horizontal="center" vertical="center" textRotation="90" wrapText="1"/>
      <protection locked="0"/>
    </xf>
    <xf numFmtId="0" fontId="17" fillId="0" borderId="0" xfId="2" applyFont="1" applyAlignment="1" applyProtection="1">
      <alignment horizontal="center" vertical="center" textRotation="90" wrapText="1"/>
      <protection locked="0"/>
    </xf>
    <xf numFmtId="0" fontId="17" fillId="0" borderId="19" xfId="2" applyFont="1" applyBorder="1" applyAlignment="1" applyProtection="1">
      <alignment horizontal="center" vertical="center" textRotation="90" wrapText="1"/>
      <protection locked="0"/>
    </xf>
    <xf numFmtId="0" fontId="16" fillId="0" borderId="1" xfId="2" applyBorder="1" applyAlignment="1">
      <alignment horizontal="center" vertical="center" wrapText="1"/>
    </xf>
    <xf numFmtId="0" fontId="16" fillId="0" borderId="14" xfId="2" applyBorder="1" applyAlignment="1">
      <alignment horizontal="center" vertical="center" wrapText="1"/>
    </xf>
    <xf numFmtId="0" fontId="16" fillId="0" borderId="10" xfId="2" applyBorder="1" applyAlignment="1">
      <alignment horizontal="center" vertical="center" wrapText="1"/>
    </xf>
    <xf numFmtId="0" fontId="16" fillId="0" borderId="3" xfId="2" applyBorder="1" applyAlignment="1">
      <alignment horizontal="center" vertical="center" wrapText="1"/>
    </xf>
    <xf numFmtId="0" fontId="16" fillId="0" borderId="2" xfId="2" applyBorder="1" applyAlignment="1">
      <alignment horizontal="center" vertical="center" wrapText="1"/>
    </xf>
    <xf numFmtId="0" fontId="16" fillId="0" borderId="8" xfId="2" applyBorder="1" applyAlignment="1">
      <alignment horizontal="center" vertical="center" wrapText="1"/>
    </xf>
    <xf numFmtId="0" fontId="16" fillId="0" borderId="7" xfId="2" applyBorder="1" applyAlignment="1">
      <alignment horizontal="center" vertical="center" wrapText="1"/>
    </xf>
    <xf numFmtId="0" fontId="2" fillId="0" borderId="12" xfId="0" applyFont="1" applyBorder="1" applyAlignment="1">
      <alignment horizontal="center" vertical="center" textRotation="90" wrapText="1"/>
    </xf>
    <xf numFmtId="0" fontId="2" fillId="0" borderId="5" xfId="0" applyFont="1" applyBorder="1" applyAlignment="1">
      <alignment horizontal="center" vertical="center" textRotation="90" wrapText="1"/>
    </xf>
    <xf numFmtId="0" fontId="2" fillId="0" borderId="9" xfId="0" applyFont="1" applyBorder="1" applyAlignment="1">
      <alignment horizontal="center" vertical="center" wrapText="1"/>
    </xf>
    <xf numFmtId="0" fontId="2" fillId="0" borderId="4" xfId="0" applyFont="1" applyBorder="1" applyAlignment="1">
      <alignment horizontal="center" vertical="center" wrapText="1"/>
    </xf>
    <xf numFmtId="0" fontId="0" fillId="0" borderId="11" xfId="0"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0" fillId="0" borderId="14" xfId="0" applyBorder="1" applyAlignment="1">
      <alignment horizontal="left" vertical="center" wrapText="1"/>
    </xf>
    <xf numFmtId="0" fontId="0" fillId="0" borderId="10" xfId="0" applyBorder="1" applyAlignment="1">
      <alignment horizontal="left" vertical="center" wrapText="1"/>
    </xf>
    <xf numFmtId="0" fontId="0" fillId="0" borderId="3" xfId="0" applyBorder="1" applyAlignment="1">
      <alignment horizontal="left" vertical="center" wrapText="1"/>
    </xf>
    <xf numFmtId="0" fontId="2" fillId="0" borderId="0" xfId="0" applyFont="1" applyAlignment="1">
      <alignment horizontal="center" vertical="center" textRotation="90"/>
    </xf>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8" xfId="0" applyBorder="1" applyAlignment="1">
      <alignment horizontal="left" vertical="top" wrapText="1"/>
    </xf>
    <xf numFmtId="0" fontId="0" fillId="0" borderId="7" xfId="0" applyBorder="1" applyAlignment="1">
      <alignment horizontal="left" vertical="top" wrapText="1"/>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textRotation="90"/>
    </xf>
    <xf numFmtId="0" fontId="2" fillId="0" borderId="4" xfId="0" applyFont="1" applyBorder="1" applyAlignment="1">
      <alignment horizontal="center" vertical="center" textRotation="90"/>
    </xf>
    <xf numFmtId="0" fontId="18" fillId="0" borderId="1" xfId="0" applyFont="1" applyBorder="1" applyAlignment="1">
      <alignment horizontal="center" vertical="center"/>
    </xf>
    <xf numFmtId="0" fontId="6" fillId="11" borderId="12" xfId="0" applyFont="1" applyFill="1" applyBorder="1" applyAlignment="1" applyProtection="1">
      <alignment horizontal="center" vertical="center" wrapText="1"/>
      <protection locked="0"/>
    </xf>
    <xf numFmtId="0" fontId="6" fillId="11" borderId="3" xfId="0" applyFont="1" applyFill="1" applyBorder="1" applyAlignment="1" applyProtection="1">
      <alignment horizontal="center" vertical="center" wrapText="1"/>
      <protection locked="0"/>
    </xf>
    <xf numFmtId="0" fontId="6" fillId="11" borderId="5" xfId="0" applyFont="1" applyFill="1" applyBorder="1" applyAlignment="1" applyProtection="1">
      <alignment horizontal="center" vertical="center" wrapText="1"/>
      <protection locked="0"/>
    </xf>
    <xf numFmtId="0" fontId="2" fillId="10" borderId="4" xfId="0" applyFont="1" applyFill="1" applyBorder="1" applyAlignment="1">
      <alignment horizontal="center"/>
    </xf>
    <xf numFmtId="0" fontId="6" fillId="11" borderId="4" xfId="0" applyFont="1" applyFill="1" applyBorder="1" applyAlignment="1" applyProtection="1">
      <alignment horizontal="center" vertical="center" wrapText="1"/>
      <protection locked="0"/>
    </xf>
    <xf numFmtId="0" fontId="6" fillId="11" borderId="1" xfId="0" applyFont="1" applyFill="1" applyBorder="1" applyAlignment="1" applyProtection="1">
      <alignment horizontal="center" vertical="center" wrapText="1"/>
      <protection locked="0"/>
    </xf>
    <xf numFmtId="0" fontId="2" fillId="10" borderId="10" xfId="0" applyFont="1" applyFill="1" applyBorder="1" applyAlignment="1">
      <alignment horizontal="center" vertical="center"/>
    </xf>
    <xf numFmtId="0" fontId="6" fillId="11" borderId="9" xfId="0" applyFont="1" applyFill="1" applyBorder="1" applyAlignment="1" applyProtection="1">
      <alignment horizontal="center" vertical="center" wrapText="1"/>
      <protection locked="0"/>
    </xf>
    <xf numFmtId="0" fontId="2" fillId="10" borderId="2" xfId="0" applyFont="1" applyFill="1" applyBorder="1" applyAlignment="1">
      <alignment horizontal="center"/>
    </xf>
    <xf numFmtId="0" fontId="2" fillId="10" borderId="8" xfId="0" applyFont="1" applyFill="1" applyBorder="1" applyAlignment="1">
      <alignment horizontal="center"/>
    </xf>
    <xf numFmtId="0" fontId="17" fillId="10" borderId="25" xfId="0" applyFont="1" applyFill="1" applyBorder="1" applyAlignment="1">
      <alignment horizontal="center" vertical="center"/>
    </xf>
    <xf numFmtId="0" fontId="17" fillId="10" borderId="26" xfId="0" applyFont="1" applyFill="1" applyBorder="1" applyAlignment="1">
      <alignment horizontal="center" vertical="center"/>
    </xf>
    <xf numFmtId="0" fontId="17" fillId="10" borderId="27" xfId="0" applyFont="1" applyFill="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horizontal="center" vertical="center"/>
    </xf>
    <xf numFmtId="0" fontId="5" fillId="0" borderId="32" xfId="0" applyFont="1" applyBorder="1" applyAlignment="1">
      <alignment horizontal="center" vertical="center"/>
    </xf>
    <xf numFmtId="14" fontId="5" fillId="0" borderId="9" xfId="0" applyNumberFormat="1" applyFont="1" applyBorder="1" applyAlignment="1">
      <alignment horizontal="center" vertical="center"/>
    </xf>
    <xf numFmtId="14" fontId="5" fillId="0" borderId="24"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7" fillId="3" borderId="1" xfId="0" applyFont="1" applyFill="1" applyBorder="1" applyAlignment="1">
      <alignment horizontal="center" vertical="center" wrapText="1"/>
    </xf>
    <xf numFmtId="0" fontId="24" fillId="0" borderId="29" xfId="0" applyFont="1" applyBorder="1" applyAlignment="1">
      <alignment horizontal="center" vertical="center"/>
    </xf>
    <xf numFmtId="0" fontId="13" fillId="0" borderId="29" xfId="0" applyFont="1" applyBorder="1" applyAlignment="1">
      <alignment horizontal="left" vertical="center" wrapText="1"/>
    </xf>
    <xf numFmtId="0" fontId="13" fillId="0" borderId="29" xfId="0" applyFont="1" applyBorder="1" applyAlignment="1">
      <alignment horizontal="left" vertical="top" wrapText="1"/>
    </xf>
    <xf numFmtId="0" fontId="13" fillId="3" borderId="29" xfId="0" applyFont="1" applyFill="1" applyBorder="1" applyAlignment="1">
      <alignment horizontal="left" vertical="center" wrapText="1"/>
    </xf>
    <xf numFmtId="0" fontId="13" fillId="3" borderId="34" xfId="0" applyFont="1" applyFill="1" applyBorder="1" applyAlignment="1">
      <alignment horizontal="left" vertical="center" wrapText="1"/>
    </xf>
    <xf numFmtId="0" fontId="25" fillId="0" borderId="0" xfId="0" applyFont="1"/>
  </cellXfs>
  <cellStyles count="4">
    <cellStyle name="Normal" xfId="0" builtinId="0"/>
    <cellStyle name="Normal 13" xfId="2" xr:uid="{74D3B065-B775-824C-A644-4D02C85A9EB8}"/>
    <cellStyle name="Normal 2 2 2" xfId="1" xr:uid="{9262EDD5-2826-604C-8C5E-4F80C834FA7B}"/>
    <cellStyle name="Porcentaje" xfId="3" builtinId="5"/>
  </cellStyles>
  <dxfs count="44">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00B050"/>
          <bgColor rgb="FF00B050"/>
        </patternFill>
      </fill>
    </dxf>
    <dxf>
      <alignment wrapText="1"/>
    </dxf>
    <dxf>
      <alignment wrapText="1"/>
    </dxf>
    <dxf>
      <alignment wrapText="1"/>
    </dxf>
    <dxf>
      <alignment wrapText="1"/>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s>
  <tableStyles count="0" defaultTableStyle="TableStyleMedium2" defaultPivotStyle="PivotStyleLight16"/>
  <colors>
    <mruColors>
      <color rgb="FFB090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externalLink" Target="externalLinks/externalLink4.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xdr:col>
      <xdr:colOff>761999</xdr:colOff>
      <xdr:row>49</xdr:row>
      <xdr:rowOff>310445</xdr:rowOff>
    </xdr:from>
    <xdr:to>
      <xdr:col>7</xdr:col>
      <xdr:colOff>1016000</xdr:colOff>
      <xdr:row>49</xdr:row>
      <xdr:rowOff>2921000</xdr:rowOff>
    </xdr:to>
    <xdr:pic>
      <xdr:nvPicPr>
        <xdr:cNvPr id="2" name="Imagen 1">
          <a:extLst>
            <a:ext uri="{FF2B5EF4-FFF2-40B4-BE49-F238E27FC236}">
              <a16:creationId xmlns:a16="http://schemas.microsoft.com/office/drawing/2014/main" id="{81732C53-4C49-354D-93CE-629CEE8BC50B}"/>
            </a:ext>
          </a:extLst>
        </xdr:cNvPr>
        <xdr:cNvPicPr>
          <a:picLocks noChangeAspect="1"/>
        </xdr:cNvPicPr>
      </xdr:nvPicPr>
      <xdr:blipFill rotWithShape="1">
        <a:blip xmlns:r="http://schemas.openxmlformats.org/officeDocument/2006/relationships" r:embed="rId1"/>
        <a:srcRect l="64584" t="10090" r="8227" b="7973"/>
        <a:stretch/>
      </xdr:blipFill>
      <xdr:spPr>
        <a:xfrm>
          <a:off x="5727699" y="34613145"/>
          <a:ext cx="3759201" cy="2610555"/>
        </a:xfrm>
        <a:prstGeom prst="rect">
          <a:avLst/>
        </a:prstGeom>
      </xdr:spPr>
    </xdr:pic>
    <xdr:clientData/>
  </xdr:twoCellAnchor>
  <xdr:twoCellAnchor editAs="oneCell">
    <xdr:from>
      <xdr:col>5</xdr:col>
      <xdr:colOff>101543</xdr:colOff>
      <xdr:row>49</xdr:row>
      <xdr:rowOff>3640667</xdr:rowOff>
    </xdr:from>
    <xdr:to>
      <xdr:col>7</xdr:col>
      <xdr:colOff>663222</xdr:colOff>
      <xdr:row>49</xdr:row>
      <xdr:rowOff>4693283</xdr:rowOff>
    </xdr:to>
    <xdr:pic>
      <xdr:nvPicPr>
        <xdr:cNvPr id="3" name="Imagen 2">
          <a:extLst>
            <a:ext uri="{FF2B5EF4-FFF2-40B4-BE49-F238E27FC236}">
              <a16:creationId xmlns:a16="http://schemas.microsoft.com/office/drawing/2014/main" id="{F246BC5B-E85E-254C-B31F-CA7CC5FA5FD2}"/>
            </a:ext>
          </a:extLst>
        </xdr:cNvPr>
        <xdr:cNvPicPr>
          <a:picLocks noChangeAspect="1"/>
        </xdr:cNvPicPr>
      </xdr:nvPicPr>
      <xdr:blipFill rotWithShape="1">
        <a:blip xmlns:r="http://schemas.openxmlformats.org/officeDocument/2006/relationships" r:embed="rId2"/>
        <a:srcRect b="11399"/>
        <a:stretch/>
      </xdr:blipFill>
      <xdr:spPr>
        <a:xfrm>
          <a:off x="6235643" y="37943367"/>
          <a:ext cx="2898479" cy="1052616"/>
        </a:xfrm>
        <a:prstGeom prst="rect">
          <a:avLst/>
        </a:prstGeom>
      </xdr:spPr>
    </xdr:pic>
    <xdr:clientData/>
  </xdr:twoCellAnchor>
  <xdr:twoCellAnchor editAs="oneCell">
    <xdr:from>
      <xdr:col>9</xdr:col>
      <xdr:colOff>28222</xdr:colOff>
      <xdr:row>50</xdr:row>
      <xdr:rowOff>903111</xdr:rowOff>
    </xdr:from>
    <xdr:to>
      <xdr:col>10</xdr:col>
      <xdr:colOff>1104900</xdr:colOff>
      <xdr:row>50</xdr:row>
      <xdr:rowOff>1931811</xdr:rowOff>
    </xdr:to>
    <xdr:pic>
      <xdr:nvPicPr>
        <xdr:cNvPr id="4" name="Imagen 3">
          <a:extLst>
            <a:ext uri="{FF2B5EF4-FFF2-40B4-BE49-F238E27FC236}">
              <a16:creationId xmlns:a16="http://schemas.microsoft.com/office/drawing/2014/main" id="{8618FF8A-950F-7540-BF39-FAD89360320C}"/>
            </a:ext>
          </a:extLst>
        </xdr:cNvPr>
        <xdr:cNvPicPr>
          <a:picLocks noChangeAspect="1"/>
        </xdr:cNvPicPr>
      </xdr:nvPicPr>
      <xdr:blipFill>
        <a:blip xmlns:r="http://schemas.openxmlformats.org/officeDocument/2006/relationships" r:embed="rId3"/>
        <a:stretch>
          <a:fillRect/>
        </a:stretch>
      </xdr:blipFill>
      <xdr:spPr>
        <a:xfrm>
          <a:off x="10835922" y="40196911"/>
          <a:ext cx="2245078" cy="1028700"/>
        </a:xfrm>
        <a:prstGeom prst="rect">
          <a:avLst/>
        </a:prstGeom>
      </xdr:spPr>
    </xdr:pic>
    <xdr:clientData/>
  </xdr:twoCellAnchor>
  <xdr:twoCellAnchor editAs="oneCell">
    <xdr:from>
      <xdr:col>2</xdr:col>
      <xdr:colOff>706404</xdr:colOff>
      <xdr:row>50</xdr:row>
      <xdr:rowOff>868948</xdr:rowOff>
    </xdr:from>
    <xdr:to>
      <xdr:col>8</xdr:col>
      <xdr:colOff>67394</xdr:colOff>
      <xdr:row>50</xdr:row>
      <xdr:rowOff>2040966</xdr:rowOff>
    </xdr:to>
    <xdr:pic>
      <xdr:nvPicPr>
        <xdr:cNvPr id="5" name="Imagen 4">
          <a:extLst>
            <a:ext uri="{FF2B5EF4-FFF2-40B4-BE49-F238E27FC236}">
              <a16:creationId xmlns:a16="http://schemas.microsoft.com/office/drawing/2014/main" id="{FA73D9EC-B9CA-3046-AC55-88028B138C7F}"/>
            </a:ext>
          </a:extLst>
        </xdr:cNvPr>
        <xdr:cNvPicPr>
          <a:picLocks noChangeAspect="1"/>
        </xdr:cNvPicPr>
      </xdr:nvPicPr>
      <xdr:blipFill>
        <a:blip xmlns:r="http://schemas.openxmlformats.org/officeDocument/2006/relationships" r:embed="rId4"/>
        <a:stretch>
          <a:fillRect/>
        </a:stretch>
      </xdr:blipFill>
      <xdr:spPr>
        <a:xfrm>
          <a:off x="3335304" y="40162748"/>
          <a:ext cx="6371390" cy="1172018"/>
        </a:xfrm>
        <a:prstGeom prst="rect">
          <a:avLst/>
        </a:prstGeom>
      </xdr:spPr>
    </xdr:pic>
    <xdr:clientData/>
  </xdr:twoCellAnchor>
  <xdr:oneCellAnchor>
    <xdr:from>
      <xdr:col>4</xdr:col>
      <xdr:colOff>761999</xdr:colOff>
      <xdr:row>52</xdr:row>
      <xdr:rowOff>310445</xdr:rowOff>
    </xdr:from>
    <xdr:ext cx="3763212" cy="2610555"/>
    <xdr:pic>
      <xdr:nvPicPr>
        <xdr:cNvPr id="6" name="Imagen 5">
          <a:extLst>
            <a:ext uri="{FF2B5EF4-FFF2-40B4-BE49-F238E27FC236}">
              <a16:creationId xmlns:a16="http://schemas.microsoft.com/office/drawing/2014/main" id="{A77F6E68-8985-AA46-9B17-54F02481F039}"/>
            </a:ext>
          </a:extLst>
        </xdr:cNvPr>
        <xdr:cNvPicPr>
          <a:picLocks noChangeAspect="1"/>
        </xdr:cNvPicPr>
      </xdr:nvPicPr>
      <xdr:blipFill rotWithShape="1">
        <a:blip xmlns:r="http://schemas.openxmlformats.org/officeDocument/2006/relationships" r:embed="rId1"/>
        <a:srcRect l="64584" t="10090" r="8227" b="7973"/>
        <a:stretch/>
      </xdr:blipFill>
      <xdr:spPr>
        <a:xfrm>
          <a:off x="5727699" y="42093445"/>
          <a:ext cx="3763212" cy="2610555"/>
        </a:xfrm>
        <a:prstGeom prst="rect">
          <a:avLst/>
        </a:prstGeom>
      </xdr:spPr>
    </xdr:pic>
    <xdr:clientData/>
  </xdr:oneCellAnchor>
  <xdr:oneCellAnchor>
    <xdr:from>
      <xdr:col>5</xdr:col>
      <xdr:colOff>90402</xdr:colOff>
      <xdr:row>52</xdr:row>
      <xdr:rowOff>3406720</xdr:rowOff>
    </xdr:from>
    <xdr:ext cx="2901153" cy="1052616"/>
    <xdr:pic>
      <xdr:nvPicPr>
        <xdr:cNvPr id="7" name="Imagen 6">
          <a:extLst>
            <a:ext uri="{FF2B5EF4-FFF2-40B4-BE49-F238E27FC236}">
              <a16:creationId xmlns:a16="http://schemas.microsoft.com/office/drawing/2014/main" id="{F35E258E-79C3-3340-9A68-A1BE1F1EC7A3}"/>
            </a:ext>
          </a:extLst>
        </xdr:cNvPr>
        <xdr:cNvPicPr>
          <a:picLocks noChangeAspect="1"/>
        </xdr:cNvPicPr>
      </xdr:nvPicPr>
      <xdr:blipFill rotWithShape="1">
        <a:blip xmlns:r="http://schemas.openxmlformats.org/officeDocument/2006/relationships" r:embed="rId2"/>
        <a:srcRect b="11399"/>
        <a:stretch/>
      </xdr:blipFill>
      <xdr:spPr>
        <a:xfrm>
          <a:off x="6224502" y="45189720"/>
          <a:ext cx="2901153" cy="1052616"/>
        </a:xfrm>
        <a:prstGeom prst="rect">
          <a:avLst/>
        </a:prstGeom>
      </xdr:spPr>
    </xdr:pic>
    <xdr:clientData/>
  </xdr:oneCellAnchor>
  <xdr:twoCellAnchor editAs="oneCell">
    <xdr:from>
      <xdr:col>3</xdr:col>
      <xdr:colOff>638702</xdr:colOff>
      <xdr:row>53</xdr:row>
      <xdr:rowOff>467894</xdr:rowOff>
    </xdr:from>
    <xdr:to>
      <xdr:col>9</xdr:col>
      <xdr:colOff>697322</xdr:colOff>
      <xdr:row>53</xdr:row>
      <xdr:rowOff>2406316</xdr:rowOff>
    </xdr:to>
    <xdr:pic>
      <xdr:nvPicPr>
        <xdr:cNvPr id="8" name="Imagen 7">
          <a:extLst>
            <a:ext uri="{FF2B5EF4-FFF2-40B4-BE49-F238E27FC236}">
              <a16:creationId xmlns:a16="http://schemas.microsoft.com/office/drawing/2014/main" id="{798FF461-48DD-D644-8759-A3FBAAD42015}"/>
            </a:ext>
          </a:extLst>
        </xdr:cNvPr>
        <xdr:cNvPicPr>
          <a:picLocks noChangeAspect="1"/>
        </xdr:cNvPicPr>
      </xdr:nvPicPr>
      <xdr:blipFill>
        <a:blip xmlns:r="http://schemas.openxmlformats.org/officeDocument/2006/relationships" r:embed="rId5"/>
        <a:stretch>
          <a:fillRect/>
        </a:stretch>
      </xdr:blipFill>
      <xdr:spPr>
        <a:xfrm>
          <a:off x="4436002" y="46949894"/>
          <a:ext cx="7069020" cy="1938422"/>
        </a:xfrm>
        <a:prstGeom prst="rect">
          <a:avLst/>
        </a:prstGeom>
      </xdr:spPr>
    </xdr:pic>
    <xdr:clientData/>
  </xdr:twoCellAnchor>
  <xdr:twoCellAnchor editAs="oneCell">
    <xdr:from>
      <xdr:col>0</xdr:col>
      <xdr:colOff>902369</xdr:colOff>
      <xdr:row>0</xdr:row>
      <xdr:rowOff>55701</xdr:rowOff>
    </xdr:from>
    <xdr:to>
      <xdr:col>1</xdr:col>
      <xdr:colOff>816989</xdr:colOff>
      <xdr:row>2</xdr:row>
      <xdr:rowOff>11140</xdr:rowOff>
    </xdr:to>
    <xdr:pic>
      <xdr:nvPicPr>
        <xdr:cNvPr id="9" name="Imagen 8" descr="Logotipo&#10;&#10;El contenido generado por IA puede ser incorrecto.">
          <a:extLst>
            <a:ext uri="{FF2B5EF4-FFF2-40B4-BE49-F238E27FC236}">
              <a16:creationId xmlns:a16="http://schemas.microsoft.com/office/drawing/2014/main" id="{54127998-D80D-2D4D-83B7-AB3B58F35030}"/>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t="18037" b="13610"/>
        <a:stretch/>
      </xdr:blipFill>
      <xdr:spPr>
        <a:xfrm>
          <a:off x="902369" y="55701"/>
          <a:ext cx="1171920" cy="79363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21%20-%20MC%20%20MAPA%20DE%20RIESGOS%20APROBADO%20(21-04-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drgov.sharepoint.com/sites/ProfesionalesSIG-OAP/Shared%20Documents/Riesgos/0.%20RIESGOS%202021%20-%20matriz%20actualizada/Matriz%20de%20riesgos%20actualizada%20-%202021/1.%20Matriz_mapa_riesgos%20PRUEBA%20URT.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adrgov-my.sharepoint.com/Users/facundopantevez/Downloads/Matriz%20de%20riesgos%202024%20-%20Proceso%20de%20Adecuacio&#769;n%20de%20Tierras-%20corrupcion%20ADT%2029122023.xlsx" TargetMode="External"/><Relationship Id="rId1" Type="http://schemas.openxmlformats.org/officeDocument/2006/relationships/externalLinkPath" Target="https://adrgov-my.sharepoint.com/Users/facundopantevez/Downloads/Matriz%20de%20riesgos%202024%20-%20Proceso%20de%20Adecuacio&#769;n%20de%20Tierras-%20corrupcion%20ADT%20291220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restituciondetierras-my.sharepoint.com/Users/yuriandrealopezmora/Downloads/RT-RG%20-%20Contexto%20202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adrgov-my.sharepoint.com/Users/facundopantevez/Downloads/Matriz%20Integral%20de%20Riesgos%202025_OTI.xlsm" TargetMode="External"/><Relationship Id="rId1" Type="http://schemas.openxmlformats.org/officeDocument/2006/relationships/externalLinkPath" Target="https://adrgov-my.sharepoint.com/Users/facundopantevez/Downloads/Matriz%20Integral%20de%20Riesgos%202025_OTI.xlsm"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adrgov-my.sharepoint.com/Users/facundopantevez/Downloads/Matriz%20de%20Riesgos%20y%20Peligros%20ADR%20-%20Mayo%202025.xlsm" TargetMode="External"/><Relationship Id="rId1" Type="http://schemas.openxmlformats.org/officeDocument/2006/relationships/externalLinkPath" Target="https://adrgov-my.sharepoint.com/Users/facundopantevez/Downloads/Matriz%20de%20Riesgos%20y%20Peligros%20ADR%20-%20Mayo%202025.xlsm"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adrgov-my.sharepoint.com/Users/facundopantevez/Downloads/Matriz%20Integral%20de%20Riesgos_Final_2025.xlsm" TargetMode="External"/><Relationship Id="rId1" Type="http://schemas.openxmlformats.org/officeDocument/2006/relationships/externalLinkPath" Target="https://adrgov-my.sharepoint.com/Users/facundopantevez/Downloads/Matriz%20Integral%20de%20Riesgos_Final_2025.xlsm"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https://adrgov-my.sharepoint.com/personal/henith_pantevez_adr_gov_co/Documents/Henith/Documentos/Cuentas%20de%20cobro%202025/4.%20Abril/Matriz%20Integral%20de%20Riesgos%202025.xlsm" TargetMode="External"/><Relationship Id="rId1" Type="http://schemas.openxmlformats.org/officeDocument/2006/relationships/externalLinkPath" Target="https://adrgov-my.sharepoint.com/personal/henith_pantevez_adr_gov_co/Documents/Henith/Documentos/Cuentas%20de%20cobro%202025/4.%20Abril/Matriz%20Integral%20de%20Riesgos%2020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PROCESO"/>
      <sheetName val="Mapa de Riesgos"/>
      <sheetName val="Control de Cambios"/>
      <sheetName val="Listas Nuevas"/>
      <sheetName val="MATRIZ DE CALIFICACIÓN"/>
      <sheetName val="Impacto Corrupcion"/>
      <sheetName val="Evaluación Diseño Control"/>
      <sheetName val="Autoseguimientos"/>
      <sheetName val="Hoja1"/>
      <sheetName val="Evalua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Contexto estratégico"/>
      <sheetName val="Hoja2"/>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row r="4">
          <cell r="D4" t="str">
            <v>FINANCIEROS</v>
          </cell>
          <cell r="E4" t="str">
            <v>POLÍTICOS</v>
          </cell>
          <cell r="F4" t="str">
            <v>DISEÑO_DEL_PROCESO</v>
          </cell>
        </row>
        <row r="5">
          <cell r="D5" t="str">
            <v>PERSONAL</v>
          </cell>
          <cell r="E5" t="str">
            <v>ECONÓMICOS_Y_FINANCIEROS</v>
          </cell>
          <cell r="F5" t="str">
            <v>INTERACCIONES_CON_OTROS_PROCESOS</v>
          </cell>
        </row>
        <row r="6">
          <cell r="D6" t="str">
            <v>PROCESOS</v>
          </cell>
          <cell r="E6" t="str">
            <v>SOCIALES_Y_CULTURALES</v>
          </cell>
          <cell r="F6" t="str">
            <v>TRANSVERSALIDAD</v>
          </cell>
        </row>
        <row r="7">
          <cell r="D7" t="str">
            <v>TECNOLOGÍA</v>
          </cell>
          <cell r="E7" t="str">
            <v>TECNOLÓGICOS</v>
          </cell>
          <cell r="F7" t="str">
            <v>PROCEDIMIENTOS_ASOCIADOS</v>
          </cell>
        </row>
        <row r="8">
          <cell r="D8" t="str">
            <v xml:space="preserve">ESTRATEGICOS </v>
          </cell>
          <cell r="E8" t="str">
            <v>AMBIENTALES</v>
          </cell>
          <cell r="F8" t="str">
            <v>RESPONSABLES_DEL_PROCESO</v>
          </cell>
        </row>
        <row r="9">
          <cell r="D9" t="str">
            <v>COMUNICACIÓN_INTERNA</v>
          </cell>
          <cell r="E9" t="str">
            <v>LEGALES_Y_REGLAMENTARIOS</v>
          </cell>
          <cell r="F9" t="str">
            <v>COMUNICACIÓN_ENTRE_LOS_PROCESOS</v>
          </cell>
        </row>
        <row r="10">
          <cell r="F10" t="str">
            <v>ACTIVOS_DE_SEGURIDAD_DIGITAL_DEL_PROCESO</v>
          </cell>
        </row>
      </sheetData>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xto Estratégico"/>
      <sheetName val="Contexto Proceso"/>
      <sheetName val="Matriz de Riesgos"/>
      <sheetName val="Impacto R. Corrupción"/>
      <sheetName val="Mapa de calor"/>
      <sheetName val="Tabla"/>
      <sheetName val="Mapas de calor"/>
      <sheetName val="Matriz de riesgos 2024 - Proces"/>
    </sheetNames>
    <sheetDataSet>
      <sheetData sheetId="0" refreshError="1"/>
      <sheetData sheetId="1" refreshError="1"/>
      <sheetData sheetId="2" refreshError="1"/>
      <sheetData sheetId="3"/>
      <sheetData sheetId="4">
        <row r="2">
          <cell r="B2" t="str">
            <v>Tipo de control</v>
          </cell>
          <cell r="C2" t="str">
            <v>Valor</v>
          </cell>
          <cell r="D2" t="str">
            <v>Valor</v>
          </cell>
        </row>
        <row r="3">
          <cell r="B3" t="str">
            <v>Preventivo</v>
          </cell>
          <cell r="C3">
            <v>0.25</v>
          </cell>
          <cell r="D3" t="str">
            <v>Probabilidad</v>
          </cell>
        </row>
        <row r="4">
          <cell r="B4" t="str">
            <v>Detectivo</v>
          </cell>
          <cell r="C4">
            <v>0.15</v>
          </cell>
          <cell r="D4" t="str">
            <v>Probabilidad</v>
          </cell>
        </row>
        <row r="5">
          <cell r="B5" t="str">
            <v>Correctivo</v>
          </cell>
          <cell r="C5">
            <v>0.1</v>
          </cell>
          <cell r="D5" t="str">
            <v>Impacto</v>
          </cell>
        </row>
        <row r="7">
          <cell r="B7" t="str">
            <v>Implementación</v>
          </cell>
          <cell r="C7" t="str">
            <v>Valor</v>
          </cell>
        </row>
        <row r="8">
          <cell r="B8" t="str">
            <v xml:space="preserve">Automático </v>
          </cell>
          <cell r="C8">
            <v>0.25</v>
          </cell>
        </row>
        <row r="9">
          <cell r="B9" t="str">
            <v>Manual</v>
          </cell>
          <cell r="C9">
            <v>0.15</v>
          </cell>
        </row>
        <row r="12">
          <cell r="G12" t="str">
            <v>Leve</v>
          </cell>
          <cell r="H12" t="str">
            <v>Menor</v>
          </cell>
          <cell r="I12" t="str">
            <v>Moderado</v>
          </cell>
          <cell r="J12" t="str">
            <v>Mayor</v>
          </cell>
          <cell r="K12" t="str">
            <v>Catastrófico</v>
          </cell>
        </row>
        <row r="13">
          <cell r="F13" t="str">
            <v>Muy alta</v>
          </cell>
          <cell r="G13" t="str">
            <v>Alta</v>
          </cell>
          <cell r="H13" t="str">
            <v>Alta</v>
          </cell>
          <cell r="I13" t="str">
            <v>Alta</v>
          </cell>
          <cell r="J13" t="str">
            <v>Alta</v>
          </cell>
          <cell r="K13" t="str">
            <v>Extrema</v>
          </cell>
        </row>
        <row r="14">
          <cell r="F14" t="str">
            <v>Alta</v>
          </cell>
          <cell r="G14" t="str">
            <v>Moderada</v>
          </cell>
          <cell r="H14" t="str">
            <v>Moderada</v>
          </cell>
          <cell r="I14" t="str">
            <v>Alta</v>
          </cell>
          <cell r="J14" t="str">
            <v>Alta</v>
          </cell>
          <cell r="K14" t="str">
            <v>Extrema</v>
          </cell>
        </row>
        <row r="15">
          <cell r="F15" t="str">
            <v>Media</v>
          </cell>
          <cell r="G15" t="str">
            <v>Moderada</v>
          </cell>
          <cell r="H15" t="str">
            <v>Moderada</v>
          </cell>
          <cell r="I15" t="str">
            <v>Moderada</v>
          </cell>
          <cell r="J15" t="str">
            <v>Alta</v>
          </cell>
          <cell r="K15" t="str">
            <v>Extrema</v>
          </cell>
        </row>
        <row r="16">
          <cell r="F16" t="str">
            <v>Baja</v>
          </cell>
          <cell r="G16" t="str">
            <v>Baja</v>
          </cell>
          <cell r="H16" t="str">
            <v>Moderada</v>
          </cell>
          <cell r="I16" t="str">
            <v>Moderada</v>
          </cell>
          <cell r="J16" t="str">
            <v>Alta</v>
          </cell>
          <cell r="K16" t="str">
            <v>Extrema</v>
          </cell>
        </row>
        <row r="17">
          <cell r="F17" t="str">
            <v>Muy baja</v>
          </cell>
          <cell r="G17" t="str">
            <v>Baja</v>
          </cell>
          <cell r="H17" t="str">
            <v>Baja</v>
          </cell>
          <cell r="I17" t="str">
            <v>Moderada</v>
          </cell>
          <cell r="J17" t="str">
            <v>Alta</v>
          </cell>
          <cell r="K17" t="str">
            <v>Extrema</v>
          </cell>
        </row>
      </sheetData>
      <sheetData sheetId="5" refreshError="1"/>
      <sheetData sheetId="6">
        <row r="26">
          <cell r="K26" t="str">
            <v>Extrema</v>
          </cell>
          <cell r="L26" t="str">
            <v>Reducir, evitar, compartir o transferir el riesgo</v>
          </cell>
        </row>
        <row r="27">
          <cell r="K27" t="str">
            <v>Alta</v>
          </cell>
          <cell r="L27" t="str">
            <v>Reducir, evitar, compartir o transferir el riesgo</v>
          </cell>
        </row>
        <row r="28">
          <cell r="K28" t="str">
            <v>Moderada</v>
          </cell>
          <cell r="L28" t="str">
            <v>Aceptar o reducir el riesgo</v>
          </cell>
        </row>
        <row r="29">
          <cell r="K29" t="str">
            <v>Baja</v>
          </cell>
          <cell r="L29" t="str">
            <v>Aceptar el riesgo</v>
          </cell>
        </row>
      </sheetData>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Nuevas"/>
      <sheetName val="CONTEXTO PROCESO"/>
      <sheetName val="MATRIZ DE CALIFICACIÓN"/>
      <sheetName val="Impacto Corrupcion"/>
      <sheetName val="Evaluación Diseño Control"/>
      <sheetName val="Autoseguimientos"/>
      <sheetName val="Hoja1"/>
      <sheetName val="Evalua Control"/>
    </sheetNames>
    <sheetDataSet>
      <sheetData sheetId="0"/>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odología"/>
      <sheetName val="Ejem"/>
      <sheetName val="Identificacion"/>
      <sheetName val="Causa"/>
      <sheetName val="IMP-FRE"/>
      <sheetName val="Control"/>
      <sheetName val="Controles"/>
      <sheetName val="Mapa"/>
      <sheetName val="Plan Trata"/>
      <sheetName val="Inter com"/>
      <sheetName val="Calculos"/>
      <sheetName val="Base"/>
      <sheetName val="Impacto R. Corrupción"/>
    </sheetNames>
    <sheetDataSet>
      <sheetData sheetId="0"/>
      <sheetData sheetId="1"/>
      <sheetData sheetId="2"/>
      <sheetData sheetId="3"/>
      <sheetData sheetId="4"/>
      <sheetData sheetId="5"/>
      <sheetData sheetId="6"/>
      <sheetData sheetId="7">
        <row r="4">
          <cell r="AB4" t="str">
            <v>Debil</v>
          </cell>
        </row>
        <row r="5">
          <cell r="AB5" t="str">
            <v>Debil</v>
          </cell>
          <cell r="BC5" t="str">
            <v>3</v>
          </cell>
          <cell r="BD5" t="str">
            <v>3</v>
          </cell>
        </row>
        <row r="6">
          <cell r="AB6" t="str">
            <v>Moderado</v>
          </cell>
          <cell r="BC6" t="str">
            <v>4</v>
          </cell>
          <cell r="BD6" t="str">
            <v>4</v>
          </cell>
        </row>
        <row r="7">
          <cell r="AB7" t="str">
            <v>Debil</v>
          </cell>
          <cell r="BC7" t="str">
            <v>4</v>
          </cell>
          <cell r="BD7" t="str">
            <v>3</v>
          </cell>
        </row>
        <row r="8">
          <cell r="AB8" t="str">
            <v>Fuerte</v>
          </cell>
          <cell r="BC8" t="str">
            <v>3</v>
          </cell>
          <cell r="BD8" t="str">
            <v>3</v>
          </cell>
        </row>
        <row r="9">
          <cell r="AB9" t="str">
            <v>Debil</v>
          </cell>
          <cell r="BC9" t="str">
            <v>4</v>
          </cell>
          <cell r="BD9" t="str">
            <v>3</v>
          </cell>
        </row>
        <row r="10">
          <cell r="AB10" t="str">
            <v>Moderado</v>
          </cell>
          <cell r="BC10" t="str">
            <v>4</v>
          </cell>
          <cell r="BD10" t="str">
            <v>3</v>
          </cell>
        </row>
      </sheetData>
      <sheetData sheetId="8"/>
      <sheetData sheetId="9"/>
      <sheetData sheetId="10"/>
      <sheetData sheetId="11">
        <row r="2">
          <cell r="C2" t="str">
            <v>Nivel</v>
          </cell>
        </row>
        <row r="4">
          <cell r="B4" t="str">
            <v xml:space="preserve">Transparencia e integridad </v>
          </cell>
        </row>
        <row r="34">
          <cell r="G34" t="str">
            <v>Fuerte</v>
          </cell>
        </row>
        <row r="35">
          <cell r="G35" t="str">
            <v>Moderado</v>
          </cell>
        </row>
        <row r="36">
          <cell r="G36" t="str">
            <v>Debil</v>
          </cell>
        </row>
      </sheetData>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odología"/>
      <sheetName val="Mapa"/>
      <sheetName val="Ejem"/>
      <sheetName val="Identificacion"/>
      <sheetName val="Causa"/>
      <sheetName val="IMP-FRE"/>
      <sheetName val="Control"/>
      <sheetName val="Controles"/>
      <sheetName val="Plan Trata"/>
      <sheetName val="Inter com"/>
      <sheetName val="Calculos"/>
      <sheetName val="Base"/>
    </sheetNames>
    <sheetDataSet>
      <sheetData sheetId="0"/>
      <sheetData sheetId="1">
        <row r="21">
          <cell r="AB21" t="str">
            <v>Moderado</v>
          </cell>
          <cell r="BC21" t="str">
            <v>2</v>
          </cell>
          <cell r="BD21" t="str">
            <v>1</v>
          </cell>
        </row>
        <row r="22">
          <cell r="AB22" t="str">
            <v>Fuerte</v>
          </cell>
          <cell r="BC22" t="str">
            <v>3</v>
          </cell>
          <cell r="BD22" t="str">
            <v>3</v>
          </cell>
        </row>
        <row r="23">
          <cell r="AB23" t="str">
            <v>Moderado</v>
          </cell>
          <cell r="BC23" t="str">
            <v>2</v>
          </cell>
          <cell r="BD23" t="str">
            <v>1</v>
          </cell>
        </row>
        <row r="24">
          <cell r="AB24" t="str">
            <v>Moderado</v>
          </cell>
          <cell r="BC24" t="str">
            <v>1</v>
          </cell>
          <cell r="BD24" t="str">
            <v>1</v>
          </cell>
        </row>
        <row r="25">
          <cell r="AB25" t="str">
            <v>Fuerte</v>
          </cell>
          <cell r="BC25" t="str">
            <v>2</v>
          </cell>
          <cell r="BD25" t="str">
            <v>2</v>
          </cell>
        </row>
        <row r="26">
          <cell r="AB26" t="str">
            <v>Fuerte</v>
          </cell>
          <cell r="BC26" t="str">
            <v>4</v>
          </cell>
          <cell r="BD26" t="str">
            <v>1</v>
          </cell>
        </row>
        <row r="27">
          <cell r="AB27" t="str">
            <v>Fuerte</v>
          </cell>
          <cell r="BC27" t="str">
            <v>1</v>
          </cell>
          <cell r="BD27" t="str">
            <v>1</v>
          </cell>
        </row>
        <row r="28">
          <cell r="AB28" t="str">
            <v>Moderado</v>
          </cell>
          <cell r="BC28" t="str">
            <v>2</v>
          </cell>
          <cell r="BD28" t="str">
            <v>2</v>
          </cell>
        </row>
      </sheetData>
      <sheetData sheetId="2"/>
      <sheetData sheetId="3"/>
      <sheetData sheetId="4"/>
      <sheetData sheetId="5"/>
      <sheetData sheetId="6"/>
      <sheetData sheetId="7"/>
      <sheetData sheetId="8"/>
      <sheetData sheetId="9"/>
      <sheetData sheetId="10"/>
      <sheetData sheetId="11">
        <row r="2">
          <cell r="C2" t="str">
            <v>Nivel</v>
          </cell>
        </row>
        <row r="4">
          <cell r="B4" t="str">
            <v xml:space="preserve">Transparencia e integridad </v>
          </cell>
        </row>
        <row r="34">
          <cell r="G34" t="str">
            <v>Fuerte</v>
          </cell>
        </row>
        <row r="35">
          <cell r="G35" t="str">
            <v>Moderado</v>
          </cell>
        </row>
        <row r="36">
          <cell r="G36" t="str">
            <v>Débil</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odología"/>
      <sheetName val="Ejem"/>
      <sheetName val="Identificacion"/>
      <sheetName val="Causa"/>
      <sheetName val="IMP-FRE"/>
      <sheetName val="Control"/>
      <sheetName val="Controles"/>
      <sheetName val="Mapa"/>
      <sheetName val="Plan Trata"/>
      <sheetName val="Inter com"/>
      <sheetName val="Calculos"/>
      <sheetName val="Base"/>
      <sheetName val="Impacto R. Corrupción"/>
    </sheetNames>
    <sheetDataSet>
      <sheetData sheetId="0"/>
      <sheetData sheetId="1"/>
      <sheetData sheetId="2"/>
      <sheetData sheetId="3"/>
      <sheetData sheetId="4"/>
      <sheetData sheetId="5"/>
      <sheetData sheetId="6"/>
      <sheetData sheetId="7">
        <row r="4">
          <cell r="AB4"/>
          <cell r="BC4" t="str">
            <v/>
          </cell>
          <cell r="BD4" t="str">
            <v/>
          </cell>
        </row>
        <row r="5">
          <cell r="AB5" t="str">
            <v>Moderado</v>
          </cell>
          <cell r="BC5" t="str">
            <v>4</v>
          </cell>
          <cell r="BD5" t="str">
            <v>4</v>
          </cell>
        </row>
        <row r="6">
          <cell r="AB6" t="str">
            <v>Moderado</v>
          </cell>
          <cell r="BC6" t="str">
            <v>3</v>
          </cell>
          <cell r="BD6" t="str">
            <v>3</v>
          </cell>
        </row>
        <row r="7">
          <cell r="AB7" t="str">
            <v>Moderado</v>
          </cell>
          <cell r="BC7" t="str">
            <v>4</v>
          </cell>
          <cell r="BD7" t="str">
            <v>4</v>
          </cell>
        </row>
        <row r="8">
          <cell r="AB8" t="str">
            <v>Moderado</v>
          </cell>
          <cell r="BC8" t="str">
            <v>4</v>
          </cell>
          <cell r="BD8" t="str">
            <v>4</v>
          </cell>
        </row>
        <row r="9">
          <cell r="AB9" t="str">
            <v>N/A</v>
          </cell>
          <cell r="BC9" t="str">
            <v>3</v>
          </cell>
          <cell r="BD9" t="str">
            <v>3</v>
          </cell>
        </row>
        <row r="10">
          <cell r="AB10" t="str">
            <v>N/A</v>
          </cell>
          <cell r="BC10" t="str">
            <v>3</v>
          </cell>
          <cell r="BD10" t="str">
            <v>3</v>
          </cell>
        </row>
        <row r="11">
          <cell r="AB11" t="str">
            <v>N/A</v>
          </cell>
          <cell r="BC11" t="str">
            <v>3</v>
          </cell>
          <cell r="BD11" t="str">
            <v>3</v>
          </cell>
        </row>
        <row r="12">
          <cell r="AB12" t="str">
            <v>Moderado</v>
          </cell>
          <cell r="BC12" t="str">
            <v>3</v>
          </cell>
          <cell r="BD12" t="str">
            <v>4</v>
          </cell>
        </row>
        <row r="13">
          <cell r="AB13" t="str">
            <v>Moderado</v>
          </cell>
          <cell r="BC13" t="str">
            <v>4</v>
          </cell>
          <cell r="BD13" t="str">
            <v>4</v>
          </cell>
        </row>
        <row r="14">
          <cell r="AB14" t="str">
            <v>Moderado</v>
          </cell>
          <cell r="BC14" t="str">
            <v>5</v>
          </cell>
          <cell r="BD14" t="str">
            <v>5</v>
          </cell>
        </row>
        <row r="15">
          <cell r="AB15" t="str">
            <v>Fuerte</v>
          </cell>
          <cell r="BC15" t="str">
            <v>3</v>
          </cell>
          <cell r="BD15" t="str">
            <v>3</v>
          </cell>
        </row>
        <row r="16">
          <cell r="AB16" t="str">
            <v>Moderado</v>
          </cell>
          <cell r="BC16" t="str">
            <v>2</v>
          </cell>
          <cell r="BD16" t="str">
            <v>2</v>
          </cell>
        </row>
        <row r="17">
          <cell r="AB17" t="str">
            <v>Moderado</v>
          </cell>
          <cell r="BC17" t="str">
            <v>4</v>
          </cell>
          <cell r="BD17" t="str">
            <v>4</v>
          </cell>
        </row>
        <row r="18">
          <cell r="AB18" t="str">
            <v>Moderado</v>
          </cell>
          <cell r="BC18" t="str">
            <v>4</v>
          </cell>
          <cell r="BD18" t="str">
            <v>4</v>
          </cell>
        </row>
        <row r="19">
          <cell r="AB19" t="str">
            <v>Moderado</v>
          </cell>
          <cell r="BC19" t="str">
            <v>4</v>
          </cell>
          <cell r="BD19" t="str">
            <v>4</v>
          </cell>
        </row>
        <row r="20">
          <cell r="AB20" t="str">
            <v>Moderado</v>
          </cell>
          <cell r="BC20" t="str">
            <v>3</v>
          </cell>
          <cell r="BD20" t="str">
            <v>3</v>
          </cell>
        </row>
        <row r="21">
          <cell r="AB21" t="str">
            <v>Moderado</v>
          </cell>
          <cell r="BC21" t="str">
            <v>5</v>
          </cell>
          <cell r="BD21" t="str">
            <v>4</v>
          </cell>
        </row>
        <row r="22">
          <cell r="AB22" t="str">
            <v>Moderado</v>
          </cell>
          <cell r="BC22" t="str">
            <v>5</v>
          </cell>
          <cell r="BD22" t="str">
            <v>4</v>
          </cell>
        </row>
        <row r="23">
          <cell r="AB23" t="str">
            <v>Moderado</v>
          </cell>
          <cell r="BC23" t="str">
            <v>4</v>
          </cell>
          <cell r="BD23" t="str">
            <v>4</v>
          </cell>
        </row>
        <row r="24">
          <cell r="AB24" t="str">
            <v>Moderado</v>
          </cell>
          <cell r="BC24" t="str">
            <v>4</v>
          </cell>
          <cell r="BD24" t="str">
            <v>3</v>
          </cell>
        </row>
        <row r="25">
          <cell r="AB25" t="str">
            <v>Fuerte</v>
          </cell>
          <cell r="BC25" t="str">
            <v>4</v>
          </cell>
          <cell r="BD25" t="str">
            <v>4</v>
          </cell>
        </row>
        <row r="26">
          <cell r="AB26" t="str">
            <v>Fuerte</v>
          </cell>
          <cell r="BC26" t="str">
            <v>3</v>
          </cell>
          <cell r="BD26" t="str">
            <v>4</v>
          </cell>
        </row>
        <row r="27">
          <cell r="AB27" t="str">
            <v>Moderado</v>
          </cell>
          <cell r="BC27" t="str">
            <v>3</v>
          </cell>
          <cell r="BD27" t="str">
            <v>4</v>
          </cell>
        </row>
        <row r="28">
          <cell r="AB28"/>
          <cell r="BC28" t="str">
            <v>3</v>
          </cell>
          <cell r="BD28" t="str">
            <v>3</v>
          </cell>
        </row>
        <row r="29">
          <cell r="AB29" t="str">
            <v>Fuerte</v>
          </cell>
          <cell r="BC29" t="str">
            <v>3</v>
          </cell>
          <cell r="BD29" t="str">
            <v>4</v>
          </cell>
        </row>
        <row r="30">
          <cell r="AB30" t="str">
            <v>Fuerte</v>
          </cell>
          <cell r="BC30" t="str">
            <v>3</v>
          </cell>
          <cell r="BD30" t="str">
            <v>4</v>
          </cell>
        </row>
        <row r="31">
          <cell r="AB31" t="str">
            <v>Fuerte</v>
          </cell>
          <cell r="BC31" t="str">
            <v>3</v>
          </cell>
          <cell r="BD31" t="str">
            <v>3</v>
          </cell>
        </row>
        <row r="32">
          <cell r="AB32" t="str">
            <v>Fuerte</v>
          </cell>
          <cell r="BC32" t="str">
            <v>3</v>
          </cell>
          <cell r="BD32" t="str">
            <v>3</v>
          </cell>
        </row>
        <row r="33">
          <cell r="AB33" t="str">
            <v>Moderado</v>
          </cell>
          <cell r="BC33" t="str">
            <v>2</v>
          </cell>
          <cell r="BD33" t="str">
            <v>3</v>
          </cell>
        </row>
      </sheetData>
      <sheetData sheetId="8"/>
      <sheetData sheetId="9"/>
      <sheetData sheetId="10"/>
      <sheetData sheetId="11">
        <row r="2">
          <cell r="C2" t="str">
            <v>Nivel</v>
          </cell>
        </row>
        <row r="4">
          <cell r="B4" t="str">
            <v xml:space="preserve">Transparencia e integridad </v>
          </cell>
        </row>
        <row r="34">
          <cell r="G34" t="str">
            <v>Fuerte</v>
          </cell>
        </row>
        <row r="35">
          <cell r="G35" t="str">
            <v>Moderado</v>
          </cell>
        </row>
        <row r="36">
          <cell r="G36" t="str">
            <v>Debil</v>
          </cell>
        </row>
      </sheetData>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odología"/>
      <sheetName val="Ejem"/>
      <sheetName val="Identificacion"/>
      <sheetName val="Causa"/>
      <sheetName val="IMP-FRE"/>
      <sheetName val="Control"/>
      <sheetName val="Controles"/>
      <sheetName val="Mapa"/>
      <sheetName val="Plan Trata"/>
      <sheetName val="Inter com"/>
      <sheetName val="Calculos"/>
      <sheetName val="Base"/>
      <sheetName val="Impacto R. Corrupción"/>
      <sheetName val="Matriz Integral de Riesgos 2025"/>
    </sheetNames>
    <sheetDataSet>
      <sheetData sheetId="0"/>
      <sheetData sheetId="1"/>
      <sheetData sheetId="2"/>
      <sheetData sheetId="3"/>
      <sheetData sheetId="4"/>
      <sheetData sheetId="5"/>
      <sheetData sheetId="6"/>
      <sheetData sheetId="7"/>
      <sheetData sheetId="8"/>
      <sheetData sheetId="9"/>
      <sheetData sheetId="10"/>
      <sheetData sheetId="11">
        <row r="4">
          <cell r="B4" t="str">
            <v xml:space="preserve">Transparencia e integridad </v>
          </cell>
        </row>
        <row r="34">
          <cell r="G34" t="str">
            <v>Fuerte</v>
          </cell>
        </row>
        <row r="35">
          <cell r="G35" t="str">
            <v>Moderado</v>
          </cell>
        </row>
        <row r="36">
          <cell r="G36" t="str">
            <v>Debil</v>
          </cell>
        </row>
      </sheetData>
      <sheetData sheetId="12"/>
      <sheetData sheetId="1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enith Sahira Pantevez Sanmiguel" refreshedDate="46018.886519444444" createdVersion="8" refreshedVersion="8" minRefreshableVersion="3" recordCount="100" xr:uid="{41F7B907-57BB-9D47-844D-7D580E35421A}">
  <cacheSource type="worksheet">
    <worksheetSource ref="A3:AY101" sheet="Matriz"/>
  </cacheSource>
  <cacheFields count="51">
    <cacheField name="Nº" numFmtId="0">
      <sharedItems containsSemiMixedTypes="0" containsString="0" containsNumber="1" containsInteger="1" minValue="1" maxValue="35"/>
    </cacheField>
    <cacheField name="Nivel de Riesgo" numFmtId="0">
      <sharedItems/>
    </cacheField>
    <cacheField name="Objetivo Institucional / Proceso/ Producto / Activo / Actividad operativa" numFmtId="0">
      <sharedItems longText="1"/>
    </cacheField>
    <cacheField name="Objetivo específico / Activo específico / Aspecto ambiental / Tipo de peligro" numFmtId="0">
      <sharedItems longText="1"/>
    </cacheField>
    <cacheField name="Tipo de riesgo" numFmtId="0">
      <sharedItems count="8">
        <s v="Gestion"/>
        <s v="Seguridad de la Información"/>
        <s v="Seguridad y Salud en el Trabajo "/>
        <s v="Ambiental"/>
        <s v="Transparencia e integridad "/>
        <s v="Seguridad de la informacion" u="1"/>
        <s v="Seguridad y Salud en el Trabajo" u="1"/>
        <s v="Estrategico" u="1"/>
      </sharedItems>
    </cacheField>
    <cacheField name="Descripción  Riesgo _x000a_Impacto Ambiental" numFmtId="0">
      <sharedItems longText="1"/>
    </cacheField>
    <cacheField name="Responsable del Monitoreo" numFmtId="0">
      <sharedItems count="21">
        <s v="Asesoría y Defensa Jurídica (ADJ)"/>
        <s v="Gestion de las Comunicaciones (COM)"/>
        <s v="Direccionamiento Estratégico institucional (DER)"/>
        <s v="Gestión de Tecnologías de la Información y las Comunicaciones (GTI)"/>
        <s v="Gestión Talento Humano (GTH)"/>
        <s v="Gestión Administrativa (GAD)"/>
        <s v="Gestión Financiera (FIN)"/>
        <s v="Gestión Contractual (GCO)"/>
        <s v="Servicio al Ciudadano (PSC)"/>
        <s v="Gestión Documental (DOC)"/>
        <s v="Evaluacion Independiente (EVI)"/>
        <s v="Control Disciplinario Interno (CDI)"/>
        <s v="Estrategias para el Fortalecimiento Comercial de las Organizaciones Rurales (FCC)"/>
        <s v="Estructuracion y Formulación de Proyectos Integrales de Desarrollo Agropecuario y Rural (EFP)"/>
        <s v="Implementacion de Proyectos Integrales (IMP)"/>
        <s v="Fortalecimiento a la Prestación del Servicio Público de Extensión Agropecuaria (SPE)"/>
        <s v="Seguimiento y Control de los Proyectos Integrales (SCP)"/>
        <s v="Promoción y Apoyo a la Asociatividad (PAP)"/>
        <s v="Evaluacion, Calificación y Cofinanciación de Proyectos Integrales (ECPI)"/>
        <s v="Prestacion y Apoyo del Servicio Público Adecuación de Tierras (ADT)"/>
        <s v="Talento Humano SST" u="1"/>
      </sharedItems>
    </cacheField>
    <cacheField name="¿Dónde se podría materializar el riesgo? " numFmtId="0">
      <sharedItems longText="1"/>
    </cacheField>
    <cacheField name="GC" numFmtId="0">
      <sharedItems containsBlank="1"/>
    </cacheField>
    <cacheField name="GA" numFmtId="0">
      <sharedItems containsBlank="1"/>
    </cacheField>
    <cacheField name="SST" numFmtId="0">
      <sharedItems containsBlank="1"/>
    </cacheField>
    <cacheField name="SI" numFmtId="0">
      <sharedItems containsBlank="1"/>
    </cacheField>
    <cacheField name="GD" numFmtId="0">
      <sharedItems containsBlank="1"/>
    </cacheField>
    <cacheField name="GCI" numFmtId="0">
      <sharedItems containsBlank="1"/>
    </cacheField>
    <cacheField name="GTR" numFmtId="0">
      <sharedItems containsBlank="1"/>
    </cacheField>
    <cacheField name="GCN" numFmtId="0">
      <sharedItems containsBlank="1"/>
    </cacheField>
    <cacheField name="PYI" numFmtId="0">
      <sharedItems containsBlank="1"/>
    </cacheField>
    <cacheField name="Fuente del riesgo" numFmtId="0">
      <sharedItems containsBlank="1"/>
    </cacheField>
    <cacheField name="Grupos de Causas" numFmtId="0">
      <sharedItems longText="1"/>
    </cacheField>
    <cacheField name="Nivel de impacto" numFmtId="0">
      <sharedItems/>
    </cacheField>
    <cacheField name="Grupos de Consecuencia (Impacto)" numFmtId="0">
      <sharedItems/>
    </cacheField>
    <cacheField name="Nivel de probabilidad " numFmtId="0">
      <sharedItems/>
    </cacheField>
    <cacheField name="Probabilidad de ocurrencia" numFmtId="0">
      <sharedItems/>
    </cacheField>
    <cacheField name="Riesgo Inherente cálculo" numFmtId="0">
      <sharedItems containsMixedTypes="1" containsNumber="1" containsInteger="1" minValue="31" maxValue="31"/>
    </cacheField>
    <cacheField name="Riesgo Inherente" numFmtId="0">
      <sharedItems/>
    </cacheField>
    <cacheField name="Controles" numFmtId="0">
      <sharedItems longText="1"/>
    </cacheField>
    <cacheField name="Valor del control " numFmtId="1">
      <sharedItems containsBlank="1" containsMixedTypes="1" containsNumber="1" minValue="70" maxValue="95"/>
    </cacheField>
    <cacheField name="Solidez de los controles" numFmtId="0">
      <sharedItems containsBlank="1"/>
    </cacheField>
    <cacheField name="Nivel de Impacto residual" numFmtId="0">
      <sharedItems/>
    </cacheField>
    <cacheField name="Nivel de probabilidad residual" numFmtId="0">
      <sharedItems/>
    </cacheField>
    <cacheField name="Riesgo Residual" numFmtId="0">
      <sharedItems containsMixedTypes="1" containsNumber="1" containsInteger="1" minValue="46387" maxValue="46387"/>
    </cacheField>
    <cacheField name="Nivel de Riesgo Residual" numFmtId="0">
      <sharedItems/>
    </cacheField>
    <cacheField name="Descripción" numFmtId="0">
      <sharedItems longText="1"/>
    </cacheField>
    <cacheField name="Tratamiento" numFmtId="0">
      <sharedItems/>
    </cacheField>
    <cacheField name="Descripción de las actividades para implementar la opción de manejo" numFmtId="0">
      <sharedItems longText="1"/>
    </cacheField>
    <cacheField name="Soporte" numFmtId="0">
      <sharedItems longText="1"/>
    </cacheField>
    <cacheField name="Dependencia responsable" numFmtId="0">
      <sharedItems/>
    </cacheField>
    <cacheField name="Fecha de ejecución" numFmtId="14">
      <sharedItems containsSemiMixedTypes="0" containsNonDate="0" containsDate="1" containsString="0" minDate="1899-12-30T00:00:00" maxDate="2026-12-01T00:00:00"/>
    </cacheField>
    <cacheField name="Fecha del monitoreo" numFmtId="0">
      <sharedItems containsNonDate="0" containsDate="1" containsString="0" containsBlank="1" minDate="2025-12-31T00:00:00" maxDate="2026-01-01T00:00:00"/>
    </cacheField>
    <cacheField name="Descripción del monitoreo del control" numFmtId="0">
      <sharedItems containsNonDate="0" containsString="0" containsBlank="1"/>
    </cacheField>
    <cacheField name="Evidencia control" numFmtId="0">
      <sharedItems containsNonDate="0" containsString="0" containsBlank="1"/>
    </cacheField>
    <cacheField name="Descripción del monitoreo del Plan de Intervención" numFmtId="0">
      <sharedItems containsNonDate="0" containsString="0" containsBlank="1"/>
    </cacheField>
    <cacheField name="Evidencia Plan de Intervención" numFmtId="0">
      <sharedItems containsNonDate="0" containsString="0" containsBlank="1"/>
    </cacheField>
    <cacheField name="Se materializó" numFmtId="0">
      <sharedItems containsNonDate="0" containsString="0" containsBlank="1"/>
    </cacheField>
    <cacheField name="Descripción de la materialización (dónde y cómo)" numFmtId="0">
      <sharedItems containsNonDate="0" containsString="0" containsBlank="1"/>
    </cacheField>
    <cacheField name="El control o plan de intervención requiere cambio? " numFmtId="0">
      <sharedItems containsNonDate="0" containsString="0" containsBlank="1"/>
    </cacheField>
    <cacheField name="identificó riesgos nuevos?" numFmtId="0">
      <sharedItems containsNonDate="0" containsString="0" containsBlank="1"/>
    </cacheField>
    <cacheField name="Descripción del cambio o del riesgo nuevo" numFmtId="0">
      <sharedItems containsNonDate="0" containsString="0" containsBlank="1"/>
    </cacheField>
    <cacheField name="Fecha de revisión" numFmtId="0">
      <sharedItems containsNonDate="0" containsString="0" containsBlank="1"/>
    </cacheField>
    <cacheField name="Observaciones " numFmtId="0">
      <sharedItems containsNonDate="0" containsString="0" containsBlank="1"/>
    </cacheField>
    <cacheField name="Recomendacion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n v="35"/>
    <s v="Táctico - Procesos"/>
    <s v="Asesorar jurídicamente a la Agencia de Desarrollo_x000a_Rural en la interpretación, aplicación de las normas_x000a_vigentes de competencia de la Entidad, así como_x000a_ejercer una adecuada y oportuna defensa de los_x000a_intereses de la misma"/>
    <s v="Ejercicio oportuno y adecuado  de la defensa de los intereses de la entidad"/>
    <x v="0"/>
    <s v="Posibilidad de afectación económica y reputacional por el inadecuado ejercicio de la defensa de los intereses de la entidad debido a la atención inoportuna e imprecisa de los requerimientos judiciales y/o adminsitrativos"/>
    <x v="0"/>
    <s v="En los procedimientos de defensa juridica, seguimiento a fallos de jurisdicción especial y cobro coactivo"/>
    <s v="X"/>
    <m/>
    <m/>
    <m/>
    <s v="X"/>
    <m/>
    <m/>
    <s v="X"/>
    <m/>
    <s v="Herramientas"/>
    <s v="A8 Desconocimiento de los procedimientos y el marco normativo (Por desconocimiento de un procedimiento, metodologías, necesidades y/o normativa)( Falta de conocimientos o formación)_x000a_B4 Limitadas Capacidades Institucionales (Cobertura, Técnica y Económica)_x000a_B5 Ausencia de herramientas y/o mecanismos para seguimiento y control_x000a_"/>
    <s v="5. MUY ALTA"/>
    <s v="Genera acciones disciplinarias, con posibles efectos sancionatorios y ademas da lugar a procesos fiscales y/o penales"/>
    <s v="3.  MODERADA"/>
    <s v="La actividad que conlleva al riesgo se  ejecuta 24 a 500 veces por año"/>
    <s v="53"/>
    <s v="Importante"/>
    <s v="1. Los encargados de las bases de datos de la Oficina Jurídica, realizaran la verficación de la actualización de las mismas para garantizar el seguimiento de los procesos y la necesidad impulsarlos procesalmente cada vez que se requiera "/>
    <n v="90"/>
    <s v="Fuerte"/>
    <s v="3. MODERADA"/>
    <s v="1. MUY BAJA"/>
    <s v="31"/>
    <s v="Aceptable"/>
    <s v="Aceptar o Asumir_x000a_Compensar_x0009__x000a_Corregir_x000a_Aprovechar (solo impacto ambiental positivo)"/>
    <s v="Reducir o Mitigar"/>
    <s v="1. Mesas de trabajo semesetrales para verificar que se esté actualizando._x000a_2. Socializar los procedimientos de defensa juridica, seguimiento a fallos de jurisdicción especial  y cobro coactivo _x000a_"/>
    <s v="1. Listado de asistencia _x000a_2. Listados de asistencia"/>
    <s v="1. Designado del proceso de Asesoria y Defensa Jurídica _x000a_2. Designado del proceso de Asesoria y Defensa Jurídica "/>
    <d v="2026-11-30T00:00:00"/>
    <m/>
    <m/>
    <m/>
    <m/>
    <m/>
    <m/>
    <m/>
    <m/>
    <m/>
    <m/>
    <m/>
    <m/>
    <m/>
  </r>
  <r>
    <n v="34"/>
    <s v="Táctico - Procesos"/>
    <s v="Direccionar la comunicación interna y externa"/>
    <s v="Ejecutar la Estrategia de_x000a_Comunicaciones de la Entidad"/>
    <x v="0"/>
    <s v="Posibilidad de afectación económica y reputacional por posible exposicion de datos personales de los colaboradores de la entidad en la página web"/>
    <x v="1"/>
    <s v="En las publicaciones de la página web"/>
    <s v="X"/>
    <m/>
    <m/>
    <s v="X"/>
    <m/>
    <m/>
    <m/>
    <m/>
    <m/>
    <s v="Página Web"/>
    <s v="A7 Dependencia de terceros o de contratistas_x000a_A8 Desconocimiento de los procedimientos y el marco normativo (Por desconocimiento de un procedimiento, metodologías, necesidades y/o normativa)( Falta de conocimientos o formación)_x000a_A18 Rotación / deserción del personal_x000a_B12 Falta de comunicación entre las áreas_x000a_"/>
    <s v="2.  BAJA"/>
    <s v="Genera pérdida de confianza de la Entidad, afectando su reputación a nivel interno"/>
    <s v="2.  BAJA"/>
    <s v="El evento ocurre una de cada 20 veces que se realiza la actividad"/>
    <s v="22"/>
    <s v="Tolerable"/>
    <s v="NA"/>
    <m/>
    <m/>
    <s v="2.  BAJA"/>
    <s v="2.  BAJA"/>
    <s v="2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El responsable de la publicación en la página web, cada vez que realiza una publicación, verifica que la pieza, nota, documento, video, archivo NO contenga información personal sensible, en caso de incluirla solicita corrección o eliminación de los datos al área solicitantre de la publicación  _x000a_2. El profesional designado incluye en el procedimiento de comunicaiones los lineamientos y recomendaciones a tener en cuenta para la publicación en la página web. Esta actividad se desarrollará en el primer cuatrimestre _x000a_3. El profesional designado semestralmente elabora y socializa una semilla informativa que divulgue los lineamientos y recomendaciones a tener en cuenta para la publicación en la página web para todas las áreas solicitantes."/>
    <s v="1. Correo electrónico con las correcciones, respuesta de publicación favorable _x000a_2. Procedimiento de comunicaciones actualizado y socializado en el equipo _x000a_3. Semilla informativa enviada"/>
    <s v="1. El responsable de la publicación en la página web _x000a_2. El profesional designado _x000a_3. El profesional designado"/>
    <d v="2026-11-30T00:00:00"/>
    <m/>
    <m/>
    <m/>
    <m/>
    <m/>
    <m/>
    <m/>
    <m/>
    <m/>
    <m/>
    <m/>
    <m/>
    <m/>
  </r>
  <r>
    <n v="33"/>
    <s v="Estrátegico - Proyectos"/>
    <s v="Actualizar el modelo institucional para fortalecer la gestión interna y externa de la agencia basada en los procesos y la comunicación efectiva con los actores involucrados"/>
    <s v="Fortalecer la capacidad institucional de la Agencia de Desarrollo Rural mediante la movilización de recursos, el intercambio de conocimiento y la articulación de esfuerzos con organismos internacionales y socios estratégicos que aporten a la materialización y cumplimiento de compromisos y metas institucionales de la Entidad. "/>
    <x v="0"/>
    <s v="Posibilidad de pérdida de información debido a la falta de implementación de los formatos, consolidación y reporte de información correspondiente a temas de Cooperación Internacional. "/>
    <x v="2"/>
    <s v="En todas las dependencias y las UTTs"/>
    <s v="X"/>
    <m/>
    <m/>
    <s v="X"/>
    <s v="X"/>
    <s v="X"/>
    <m/>
    <m/>
    <m/>
    <s v="Personas"/>
    <s v="A4 Ausencia de compromiso_x000a_A6 Responsabilidad/ autoridad no designadas o poco claras_x000a_A7 Dependencia de terceros o de contratistas_x000a_A8 Desconocimiento de los procedimientos y el marco normativo (Por desconocimiento de un procedimiento, metodologías, necesidades y/o normativa)( Falta de conocimientos o formación)_x000a_A12 Falta de responsabilidad ante lo público y ética profesional (Falta de ética profesional)_x000a_A17 Incumplimiento en la aplicación de lineamientos / directrices / manuales / metodologías / procedimientos_x000a_A18 Rotación / deserción del personal_x000a_A19 Demora en la toma de decisiones por parte de las personas (Demoras generadas por las personas)_x000a_A22 Ausencia en el seguimiento de responsabilidades (Falta o inadecuado acompañamiento en los servicios)_x000a_B2 Ausencia y/o no entrega de los soportes de ejecución de actividades_x000a_B3 Demora en la entrega de documentos y/o información_x000a_B6 Falta de planeación  _x000a_B8 Demoras generadas por el proceso_x000a_B9 Falta de divulgación o socialización_x000a_F1 Información no disponible o incompleta_x000a_F4 Información inconsistente_x000a_F7 Información no sistematizada_x000a_F9 Divulgación insuficiente o poco clara de la información_x000a_F11 Falta o Inadecuada definición de Roles y Perfiles_x000a_"/>
    <s v="3.  MODERADA"/>
    <s v="Afecta resultados del proceso_x000a_Incumplimientos que generan reprocesos_x000a_Afecta entre 1 y 2 componentes SIG (riesgo repercutido)"/>
    <s v="4.  ALTA"/>
    <s v="El evento puede ocurrir semanalmente"/>
    <s v="34"/>
    <s v="Importante"/>
    <s v="1. El equipo de Cooperación Internacional de la Oficina de Planeación realiza el seguimiento, control y monitoreo por medio del formato Plan de Acción y seguimiento a acciones de Cooperación (PAS)  _x000a_2.  _x000a_3. "/>
    <n v="90"/>
    <s v="Fuerte"/>
    <e v="#N/A"/>
    <s v="1. MUY BAJA"/>
    <s v="11"/>
    <s v="Aceptable"/>
    <s v="Aceptar o Asumir_x000a_Compensar_x0009__x000a_Corregir_x000a_Aprovechar (solo impacto ambiental positivo)"/>
    <s v="Corregir"/>
    <s v="1. El equipo de Cooperación Internacional de la Oficina de Planeación realiza la Evaluación  de Acciones de Cooperación Internacional con el código F-DER-032   _x000a_2.  _x000a_3. "/>
    <s v="1. Formato F-DER-032   _x000a_2.  _x000a_3. "/>
    <s v="1.  El equipo de Cooperación Internacional de la Oficina de Planeación  _x000a_2.  _x000a_3. "/>
    <d v="2025-12-31T00:00:00"/>
    <m/>
    <m/>
    <m/>
    <m/>
    <m/>
    <m/>
    <m/>
    <m/>
    <m/>
    <m/>
    <m/>
    <m/>
    <m/>
  </r>
  <r>
    <n v="32"/>
    <s v="Estrátegico - Proyectos"/>
    <s v="Actualizar el modelo institucional para fortalecer la gestión interna y externa de la agencia basada en los procesos y la comunicación efectiva con los actores involucrados"/>
    <s v="Fortalecer la capacidad institucional de la Agencia de Desarrollo Rural mediante la movilización de recursos, el intercambio de conocimiento y la articulación de esfuerzos con organismos internacionales y socios estratégicos que aporten a la materialización y cumplimiento de compromisos y metas institucionales de la Entidad. "/>
    <x v="0"/>
    <s v="Posibilidad de afectación económica y reputacional por el incumplimiento de los compromisos adquiridos en los instrumentos de cooperación establecidos por la entidad con cooperantes"/>
    <x v="2"/>
    <s v="En todas las dependencias y las UTTs"/>
    <s v="X"/>
    <m/>
    <m/>
    <m/>
    <m/>
    <s v="X"/>
    <m/>
    <m/>
    <s v="X"/>
    <s v="Personas"/>
    <s v="A7 Dependencia de terceros o de contratistas_x000a_A8 Desconocimiento de los procedimientos y el marco normativo (Por desconocimiento de un procedimiento, metodologías, necesidades y/o normativa)( Falta de conocimientos o formación)_x000a_A17 Incumplimiento en la aplicación de lineamientos / directrices / manuales / metodologías / procedimientos_x000a_A18 Rotación / deserción del personal_x000a_A19 Demora en la toma de decisiones por parte de las personas (Demoras generadas por las personas)_x000a_A22 Ausencia en el seguimiento de responsabilidades (Falta o inadecuado acompañamiento en los servicios)_x000a_B1 Por ausencia de estandarización del procedimiento (incluye manualidad)_x000a_B3 Demora en la entrega de documentos y/o información_x000a_B4 Limitadas Capacidades Institucionales (Cobertura, Técnica y Económica)_x000a_B6 Falta de planeación  _x000a_B9 Falta de divulgación o socialización_x000a_F4 Información inconsistente_x000a_"/>
    <s v="5. MUY ALTA"/>
    <s v="Afecta la imagen del pais"/>
    <s v="3.  MODERADA"/>
    <s v="El evento podría ocurrir en algún momento."/>
    <s v="53"/>
    <s v="Importante"/>
    <s v="1. El equipo de Cooperación Internacional de la Oficina de Planeación realiza el seguimiento, control y monitoreo por medio del formato Plan de Acción y seguimiento a acciones de Cooperación (PAS)  _x000a_2. NA _x000a_3. NA"/>
    <n v="80"/>
    <s v="Moderado"/>
    <e v="#N/A"/>
    <s v="1. MUY BAJA"/>
    <s v="4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El equipo de Cooperación Internacional de la Oficina de Planeación realiza la Evaluación  de Acciones de Cooperación Internacional con el código F-DER-032  _x000a_2.  _x000a_3. "/>
    <s v="1. Formato F-DER-032  _x000a_2.  _x000a_3. "/>
    <s v="1. El equipo de Cooperación Internacional de la Oficina de Planeación  _x000a_2.  _x000a_3. "/>
    <d v="2025-12-31T00:00:00"/>
    <m/>
    <m/>
    <m/>
    <m/>
    <m/>
    <m/>
    <m/>
    <m/>
    <m/>
    <m/>
    <m/>
    <m/>
    <m/>
  </r>
  <r>
    <n v="6"/>
    <s v="Operativo - Activos de información"/>
    <s v="Recursos Tecnológicos"/>
    <s v="Informes de Gestión"/>
    <x v="1"/>
    <s v="Posibilidad de perdida de la disponibilidad de los informes de gestión debido a errores en la estandarización para el almacenamiento de estos documentos"/>
    <x v="3"/>
    <s v="Oficina de Tecnologías de la Información"/>
    <s v="X"/>
    <m/>
    <m/>
    <s v="X"/>
    <s v="X"/>
    <s v="X"/>
    <m/>
    <m/>
    <m/>
    <s v="Procedimiento"/>
    <s v="A8 Desconocimiento de los procedimientos y el marco normativo (Por desconocimiento de un procedimiento, metodologías, necesidades y/o normativa)( Falta de conocimientos o formación)_x000a_A18 Rotación / deserción del personal_x000a_B1 Por ausencia de estandarización del procedimiento (incluye manualidad)_x000a_"/>
    <s v="4.  ALTA"/>
    <s v="Activo/ grupo de activos de criticidad alta, con valores de 7 y 8"/>
    <s v="4.  ALTA"/>
    <s v="El evento puede ocurrir algunas veces. "/>
    <s v="44"/>
    <s v="Importante"/>
    <s v="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_x000a__x000a_Evidencia: Acta de Reunión y Correo electrónico de notificación de novedad en los casos que aplique. _x000a_2.  _x000a_3. "/>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_x000a_2.  _x000a_3. "/>
    <s v="1. Acta de Reunión y Correo electrónico de notificación de novedad en los casos que aplique. _x000a_2.  _x000a_3. "/>
    <s v="1. Jefe Oficina de Tecnologías de la Información _x000a_2.  _x000a_3. "/>
    <d v="2026-11-30T00:00:00"/>
    <m/>
    <m/>
    <m/>
    <m/>
    <m/>
    <m/>
    <m/>
    <m/>
    <m/>
    <m/>
    <m/>
    <m/>
    <m/>
  </r>
  <r>
    <n v="5"/>
    <s v="Operativo - Activos de información"/>
    <s v="Recursos Tecnológicos"/>
    <s v="Nube Pública Azure"/>
    <x v="1"/>
    <s v="Posibilidad de pérdida de la Disponibilidad debido a la no compra de créditos de Nube Azure que afecten los accesos a los diferentes servicios que presta la entidad por falta de estos."/>
    <x v="3"/>
    <s v="Todos los Procesos"/>
    <m/>
    <m/>
    <m/>
    <s v="X"/>
    <m/>
    <m/>
    <m/>
    <s v="X"/>
    <s v="X"/>
    <s v="Planeación Objetivos OTI"/>
    <s v="A6 Responsabilidad/ autoridad no designadas o poco claras_x000a_A17 Incumplimiento en la aplicación de lineamientos / directrices / manuales / metodologías / procedimientos_x000a_A19 Demora en la toma de decisiones por parte de las personas (Demoras generadas por las personas)_x000a_A20 Intereses económicos y políticos del personal o particulares_x000a_A21 Presión que pudiese ejercer un tercero_x000a_B4 Limitadas Capacidades Institucionales (Cobertura, Técnica y Económica)_x000a_B6 Falta de planeación  _x000a_C6 Falta de planeación financiera_x000a_O15 Factores externos de presión en temas regulados que pueden incidir en las decisiones institucionales_x000a_"/>
    <s v="4.  ALTA"/>
    <s v="Activo/ grupo de activos de criticidad alta, con valores de 7 y 8"/>
    <s v="3.  MODERADA"/>
    <s v="60%"/>
    <s v="43"/>
    <s v="Importante"/>
    <s v="1. 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_x000a__x000a_Evidencia: Publicación del Plan Anual de Adquisiciones con el recurso creado en Secop II y Memorando a Secretaría General cuando aplique.  _x000a_2.  _x000a_3. "/>
    <n v="90"/>
    <s v="Fuerte"/>
    <s v="2. BAJA"/>
    <s v="1. MUY BAJA"/>
    <s v="21"/>
    <s v="Aceptable"/>
    <s v="Aceptar o Asumir_x000a_Compensar_x0009__x000a_Corregir_x000a_Aprovechar (solo impacto ambiental positivo)"/>
    <s v="Reducir o Mitigar"/>
    <s v="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_x000a__x000a_Evidencia: Publicación del Plan Anual de Adquisiciones con el recurso creado en Secop II y Memorando a Secretaría General cuando aplique. _x000a_2.  _x000a_3. "/>
    <s v="1. Plan Anual de Adquisiciones con Recurso Creado en SECOP II  _x000a_2.  _x000a_3. "/>
    <s v="1. Jefe de Tecnologías de la Información o quien designe _x000a_2.  _x000a_3. "/>
    <d v="2026-11-30T00:00:00"/>
    <m/>
    <m/>
    <m/>
    <m/>
    <m/>
    <m/>
    <m/>
    <m/>
    <m/>
    <m/>
    <m/>
    <m/>
    <m/>
  </r>
  <r>
    <n v="4"/>
    <s v="Operativo - Activos de información"/>
    <s v="Recursos Tecnológicos"/>
    <s v="Derechos de Petición TI"/>
    <x v="1"/>
    <s v="Posibilidad de pérdida de la disponibilidad de los anexos de solicitudes debido a errores en el cargue de la información"/>
    <x v="3"/>
    <s v="Todos los Procesos"/>
    <s v="X"/>
    <m/>
    <m/>
    <s v="X"/>
    <s v="X"/>
    <s v="X"/>
    <s v="X"/>
    <m/>
    <m/>
    <s v="Externos"/>
    <s v="A1 Personal insuficiente_x000a_A2 Entrenamiento/ conocimiento o competencia insuficiente (Falta de conocimientos o formación)_x000a_A3 Fallas deliberadas o involuntarias (Error involuntario humano )_x000a_A8 Desconocimiento de los procedimientos y el marco normativo (Por desconocimiento de un procedimiento, metodologías, necesidades y/o normativa)( Falta de conocimientos o formación)_x000a_A18 Rotación / deserción del personal_x000a_A22 Ausencia en el seguimiento de responsabilidades (Falta o inadecuado acompañamiento en los servicios)_x000a_A23 Manipulación de información_x000a_B2 Ausencia y/o no entrega de los soportes de ejecución de actividades_x000a_B3 Demora en la entrega de documentos y/o información_x000a_B7 Cambios normativos_x000a_B9 Falta de divulgación o socialización_x000a_B12 Falta de comunicación entre las áreas_x000a_C1 Desconocimiento de la normas_x000a_D1 Condiciones físicas y ambientales_x000a_D2 Falta de mantenimiento y/o reposición de elementos_x000a_E1 Tecnologías obsoletas_x000a_E2 Baja capacidad de la tecnología_x000a_E3 Daños en infraestructura tecnológica_x000a_E4 Software no licenciado o desactualizado_x000a_E5 Falla del hardware o software_x000a_E10 TecnologÍas no alineadas_x000a_E12 Ausencia de los sistemas de información_x000a_F1 Información no disponible o incompleta_x000a_F2 Información no confiable_x000a_F3 Fuentes no oficiales_x000a_F4 Información inconsistente_x000a_F5 Información obsoleta_x000a_F6 Información Manipulada o falsificación de documentos_x000a_F7 Información no sistematizada_x000a_F8 Degradación de los soportes de almacenamiento de la información_x000a_F9 Divulgación insuficiente o poco clara de la información_x000a_F10 Falta de cargue de información en plataforma_x000a_F11 Falta o Inadecuada definición de Roles y Perfiles_x000a_F12 Almacenamiento inseguro_x000a_F13 Eliminación de información de forma no segura o Inadecuada_x000a_G65 Interfase persona tarea _x000a_O2 Uso del poder_x000a_O7 Falta de inclusión de acuerdos de confidencialidad y manejo de información interna que facilita su divulgación y uso no autorizado_x000a_O13 Gestión documental con fondos acumulados que no garantizan los registros y memoria institucional_x000a_O14 Fallas en el apoyo jurídico interno que generan interpretación subjetiva de las normas o reglamentos _x000a_"/>
    <s v="4.  ALTA"/>
    <s v="Activo/ grupo de activos de criticidad alta, con valores de 7 y 8"/>
    <s v="1.  MUY BAJA"/>
    <s v="El evento puede ocurrir anualmente"/>
    <s v="41"/>
    <s v="Tolerable"/>
    <s v="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_x000a__x000a_Como evidencia de esta actividad corresponde la Matriz de Radicados y Correo electrónico cuando aplique. _x000a_2.  _x000a_3. "/>
    <n v="90"/>
    <s v="Fuerte"/>
    <s v="2. BAJA"/>
    <s v="1. MUY BAJA"/>
    <s v="21"/>
    <s v="Aceptable"/>
    <s v="Aceptar o Asumir_x000a_Compensar_x0009__x000a_Corregir_x000a_Aprovechar (solo impacto ambiental positivo)"/>
    <s v="Reducir o Mitigar"/>
    <s v="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_x000a__x000a_Como evidencia de esta actividad corresponde la Matriz de Radicados y Correo electrónico cuando aplique. _x000a_2.  _x000a_3. "/>
    <s v="1.  Matriz de Radicados y Correo electrónico cuando aplique. _x000a_2.  _x000a_3. "/>
    <s v="1. Especialista Gestión Documental Oficina de Tecnologías de la Información _x000a_2.  _x000a_3. "/>
    <d v="2026-11-30T00:00:00"/>
    <m/>
    <m/>
    <m/>
    <m/>
    <m/>
    <m/>
    <m/>
    <m/>
    <m/>
    <m/>
    <m/>
    <m/>
    <m/>
  </r>
  <r>
    <n v="3"/>
    <s v="Operativo - Activos de información"/>
    <s v="Recursos Tecnológicos"/>
    <s v="Devops"/>
    <x v="1"/>
    <s v="Posibilidad de pérdida de disponibilidad debido a cambios en la configuración de los serividores y/o por renovación de suscripciones impidiendo los despligues de nivel de aplicaciones"/>
    <x v="3"/>
    <s v="Todos los Procesos"/>
    <s v="X"/>
    <m/>
    <m/>
    <s v="X"/>
    <s v="X"/>
    <s v="X"/>
    <m/>
    <s v="X"/>
    <s v="X"/>
    <s v="Presupuesto / Error en Proceso de Configuración"/>
    <s v="A1 Personal insuficiente_x000a_A2 Entrenamiento/ conocimiento o competencia insuficiente (Falta de conocimientos o formación)_x000a_A3 Fallas deliberadas o involuntarias (Error involuntario humano )_x000a_A7 Dependencia de terceros o de contratistas_x000a_A8 Desconocimiento de los procedimientos y el marco normativo (Por desconocimiento de un procedimiento, metodologías, necesidades y/o normativa)( Falta de conocimientos o formación)_x000a_A15 Ausentismo por enfermedades_x000a_A18 Rotación / deserción del personal_x000a_A19 Demora en la toma de decisiones por parte de las personas (Demoras generadas por las personas)_x000a_A23 Manipulación de información_x000a_B1 Por ausencia de estandarización del procedimiento (incluye manualidad)_x000a_B3 Demora en la entrega de documentos y/o información_x000a_B6 Falta de planeación  _x000a_C2 Desconocimiento de los lineamientos presupuestales_x000a_C4 Demora en la definición de Proveedores y/o Proponentes_x000a_C5 Falta de pago de las tarifas de la prestación del servicio público_x000a_C6 Falta de planeación financiera_x000a_D1 Condiciones físicas y ambientales_x000a_D2 Falta de mantenimiento y/o reposición de elementos_x000a_E1 Tecnologías obsoletas_x000a_E3 Daños en infraestructura tecnológica_x000a_E6 Suspensión del fluido eléctrico_x000a_E7 Condiciones inadecuadas de temperatura o humedad_x000a_E8 Fallo de servicios de comunicaciones_x000a_E13 Falencias en el desarrollo de software_x000a_"/>
    <s v="4.  ALTA"/>
    <s v="Activo/ grupo de activos de criticidad alta, con valores de 7 y 8"/>
    <s v="3.  MODERADA"/>
    <s v="El evento puede ocurrir mensualmente "/>
    <s v="43"/>
    <s v="Importante"/>
    <s v="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_x000a__x000a_Como evidencia de esta actividad se encuentra VoBo a trávés de correo electrónico y reiteración vía correo electrónico cuando aplique. _x000a_2.  _x000a_3. "/>
    <n v="95"/>
    <s v="Fuerte"/>
    <s v="2. BAJA"/>
    <s v="1. MUY BAJA"/>
    <s v="21"/>
    <s v="Aceptable"/>
    <s v="Aceptar o Asumir_x000a_Compensar_x0009__x000a_Corregir_x000a_Aprovechar (solo impacto ambiental positivo)"/>
    <s v="Reducir o Mitigar"/>
    <s v="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_x000a__x000a_Como evidencia de esta actividad se encuentra VoBo a trávés de correo electrónico y reiteración vía correo electrónico cuando aplique. _x000a_2.  _x000a_3. "/>
    <s v="1. Correo Electrónico con Visto Bueno _x000a_2.  _x000a_3. "/>
    <s v="1. Líder Sistemas de Información _x000a_2.  _x000a_3. "/>
    <d v="2026-11-30T00:00:00"/>
    <m/>
    <m/>
    <m/>
    <m/>
    <m/>
    <m/>
    <m/>
    <m/>
    <m/>
    <m/>
    <m/>
    <m/>
    <m/>
  </r>
  <r>
    <n v="2"/>
    <s v="Operativo - Activos de información"/>
    <s v="Recursos Tecnológicos"/>
    <s v="Servidores Backup_x000a_Bases de Datos Propias"/>
    <x v="1"/>
    <s v="Posibilidad de pérdida de integridad de las copias de seguridad realizadas debido a falta de ejecución de pruebas de funcionamiento sobre estas las cuales determinen la calidad de las copias de seguridad sobre los Sistemas de Información Misionales"/>
    <x v="3"/>
    <s v="Todos los Procesos"/>
    <m/>
    <m/>
    <m/>
    <s v="X"/>
    <m/>
    <m/>
    <m/>
    <s v="X"/>
    <m/>
    <s v="Procedimientos"/>
    <s v="O7 Falta de inclusión de acuerdos de confidencialidad y manejo de información interna que facilita su divulgación y uso no autorizado_x000a_"/>
    <s v="4.  ALTA"/>
    <s v="Activo/ grupo de activos de criticidad alta, con valores de 7 y 8"/>
    <s v="2.  BAJA"/>
    <s v="40%"/>
    <s v="42"/>
    <s v="Tolerable"/>
    <s v="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_x000a__x000a_Evidencia: Captura de Pantalla de Restablecimiento Exitoso y Captura de pantalla de evento de restauración fallida cuando aplique. _x000a_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_x000a__x000a_Evidencia: Captura de pantalla de Funcionamiento exitoso de Aplicación o Ticket de Mesa de Servicios por errores de funcionamiento cuando aplique _x000a_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_x000a__x000a_Evidencia: Captura de pantalla del Checksum y/o setencia del resultado exitoso de la Base de Datos o Ticket de Mesa de Servicios por errores de funcionamiento cuando aplique"/>
    <n v="90"/>
    <s v="Fuerte"/>
    <s v="2. BAJA"/>
    <s v="1. MUY BAJA"/>
    <s v="21"/>
    <s v="Aceptable"/>
    <s v="Aceptar o Asumir_x000a_Compensar_x0009__x000a_Corregir_x000a_Aprovechar (solo impacto ambiental positivo)"/>
    <s v="Reducir o Mitigar"/>
    <s v="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_x000a__x000a_Evidencia: Captura de Pantalla de Restablecimiento Exitoso y Captura de pantalla de evento de restauración fallida cuando aplique. _x000a_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_x000a__x000a_Evidencia: Captura de pantalla de Funcionamiento exitoso de Aplicación o Ticket de Mesa de Servicios por errores de funcionamiento cuando aplique _x000a_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_x000a__x000a_Evidencia: Captura de pantalla del Checksum y/o setencia del resultado exitoso de la Base de Datos o Ticket de Mesa de Servicios por errores de funcionamiento cuando aplique"/>
    <s v="1. Captura de Pantalla _x000a_2. Captura de Pantalla / Ticket Mesa de Ayuda _x000a_3. Captura de Pantalla / Ticket Mesa de Ayuda"/>
    <s v="1. Especialista Serividores _x000a_2. Desarrolladores _x000a_3. Especialista DBA"/>
    <d v="2026-11-30T00:00:00"/>
    <m/>
    <m/>
    <m/>
    <m/>
    <m/>
    <m/>
    <m/>
    <m/>
    <m/>
    <m/>
    <m/>
    <m/>
    <m/>
  </r>
  <r>
    <n v="1"/>
    <s v="Operativo - Activos de información"/>
    <s v="Recursos Tecnológicos"/>
    <s v="Equipos de Seguridad Perimetral"/>
    <x v="1"/>
    <s v="Posibilidad de Pérdida de la Disponibilidad de los servicios tecnológicos ocasionados por fallas electrícas no controladas afectando el ingreso a los servicios de red y aplicaciones misionales  ocasionando daños en la infraestructura física junto con el deterioro del software y/o hardware debido a la falta de mantenimiento de los dispositivos y/o por actualizaciones de firmware u obsolescencia tecnológica"/>
    <x v="3"/>
    <s v="Todos los Procesos"/>
    <m/>
    <m/>
    <m/>
    <s v="X"/>
    <m/>
    <m/>
    <m/>
    <s v="X"/>
    <m/>
    <s v="Maquinaria"/>
    <s v="A1 Personal insuficiente_x000a_A17 Incumplimiento en la aplicación de lineamientos / directrices / manuales / metodologías / procedimientos_x000a_A18 Rotación / deserción del personal_x000a_B2 Ausencia y/o no entrega de los soportes de ejecución de actividades_x000a_C4 Demora en la definición de Proveedores y/o Proponentes_x000a_E3 Daños en infraestructura tecnológica_x000a_E6 Suspensión del fluido eléctrico_x000a_E9 Interrupción de servicios y suministros esenciales (Aire acondicionado, Agua)_x000a_"/>
    <s v="5. MUY ALTA"/>
    <s v="Activo/ grupos de activos de alta criticidad, con calificación = 9"/>
    <s v="5. MUY ALTA"/>
    <s v="La actividad que conlleva al riesgo se ejecuta mas de 5000 veces por año"/>
    <s v="55"/>
    <s v="Extremo"/>
    <s v="1. El Jefe de la Oficina de Tecnologías de la Información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_x000a__x000a_La evidencia de esta actividad corresponden a los Informes de Mantenimiento Generados por el Proveedor y Correo Electónico. _x000a_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_x000a__x000a_La evidencia de esta actividad corresponde al reporte de la actividad y correo electrónico. _x000a_3. El Proveedor contratado para la ejecución de los mantenimientos preventivos cada vez que realice los mantenimiento debe verificar que el estado útil de los componentes se encuentran en optimas condiciones a través de la generación de un informe técnico.. En caso de que no se encuentren funcionales, debe dar su concepto técnico del estado de estas vía correo electrónico al Jefe de la Oficina de Tecnologías de la Información._x000a__x000a_La evidencia de esta actividad corresponde al Informe Técnico y correo electrónicos en los casos que aplique."/>
    <n v="91.666666666666671"/>
    <s v="Fuerte"/>
    <s v="3. MODERADA"/>
    <s v="1. MUY BAJA"/>
    <s v="31"/>
    <s v="Aceptable"/>
    <s v="Aceptar o Asumir_x000a_Compensar_x0009__x000a_Corregir_x000a_Aprovechar (solo impacto ambiental positivo)"/>
    <s v="Reducir o Mitigar"/>
    <s v="1. 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_x000a__x000a_La evidencia de esta actividad corresponden a los Informes de Mantenimiento Generados por el Proveedor y Correo Electónico. _x000a_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_x000a__x000a_La evidencia de esta actividad corresponde al reporte de la actividad y correo electrónico. _x000a_3. El Especialista de Redes y Seguridad Informática cada seis (06) meses debe verificar el End of Support (EoS) ) en la pagina web del fabricante determinando el estado de este, diligenciando la bitácora  &quot;Seguimiento de estado de equipos de seguridad perimetral&quot;; y cada vez que se deba realizar una compra de un elemento de la infraestructura tecnológica, deberá realizar una ficha técnica del elemento._x000a__x000a_En caso de identificarse la finalización de soporte (EoS), se notificará vía correo electrónico al Jefe de Tecnologías de la Información quien tomará las acciones correspondientes a las que haya lugar._x000a__x000a_La evidencia de la actividad del EoS es el diligenciamiento de la bitácora &quot;Seguimiento de estado de equipos de seguridad perimetral&quot; y notificaciones vía correos electrónicos cuando aplique._x000a__x000a_La evidencia de la actividad adquisición de elementos de infraestructura es la ficha técnica del elemento"/>
    <s v="1. Informe de Mantemiento _x000a_2. Informe de Mantemiento _x000a_3. Seguimiento de estado de equipos de seguridad perimetral"/>
    <s v="1. Especialista en Redes y Seguridad Informática_x000a_2. Contratista Asignado _x000a_3. specialista en Redes y Seguridad Informática"/>
    <d v="2026-11-30T00:00:00"/>
    <m/>
    <m/>
    <m/>
    <m/>
    <m/>
    <m/>
    <m/>
    <m/>
    <m/>
    <m/>
    <m/>
    <m/>
    <m/>
  </r>
  <r>
    <n v="29"/>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Público"/>
    <x v="2"/>
    <s v="Fracturas - Caídas - Golpes - Atrapamientos - Aplastamientos - Desmembramientos - Muerte"/>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Condiciones del Ambiente de trabajo"/>
    <s v="G45 Accidentes de tránsito_x000a_G46 Públicos"/>
    <s v="5. MUY ALTA"/>
    <s v="Lesiones o enfermedades con incapacidad superiores a 90 dias"/>
    <s v="1.  MUY BAJA"/>
    <s v="Eventual La situación de exposición se presenta de manera eventual durante la jornada laboral en una semana"/>
    <n v="31"/>
    <s v="El evento puede ocurrir diariamente."/>
    <s v="1. Realizar la vinculacion de personal teniendo cuenta los criterios definidos en el perfil de cargo. _x000a_2. Realizar mantenimiento de vehículos según los parametros establecidos y con proveedores certificados. "/>
    <n v="81.666666666666671"/>
    <s v="Fuerte"/>
    <s v="1. MUY BAJA"/>
    <s v="1. MUY BAJA"/>
    <s v="11"/>
    <s v="Aceptable"/>
    <s v="Aceptar o Asumir_x000a_Compensar_x0009__x000a_Corregir"/>
    <s v="ACEPTAR O ASUMIR "/>
    <s v="2. (Señalización, Advertencia, Controles Administrativos)--Implementar Programa de seguridad vial_x000a_Continuar con la inspección periódica a vehículos_x000a_Socialización de piezas y folletos de prevención"/>
    <s v="1. Inspeccion preoperacional de vehiculos._x000a_2. Socializacion de prevencion en conductas seguras"/>
    <s v="1. SST _x000a_2. SST _x000a_"/>
    <d v="2026-11-30T00:00:00"/>
    <m/>
    <m/>
    <m/>
    <m/>
    <m/>
    <m/>
    <m/>
    <m/>
    <m/>
    <m/>
    <m/>
    <m/>
    <m/>
  </r>
  <r>
    <n v="28"/>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Público"/>
    <x v="2"/>
    <s v="Traumas superficiales - Hematomas - Contusiones - Luxaciones - Lesiones en miembros superiores e inferiores - Cortaduras - Laceraciones - Golpe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Condiciones del Ambiente de trabajo"/>
    <s v="G46 Públicos"/>
    <s v="2.  BAJA"/>
    <s v="Lesiones o enfermedades con incapacidad menor a una semana."/>
    <s v="2.  BAJA"/>
    <s v="Esporádica La situación de exposición se puede presentar alguna vez en un periodo de tiempo corto durante la jornada laboral"/>
    <s v="22"/>
    <s v="3. Por Frecuencia para actividades continuas"/>
    <s v="1. Contar con cámaras de vigilancia y sistema de monitoreo en las diferentes UTT_x000a_2. Controlar y asegurar el acceso de personal y/o vehiculos a traves de talanquera de seguridad"/>
    <n v="80"/>
    <s v="Moderado"/>
    <s v="1. MUY BAJA"/>
    <s v="1. MUY BAJA"/>
    <s v="11"/>
    <s v="Aceptable"/>
    <s v="Aceptar o Asumir_x000a_Compensar_x0009__x000a_Corregir"/>
    <s v="ACEPTAR O ASUMIR "/>
    <s v=" - Plan de emergencias_x000a_- Programa de capacitación e inducción _x000a_- Piezas y folletos de prevención"/>
    <s v="1. Plan de emergencias_x000a_2. Protocolo de prevencion y autocuidado en comisiones_x000a_3. Capacitacion en riesgo publico"/>
    <s v="1. SST _x000a_2. SST _x000a_"/>
    <d v="2026-11-30T00:00:00"/>
    <m/>
    <m/>
    <m/>
    <m/>
    <m/>
    <m/>
    <m/>
    <m/>
    <m/>
    <m/>
    <m/>
    <m/>
    <m/>
  </r>
  <r>
    <n v="27"/>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Locativo"/>
    <x v="2"/>
    <s v="Golpes - Hematomas - Contusiones - Esguinces - Torceduras - Abrasiones - Traumas - Caídas  a mismo nivel._x000a_Adormecimiento miembros inferiore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43 Locativo  _x000a_G64 Condiciones de la tarea_x000a_"/>
    <s v="3.  MODERADA"/>
    <s v="Lesiones o enfermedades con incapacidad entre una semana y 30 días"/>
    <s v="3.  MODERADA"/>
    <s v="Ocasional La situación de exposición se puede presentar alguna vez por un periodo de tiempo prolongado durante la jornada laboral"/>
    <s v="33"/>
    <s v="3. Por Frecuencia para actividades continuas"/>
    <s v="1. Inspeccion de Orden y Aseo en puestos de trabajo"/>
    <n v="81.666666666666671"/>
    <s v="Fuerte"/>
    <s v="1. MUY BAJA"/>
    <s v="1. MUY BAJA"/>
    <s v="11"/>
    <s v="Aceptable"/>
    <s v="Aceptar o Asumir_x000a_Compensar_x0009__x000a_Corregir"/>
    <s v="CORREGIR "/>
    <s v="Controles de Ingeniería:_x000a_Implementar programa de orden y aseo en los puestos de trabajo_x000a__x000a_2. (Señalización, Advertencia, Controles Administrativos)_x000a_ - Programa de inspecciones de seguridad_x000a_-Implementar programa de orden y aseo._x000a_-Canalizar o encauchetar cables sueltos dispersos _x000a_-Sensibilización al personal sobre uso adecuado de cajoneras."/>
    <s v="1. Programa de inspecciones_x000a_2. Presentacion Autocuidado_x000a_3. Tips de Orden y Aseo"/>
    <s v="1. SST _x000a_2. SST _x000a_"/>
    <d v="2026-11-30T00:00:00"/>
    <m/>
    <m/>
    <m/>
    <m/>
    <m/>
    <m/>
    <m/>
    <m/>
    <m/>
    <m/>
    <m/>
    <m/>
    <m/>
  </r>
  <r>
    <n v="26"/>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Locativo"/>
    <x v="2"/>
    <s v="Fracturas - Golpes - Hematomas - Contusiones - Esguinces - Torceduras "/>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43 Locativo  _x000a_G64 Condiciones de la tarea_x000a_"/>
    <s v="3.  MODERADA"/>
    <s v="Lesiones o enfermedades con incapacidad entre una semana y 30 días"/>
    <s v="3.  MODERADA"/>
    <s v="Ocasional La situación de exposición se puede presentar alguna vez por un periodo de tiempo prolongado durante la jornada laboral"/>
    <s v="33"/>
    <s v="3. Por Frecuencia para actividades continuas"/>
    <s v="1. Señalización de advertencia de uso de escaleras y piso húmedo."/>
    <n v="81.666666666666671"/>
    <s v="Fuerte"/>
    <s v="1. MUY BAJA"/>
    <s v="1. MUY BAJA"/>
    <s v="11"/>
    <s v="Aceptable"/>
    <s v="Aceptar o Asumir_x000a_Compensar_x0009__x000a_Corregir"/>
    <s v="CORREGIR "/>
    <s v="2. (Señalización, Advertencia, Controles Administrativos)_x000a_- Socialización de riesgos_x000a_- Programa de inspecciones. _x000a_- Ubicación de señalización preventiva piso húmedo_x000a_"/>
    <s v="1. Induccion SST -  Socializacion de Peligros_x000a_2. Socializacion riesgo locativo_x000a_3. Presentacion Autocuidado_x000a_4. Programa de Inspecciones"/>
    <s v="1. SST _x000a_2. SST _x000a_"/>
    <d v="2026-11-30T00:00:00"/>
    <m/>
    <m/>
    <m/>
    <m/>
    <m/>
    <m/>
    <m/>
    <m/>
    <m/>
    <m/>
    <m/>
    <m/>
    <m/>
  </r>
  <r>
    <n v="25"/>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Biomecanico"/>
    <x v="2"/>
    <s v="Lumbalgias - Problemas osteomusculares a nivel de miembros superiores e inferiores y cervicales - Cansancio por Posturas prolongadas mantenid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l evento puede ocurrir anualmente"/>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24"/>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Psicosocial"/>
    <x v="2"/>
    <s v="Bajo rendimiento laboral,   fatiga física y mental, estrés, desmotivación, sobre carga laboral, alterciones en el clima organizacional."/>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s v="X"/>
    <m/>
    <m/>
    <m/>
    <m/>
    <s v="X"/>
    <s v="Lugares de Trabajo"/>
    <s v="G61 Gestión organizacional _x000a_G62 Características de la organización del trabajo_x000a_G63 Características del grupo social del trabajo _x000a_G64 Condiciones de la tarea_x000a_G66 Jornada de trabajo _x000a_"/>
    <s v="2.  BAJA"/>
    <s v="Lesiones o enfermedades con incapacidad menor a una semana."/>
    <s v="1.  MUY BAJA"/>
    <s v="Eventual La situación de exposición se presenta de manera eventual durante la jornada laboral en una semana"/>
    <s v="21"/>
    <s v="El evento puede ocurrir anualmente"/>
    <s v="1.  Respetar horarios de trabajo,  ofrecer al servidor capacitaciones inherentes a las funciones que debe realizar, realizar ejercicios señalados en el programa de gimnasia laboral, realizar actividades para prevenir y mitigar el estrés.    _x000a_2. Psicóloga ocupacional_ Copasst- CCL- Servidores y contratistas. _x000a_Capacitación frente a la comunicación asertiva. (Aplica solo para presidencia) _x000a_3.  - Batería de riesgo psicosocial"/>
    <n v="80"/>
    <s v="Moderado"/>
    <s v="1. MUY BAJA"/>
    <s v="1. MUY BAJA"/>
    <s v="11"/>
    <s v="Aceptable"/>
    <s v="Aceptar o Asumir_x000a_Compensar_x0009__x000a_Corregir"/>
    <s v="COMPENSAR"/>
    <s v="1. Señalización, Advertencia, Controles Administrativos_x000a_- Pausas Activas cognitivas_x000a_- Aplicación encuesta de clima laboral (batería de riesgo psicosocial), de acuerdo a recomendaciones, realizar actividades de promocion y prevencion._x000a_-Programa para prevencion de riesgo psicosocial _x000a_"/>
    <s v="1. Encuesta de Riesgo Psicosocial_x000a_Encuesta de Ambiente Laboral _x000a_"/>
    <s v="1. SST "/>
    <d v="2026-11-30T00:00:00"/>
    <m/>
    <m/>
    <m/>
    <m/>
    <m/>
    <m/>
    <m/>
    <m/>
    <m/>
    <m/>
    <m/>
    <m/>
    <m/>
  </r>
  <r>
    <n v="23"/>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Fisico"/>
    <x v="2"/>
    <s v="Dolores de cabeza - Irritabilidad - Mayor tensión emocional - Cansancio  - (sensibilidad al ruido) por exposicion al ruido generrado de Comunicación entre áreas de trabajo y Protestas extern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s v="X"/>
    <s v="Condiciones del Ambiente de trabajo"/>
    <s v="G31 Ruido (impacto intermitente y continuo)_x000a_"/>
    <s v="1.  MUY BAJA"/>
    <s v="Lesiones o enfermedades que no requieren incapacidad."/>
    <s v="1.  MUY BAJA"/>
    <s v="Eventual La situación de exposición se presenta de manera eventual durante la jornada laboral en una semana"/>
    <s v="11"/>
    <e v="#N/A"/>
    <s v="1.  Charlas de prevención "/>
    <n v="80"/>
    <s v="Moderado"/>
    <s v="1. MUY BAJA"/>
    <s v="1. MUY BAJA"/>
    <s v="11"/>
    <s v="Aceptable"/>
    <s v="Aceptar o Asumir_x000a_Compensar_x0009__x000a_Corregir"/>
    <s v="ACEPTAR O ASUMIR "/>
    <s v="1. (Señalización, Advertencia, Controles Administrativos)_x000a_ - Evaluaciones medicas ocupacionales_x000a_- Programa de capacitación e inducción  _x000a_"/>
    <s v="1. Concepto de Aptitud Laboral_x000a_2. Registro de Induccion_x000a_3. Registro de Capacitacion _x000a__x000a_"/>
    <s v="1. SST _x000a_"/>
    <d v="2026-11-30T00:00:00"/>
    <m/>
    <m/>
    <m/>
    <m/>
    <m/>
    <m/>
    <m/>
    <m/>
    <m/>
    <m/>
    <m/>
    <m/>
    <m/>
  </r>
  <r>
    <n v="22"/>
    <s v="Operativo - Actividades - Actividades Recurrentes SST - Ambiental"/>
    <s v="Actividades rutinarias con esfuerzo físico y movimientos repetitivos (actividades generales de oficina; Cafetería; Aseo; archivo y correspondencia; mantenimiento locativo; desplazamiento entre pisos; Inspecciones y campañas piso a piso en actividades de SST)."/>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s v="3. Por Frecuencia para actividades continuas"/>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21"/>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Biomecanico"/>
    <x v="2"/>
    <s v="Lumbalgias - Problemas osteomusculares a nivel de miembros superiores e inferiores y cervicales - Cansancio por Posturas prolongadas mantenid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l evento puede ocurrir anualmente"/>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20"/>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Fisico"/>
    <x v="2"/>
    <s v="Dolores de cabeza - Irritabilidad - Mayor tensión emocional - Cansancio  - (sensibilidad al ruido) por exposicion al ruido generrado de Comunicación entre áreas de trabajo y Protestas extern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s v="X"/>
    <s v="Condiciones del Ambiente de trabajo"/>
    <s v="G31 Ruido (impacto intermitente y continuo)_x000a_"/>
    <s v="1.  MUY BAJA"/>
    <s v="Lesiones o enfermedades que no requieren incapacidad."/>
    <s v="1.  MUY BAJA"/>
    <s v="Eventual La situación de exposición se presenta de manera eventual durante la jornada laboral en una semana"/>
    <s v="11"/>
    <s v="El evento puede ocurrir diariamente"/>
    <s v="1.  Charlas de prevención "/>
    <n v="80"/>
    <s v="Moderado"/>
    <s v="1. MUY BAJA"/>
    <s v="1. MUY BAJA"/>
    <s v="11"/>
    <s v="Aceptable"/>
    <s v="Aceptar o Asumir_x000a_Compensar_x0009__x000a_Corregir"/>
    <s v="ACEPTAR O ASUMIR "/>
    <s v="1. (Señalización, Advertencia, Controles Administrativos)_x000a_ - Evaluaciones medicas ocupacionales_x000a_- Programa de capacitación e inducción  _x000a_"/>
    <s v="1. Concepto de Aptitud Laboral_x000a_2. Registro de Induccion_x000a_3. Registro de Capacitacion _x000a__x000a_"/>
    <s v="1. SST _x000a_"/>
    <d v="2026-11-30T00:00:00"/>
    <m/>
    <m/>
    <m/>
    <m/>
    <m/>
    <m/>
    <m/>
    <m/>
    <m/>
    <m/>
    <m/>
    <m/>
    <m/>
  </r>
  <r>
    <n v="19"/>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s v="3. Por Frecuencia para actividades continuas"/>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18"/>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Biologico"/>
    <x v="2"/>
    <s v="Reacciones alérgicas - Intoxicación - Enfermedades infectocontagiosas por  Exposición a picaduras, mordeduras, virus. Desplazamiento a zonas endémicas, contagio de enfermedades tropicales (Comisiones y desplazamient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Distritos de Riego"/>
    <s v="X"/>
    <m/>
    <s v="X"/>
    <m/>
    <s v="X"/>
    <m/>
    <m/>
    <m/>
    <s v="X"/>
    <s v="Condiciones Ambientales"/>
    <s v="G11 Virus_x000a_G16 Picaduras_x000a_G17 Mordeduras_x000a_"/>
    <s v="1.  MUY BAJA"/>
    <s v="Lesiones o enfermedades que no requieren incapacidad."/>
    <s v="1.  MUY BAJA"/>
    <s v="Eventual La situación de exposición se presenta de manera eventual durante la jornada laboral en una semana"/>
    <s v="11"/>
    <e v="#N/A"/>
    <s v="1. Jornadas de Inmunización _x000a_2.  Tipos (Recomendaciones para viajar) portar y tener al día carnet de vacunación en caso de que se requiera  "/>
    <n v="82.5"/>
    <s v="Fuerte"/>
    <s v="1. MUY BAJA"/>
    <s v="1. MUY BAJA"/>
    <s v="11"/>
    <s v="Aceptable"/>
    <s v="Aceptar o Asumir_x000a_Compensar_x0009__x000a_Corregir"/>
    <s v="CORREGIR "/>
    <s v="1. (Señalización, Advertencia, Controles Administrativos )_x000a_- Programa de capacitación e inducción en manejo de situaciones en caso de picaduras o enfermedades tropicales.  _x000a_ - Continuar con la jornadas de inmunización y actualizar medias preventivas de acuerdo a la zona endemica a visitar ._x000a_- Dar cumplimiento a recomendaciones medicas, emitidas en los examenes medicos ocupacionales._x000a_ - Jornadas de Inmunización (Aplica para el area comercial, Adecuacion de Tierras, Secretaria general, director administrativo) _x000a_2.  _x000a_3. "/>
    <s v="1. Registros de asistencia_x000a_2. Recomencaciones Medicas de Examenes Ocupacionales "/>
    <s v="1. SST _x000a_"/>
    <d v="2026-11-30T00:00:00"/>
    <m/>
    <m/>
    <m/>
    <m/>
    <m/>
    <m/>
    <m/>
    <m/>
    <m/>
    <m/>
    <m/>
    <m/>
    <m/>
  </r>
  <r>
    <n v="17"/>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Biologico"/>
    <x v="2"/>
    <s v="Enfermedades respiratorias y Dermatitis por exposición a virus, bacterias, hongos o parásitos y Ricketsias. "/>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s v="X"/>
    <m/>
    <m/>
    <m/>
    <s v="X"/>
    <s v="Condiciones Ambientales, uso de Unidades Sanitarias"/>
    <s v="G11 Virus_x000a_G12 Bacterias_x000a_G13 Hongos_x000a_G14 Ricketsias_x000a_"/>
    <s v="2.  BAJA"/>
    <s v="Lesiones o enfermedades con incapacidad menor a una semana."/>
    <s v="2.  BAJA"/>
    <s v="Esporádica La situación de exposición se puede presentar alguna vez en un periodo de tiempo corto durante la jornada laboral"/>
    <s v="22"/>
    <s v="El evento puede ocurrir anualmente"/>
    <s v="1.  Talento Humano Uso de bolsas plástica en los cestos de basura _x000a_2. Protocolo de bioseguridad _x000a_3. Capacitación sobre normas de bioseguridad_x000a_protector buco nasal_x000a__x000a_ - Uso de EPI_x000a_Capacitación de elementos de protección personal"/>
    <n v="80"/>
    <s v="Moderado"/>
    <s v="1. MUY BAJA"/>
    <s v="1. MUY BAJA"/>
    <s v="11"/>
    <s v="Aceptable"/>
    <s v="Aceptar o Asumir_x000a_Compensar_x0009__x000a_Corregir"/>
    <s v="CORREGIR "/>
    <s v="1. Señalización, Advertencia, Controles Administrativos_x000a_- Charlas de prevención_x000a_- Lavado e higiene de manos_x000a_- Programa de inspecciones_x000a_- Piezas de autocuidado_x000a_- Contar con esquema de vacunación (Aplica para personal de aseo y cafeteria)_x000a__x000a_2. EPP_x000a_- Mascarilla o protector naso bucal (Todo el personal) _x000a_- Tapabocas - Guantes de caucho - Delantal - Zapato antideslizante (Aplica para personal de aseo y cafeteria) _x000a_"/>
    <s v="1. Lista de asistencia_x000a_Registro de Inspecciones_x000a_Carné de Vacunacion _x000a_2. Registro de entrega de EPP _x000a_3. "/>
    <s v="1. SST _x000a_2. SST "/>
    <d v="2026-11-30T00:00:00"/>
    <m/>
    <m/>
    <m/>
    <m/>
    <m/>
    <m/>
    <m/>
    <m/>
    <m/>
    <m/>
    <m/>
    <m/>
    <m/>
  </r>
  <r>
    <n v="16"/>
    <s v="Operativo - Actividades - Actividades Recurrentes SST - Ambiental"/>
    <s v="Actividades con manipulación de cargas_x000a_Rutinarias (manejo de archivo y correspondencia (funcionarios), aseo, cafetería, mantenimiento locativo, almacenamiento de bienes) y No rutinarias (Prevención y atención de emergencias;  auxiliar administrativo de conductores)"/>
    <s v="Peligro biomecánico"/>
    <x v="2"/>
    <s v="Lesión o enfermedad por movimientos repetitivos o por  esfuerzo físico"/>
    <x v="4"/>
    <s v="Todo el personal"/>
    <s v="X"/>
    <m/>
    <s v="X"/>
    <m/>
    <m/>
    <m/>
    <m/>
    <m/>
    <m/>
    <s v="Puestos de trabajo"/>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l evento puede ocurrir diariamente"/>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15"/>
    <s v="Operativo - Actividades - Actividades Recurrentes SST - Ambiental"/>
    <s v="Actividades rutinarias de limpieza y mantenimiento de instalaciones; manejo de correspondencia"/>
    <s v="Peligro Biomecanico"/>
    <x v="2"/>
    <s v="Lumbalgias - Problemas osteomusculares a nivel de miembros superiores e inferiores y cervicales - Cansancio por Posturas prolongadas mantenid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l evento puede ocurrir diariamente"/>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14"/>
    <s v="Operativo - Actividades - Actividades Recurrentes SST - Ambiental"/>
    <s v="Actividades rutinarias de limpieza y mantenimiento de instalaciones; manejo de correspondencia"/>
    <s v="Peligro Fisico"/>
    <x v="2"/>
    <s v="Dolores de cabeza - Irritabilidad - Mayor tensión emocional - Cansancio  - (sensibilidad al ruido) por exposicion al ruido generrado de Comunicación entre áreas de trabajo y Protestas extern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s v="X"/>
    <s v="Condiciones del Ambiente de trabajo"/>
    <s v="G31 Ruido (impacto intermitente y continuo)_x000a_"/>
    <s v="1.  MUY BAJA"/>
    <s v="Lesiones o enfermedades que no requieren incapacidad."/>
    <s v="1.  MUY BAJA"/>
    <s v="Eventual La situación de exposición se presenta de manera eventual durante la jornada laboral en una semana"/>
    <s v="11"/>
    <e v="#N/A"/>
    <s v="1.  Charlas de prevención "/>
    <n v="80"/>
    <s v="Moderado"/>
    <s v="1. MUY BAJA"/>
    <s v="1. MUY BAJA"/>
    <s v="11"/>
    <s v="Aceptable"/>
    <s v="Aceptar o Asumir_x000a_Compensar_x0009__x000a_Corregir"/>
    <s v="ACEPTAR O ASUMIR "/>
    <s v="1. (Señalización, Advertencia, Controles Administrativos)_x000a_ - Evaluaciones medicas ocupacionales_x000a_- Programa de capacitación e inducción  _x000a_"/>
    <s v="1. Concepto de Aptitud Laboral_x000a_2. Registro de Induccion_x000a_3. Registro de Capacitacion _x000a__x000a_"/>
    <s v="1. SST _x000a_"/>
    <d v="2026-11-30T00:00:00"/>
    <m/>
    <m/>
    <m/>
    <m/>
    <m/>
    <m/>
    <m/>
    <m/>
    <m/>
    <m/>
    <m/>
    <m/>
    <m/>
  </r>
  <r>
    <n v="13"/>
    <s v="Operativo - Actividades - Actividades Recurrentes SST - Ambiental"/>
    <s v="Actividades rutinarias de limpieza y mantenimiento de instalaciones; manejo de correspondencia"/>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e v="#N/A"/>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12"/>
    <s v="Operativo - Actividades - Actividades Recurrentes SST - Ambiental"/>
    <s v="Actividades rutinarias de limpieza y mantenimiento de instalaciones; manejo de correspondencia"/>
    <s v="Peligro Biologico"/>
    <x v="2"/>
    <s v="Enfermedad COVID-19, Infección Respiratoria Aguda (IRA) de leve a grave, que puede ocasionar  enfermedad pulmonar crónica, neumonía o muerte por Exposición a agentes biológic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m/>
    <s v="X"/>
    <m/>
    <m/>
    <m/>
    <s v="X"/>
    <s v="Condiciones Ambientales"/>
    <s v="G11 Virus_x000a_G12 Bacterias_x000a_G19Emergencias sanitarias_x000a_"/>
    <s v="4.  ALTA"/>
    <s v="Lesiones o enfermedades con incapacidad entre 30 días y 90 días"/>
    <s v="1.  MUY BAJA"/>
    <s v="Eventual La situación de exposición se presenta de manera eventual durante la jornada laboral en una semana"/>
    <s v="41"/>
    <e v="#N/A"/>
    <s v="1.  Protocolos de limpieza, desinfección _x000a_2. Suministro de tapabocas _x000a_3. Aplicar medidas de seguridad y protocolos de bioseguridad."/>
    <n v="81.666666666666671"/>
    <s v="Fuerte"/>
    <s v="1. MUY BAJA"/>
    <s v="1. MUY BAJA"/>
    <s v="11"/>
    <s v="Aceptable"/>
    <s v="Aceptar o Asumir_x000a_Compensar_x0009__x000a_Corregir"/>
    <s v="ACEPTAR O ASUMIR "/>
    <s v="1. (Controles de Ingeniería)_x000a_- Se recomienda el uso de tapabocas cuando el personal presente síntoma gripales. _x000a_2. (Señalización, Advertencia, Controles Administrativos)_x000a_-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_x000a_- Uso de tapabocas cuando el personal presente síntomas gripales."/>
    <s v="1. Registro de Entrega de EPP _x000a_2. Registro de Inspecciones_x000a_Registro de Asistencia _x000a_3. Registro de Entrega de EPP"/>
    <s v="1. SST _x000a_2. SST _x000a_3. SST"/>
    <d v="2026-11-30T00:00:00"/>
    <m/>
    <m/>
    <m/>
    <m/>
    <m/>
    <m/>
    <m/>
    <m/>
    <m/>
    <m/>
    <m/>
    <m/>
    <m/>
  </r>
  <r>
    <n v="11"/>
    <s v="Operativo - Actividades - Actividades Recurrentes SST - Ambiental"/>
    <s v="Actividades rutinarias de limpieza y mantenimiento de instalaciones; manejo de correspondencia"/>
    <s v="Peligro Biologico"/>
    <x v="2"/>
    <s v="Reacciones alérgicas - Intoxicación - Enfermedades infectocontagiosas por  Exposición a picaduras, mordeduras, virus. Desplazamiento a zonas endémicas, contagio de enfermedades tropicales (Comisiones y desplazamient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Distritos de Riego"/>
    <s v="X"/>
    <m/>
    <s v="X"/>
    <m/>
    <s v="X"/>
    <m/>
    <m/>
    <m/>
    <s v="X"/>
    <s v="Condiciones Ambientales"/>
    <s v="G11 Virus_x000a_G16 Picaduras_x000a_G17 Mordeduras_x000a_"/>
    <s v="1.  MUY BAJA"/>
    <s v="Lesiones o enfermedades que no requieren incapacidad."/>
    <s v="1.  MUY BAJA"/>
    <s v="Eventual La situación de exposición se presenta de manera eventual durante la jornada laboral en una semana"/>
    <s v="11"/>
    <e v="#N/A"/>
    <s v="1. Jornadas de Inmunización _x000a_2.  Tipos (Recomendaciones para viajar) portar y tener al día carnet de vacunación en caso de que se requiera  "/>
    <n v="82.5"/>
    <s v="Fuerte"/>
    <s v="1. MUY BAJA"/>
    <s v="1. MUY BAJA"/>
    <s v="11"/>
    <s v="Aceptable"/>
    <s v="Aceptar o Asumir_x000a_Compensar_x0009__x000a_Corregir"/>
    <s v="CORREGIR "/>
    <s v="1. (Señalización, Advertencia, Controles Administrativos )_x000a_- Programa de capacitación e inducción en manejo de situaciones en caso de picaduras o enfermedades tropicales.  _x000a_ - Continuar con la jornadas de inmunización y actualizar medias preventivas de acuerdo a la zona endemica a visitar ._x000a_- Dar cumplimiento a recomendaciones medicas, emitidas en los examenes medicos ocupacionales._x000a_ - Jornadas de Inmunización (Aplica para el area comercial, Adecuacion de Tierras, Secretaria general, director administrativo) _x000a_2.  _x000a_3. "/>
    <s v="1. Registros de asistencia_x000a_2. Recomencaciones Medicas de Examenes Ocupacionales "/>
    <s v="1. SST _x000a_"/>
    <d v="2026-11-30T00:00:00"/>
    <m/>
    <m/>
    <m/>
    <m/>
    <m/>
    <m/>
    <m/>
    <m/>
    <m/>
    <m/>
    <m/>
    <m/>
    <m/>
  </r>
  <r>
    <n v="10"/>
    <s v="Operativo - Actividades - Actividades Recurrentes SST - Ambiental"/>
    <s v="Actividades rutinarias de limpieza y mantenimiento de instalaciones; manejo de correspondencia"/>
    <s v="Peligro Biologico"/>
    <x v="2"/>
    <s v="Enfermedades respiratorias y Dermatitis por exposición a virus, bacterias, hongos o parásitos y Ricketsias. "/>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s v="X"/>
    <m/>
    <m/>
    <m/>
    <s v="X"/>
    <s v="Condiciones Ambientales, uso de Unidades Sanitarias"/>
    <s v="G11 Virus_x000a_G12 Bacterias_x000a_G13 Hongos_x000a_G14 Ricketsias_x000a_"/>
    <s v="2.  BAJA"/>
    <s v="Lesiones o enfermedades con incapacidad menor a una semana."/>
    <s v="2.  BAJA"/>
    <s v="Esporádica La situación de exposición se puede presentar alguna vez en un periodo de tiempo corto durante la jornada laboral"/>
    <s v="22"/>
    <e v="#N/A"/>
    <s v="1.  Talento Humano Uso de bolsas plástica en los cestos de basura _x000a_2. Protocolo de bioseguridad _x000a_3. Capacitación sobre normas de bioseguridad_x000a_protector buco nasal_x000a__x000a_ - Uso de EPI_x000a_Capacitación de elementos de protección personal"/>
    <n v="80"/>
    <s v="Moderado"/>
    <s v="1. MUY BAJA"/>
    <s v="1. MUY BAJA"/>
    <s v="11"/>
    <s v="Aceptable"/>
    <s v="Aceptar o Asumir_x000a_Compensar_x0009__x000a_Corregir"/>
    <s v="CORREGIR "/>
    <s v="1. Señalización, Advertencia, Controles Administrativos_x000a_- Charlas de prevención_x000a_- Lavado e higiene de manos_x000a_- Programa de inspecciones_x000a_- Piezas de autocuidado_x000a_- Contar con esquema de vacunación (Aplica para personal de aseo y cafeteria)_x000a__x000a_2. EPP_x000a_- Mascarilla o protector naso bucal (Todo el personal) _x000a_- Tapabocas - Guantes de caucho - Delantal - Zapato antideslizante (Aplica para personal de aseo y cafeteria) _x000a_"/>
    <s v="1. Lista de asistencia_x000a_Registro de Inspecciones_x000a_Carné de Vacunacion _x000a_2. Registro de entrega de EPP _x000a_3. "/>
    <s v="1. SST _x000a_2. SST "/>
    <d v="2026-11-30T00:00:00"/>
    <m/>
    <m/>
    <m/>
    <m/>
    <m/>
    <m/>
    <m/>
    <m/>
    <m/>
    <m/>
    <m/>
    <m/>
    <m/>
  </r>
  <r>
    <n v="9"/>
    <s v="Operativo - Actividades - Actividades Recurrentes SST - Ambiental"/>
    <s v="Actividades con posturas prolongadas _x000a_rutinarias (actividades generales de oficina, conmutador, mantenimiento y transporte de funcionarios)_x000a_No rutinarias (Representación o comisión, actividades de bienestar y capacitación)"/>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e v="#N/A"/>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8"/>
    <s v="Operativo - Actividades - Actividades Recurrentes SST - Ambiental"/>
    <s v="Actividades con posturas prolongadas _x000a_rutinarias (actividades generales de oficina, conmutador, mantenimiento y transporte de funcionarios)_x000a_No rutinarias (Representación o comisión, actividades de bienestar y capacitación)"/>
    <s v="Peligro Psicosocial"/>
    <x v="2"/>
    <s v="Bajo rendimiento laboral,   fatiga física y mental, estrés, desmotivación, sobre carga laboral, alterciones en el clima organizacional."/>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s v="X"/>
    <m/>
    <m/>
    <m/>
    <m/>
    <s v="X"/>
    <s v="Lugares de Trabajo"/>
    <s v="G61 Gestión organizacional _x000a_G62 Características de la organización del trabajo_x000a_G63 Características del grupo social del trabajo _x000a_G64 Condiciones de la tarea_x000a_G66 Jornada de trabajo _x000a_"/>
    <s v="2.  BAJA"/>
    <s v="Lesiones o enfermedades con incapacidad menor a una semana."/>
    <s v="1.  MUY BAJA"/>
    <s v="Eventual La situación de exposición se presenta de manera eventual durante la jornada laboral en una semana"/>
    <s v="21"/>
    <e v="#N/A"/>
    <s v="1.  Respetar horarios de trabajo,  ofrecer al servidor capacitaciones inherentes a las funciones que debe realizar, realizar ejercicios señalados en el programa de gimnasia laboral, realizar actividades para prevenir y mitigar el estrés.    _x000a_2. Psicóloga ocupacional_ Copasst- CCL- Servidores y contratistas. _x000a_Capacitación frente a la comunicación asertiva. (Aplica solo para presidencia) _x000a_3.  - Batería de riesgo psicosocial"/>
    <n v="80"/>
    <s v="Moderado"/>
    <s v="1. MUY BAJA"/>
    <s v="1. MUY BAJA"/>
    <s v="11"/>
    <s v="Aceptable"/>
    <s v="Aceptar o Asumir_x000a_Compensar_x0009__x000a_Corregir"/>
    <s v="COMPENSAR"/>
    <s v="1. Señalización, Advertencia, Controles Administrativos_x000a_- Pausas Activas cognitivas_x000a_- Aplicación encuesta de clima laboral (batería de riesgo psicosocial), de acuerdo a recomendaciones, realizar actividades de promocion y prevencion._x000a_-Programa para prevencion de riesgo psicosocial _x000a_"/>
    <s v="1. Encuesta de Riesgo Psicosocial_x000a_Encuesta de Ambiente Laboral _x000a_"/>
    <s v="1. SST "/>
    <d v="2026-11-30T00:00:00"/>
    <m/>
    <m/>
    <m/>
    <m/>
    <m/>
    <m/>
    <m/>
    <m/>
    <m/>
    <m/>
    <m/>
    <m/>
    <m/>
  </r>
  <r>
    <n v="7"/>
    <s v="Operativo - Actividades - Actividades Recurrentes SST - Ambiental"/>
    <s v="Actividades con posturas prolongadas _x000a_rutinarias (actividades generales de oficina, conmutador, mantenimiento y transporte de funcionarios)_x000a_No rutinarias (Representación o comisión, actividades de bienestar y capacitación)"/>
    <s v="Peligro Biomecanico"/>
    <x v="2"/>
    <s v="Lumbalgias - Problemas osteomusculares a nivel de miembros superiores e inferiores y cervicales - Cansancio por Posturas prolongadas mantenid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m/>
    <m/>
    <m/>
    <m/>
    <s v="X"/>
    <s v=" Condiciones de la tarea"/>
    <s v="G21 Postura (prologada mantenida, forzada, antigravitacionales) _x000a_G23 Movimiento repetitivo _x000a_"/>
    <s v="3.  MODERADA"/>
    <s v="Lesiones o enfermedades con incapacidad entre una semana y 30 días"/>
    <s v="3.  MODERADA"/>
    <s v="Ocasional La situación de exposición se puede presentar alguna vez por un periodo de tiempo prolongado durante la jornada laboral"/>
    <s v="33"/>
    <s v="Extremo"/>
    <s v="1.  -Sillas ergonómicas y apoyapies  _x000a_2. Inspecciones biomecanicas en puestos de trabajo  _x000a_3.  -  Tips de prevención y autocuidado_x000a_ - Talleres de distención y relajamiento muscular"/>
    <n v="81.666666666666671"/>
    <s v="Fuerte"/>
    <s v="1. MUY BAJA"/>
    <s v="1. MUY BAJA"/>
    <s v="11"/>
    <s v="Aceptable"/>
    <s v="Aceptar o Asumir_x000a_Compensar_x0009__x000a_Corregir"/>
    <s v="CORREGIR "/>
    <s v="1. (Controles de Ingeniería)_x000a_ - Adecuación del plano de trabajo, monitor y silla con respecto la altura del trabajador _x000a_-Mantenimiento de sillas ergonomicas. _x000a_2. (Señalización, Advertencia, Controles Administrativos)_x000a_- Evaluaciones medicas ocupacionales periódicas_x000a_- Piezas de sensibilización uso de elementos biomecanicos _x000a_- Programa de inspecciones biomecanicas_x000a_- Subprograma de medicina preventiva del trabajo_x000a_- Promover estilos de vida y hábitos saludables_x000a_- Instalacion de sofware ARL positiva para realizar las pausas activas _x000a_De acuerdo a recomendaciones emitidas en exemenes ocupacionales, dar continuidad a PVE. _x000a_3. "/>
    <s v="1. Registro Fotografico de _x000a_2. Concepto de Aptitud Laboral_x000a_Registro de Inspecciones_x000a_Seguimiento a recomendaciones medicas_x000a_Programa de Vigilancia Epidemiologica "/>
    <s v="1. SST _x000a_2. SST _x000a_"/>
    <d v="2026-11-30T00:00:00"/>
    <m/>
    <m/>
    <m/>
    <m/>
    <m/>
    <m/>
    <m/>
    <m/>
    <m/>
    <m/>
    <m/>
    <m/>
    <m/>
  </r>
  <r>
    <n v="6"/>
    <s v="Operativo - Actividades - Actividades Recurrentes SST - Ambiental"/>
    <s v="Actividades rutinarias en vías públicas (Correspondencia, transporte, actividades de SST, bienestar, capacitación, representación y comisión)"/>
    <s v="Peligro Psicosocial"/>
    <x v="2"/>
    <s v="Bajo rendimiento laboral,   fatiga física y mental, estrés, desmotivación, sobre carga laboral, alterciones en el clima organizacional."/>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s v="X"/>
    <m/>
    <m/>
    <m/>
    <m/>
    <s v="X"/>
    <s v="Lugares de Trabajo"/>
    <s v="G61 Gestión organizacional _x000a_G62 Características de la organización del trabajo_x000a_G63 Características del grupo social del trabajo _x000a_G64 Condiciones de la tarea_x000a_G66 Jornada de trabajo _x000a_"/>
    <s v="2.  BAJA"/>
    <s v="Lesiones o enfermedades con incapacidad menor a una semana."/>
    <s v="1.  MUY BAJA"/>
    <s v="Eventual La situación de exposición se presenta de manera eventual durante la jornada laboral en una semana"/>
    <s v="21"/>
    <s v="Aceptable"/>
    <s v="1.  Respetar horarios de trabajo,  ofrecer al servidor capacitaciones inherentes a las funciones que debe realizar, realizar ejercicios señalados en el programa de gimnasia laboral, realizar actividades para prevenir y mitigar el estrés.    _x000a_2. Psicóloga ocupacional_ Copasst- CCL- Servidores y contratistas. _x000a_Capacitación frente a la comunicación asertiva. (Aplica solo para presidencia) _x000a_3.  - Batería de riesgo psicosocial"/>
    <n v="80"/>
    <s v="Moderado"/>
    <s v="1. MUY BAJA"/>
    <s v="1. MUY BAJA"/>
    <s v="11"/>
    <s v="Aceptable"/>
    <s v="Aceptar o Asumir_x000a_Compensar_x0009__x000a_Corregir"/>
    <s v="COMPENSAR"/>
    <s v="1. Señalización, Advertencia, Controles Administrativos_x000a_- Pausas Activas cognitivas_x000a_- Aplicación encuesta de clima laboral (batería de riesgo psicosocial), de acuerdo a recomendaciones, realizar actividades de promocion y prevencion._x000a_-Programa para prevencion de riesgo psicosocial _x000a_"/>
    <s v="1. Encuesta de Riesgo Psicosocial_x000a_Encuesta de Ambiente Laboral _x000a_"/>
    <s v="1. SST "/>
    <d v="2026-11-30T00:00:00"/>
    <m/>
    <m/>
    <m/>
    <m/>
    <m/>
    <m/>
    <m/>
    <m/>
    <m/>
    <m/>
    <m/>
    <m/>
    <m/>
  </r>
  <r>
    <n v="5"/>
    <s v="Operativo - Actividades - Actividades Recurrentes SST - Ambiental"/>
    <s v="Actividades rutinarias en vías públicas (Correspondencia, transporte, actividades de SST, bienestar, capacitación, representación y comisión)"/>
    <s v="Peligro Fisico"/>
    <x v="2"/>
    <s v="Dolores de cabeza - Irritabilidad - Mayor tensión emocional - Cansancio  - (sensibilidad al ruido) por exposicion al ruido generrado de Comunicación entre áreas de trabajo y Protestas externa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s v="X"/>
    <s v="Condiciones del Ambiente de trabajo"/>
    <s v="G31 Ruido (impacto intermitente y continuo)_x000a_"/>
    <s v="1.  MUY BAJA"/>
    <s v="Lesiones o enfermedades que no requieren incapacidad."/>
    <s v="1.  MUY BAJA"/>
    <s v="Eventual La situación de exposición se presenta de manera eventual durante la jornada laboral en una semana"/>
    <s v="11"/>
    <e v="#N/A"/>
    <s v="1.  Charlas de prevención "/>
    <n v="80"/>
    <s v="Moderado"/>
    <s v="1. MUY BAJA"/>
    <s v="1. MUY BAJA"/>
    <s v="11"/>
    <s v="Aceptable"/>
    <s v="Aceptar o Asumir_x000a_Compensar_x0009__x000a_Corregir"/>
    <s v="ACEPTAR O ASUMIR "/>
    <s v="1. (Señalización, Advertencia, Controles Administrativos)_x000a_ - Evaluaciones medicas ocupacionales_x000a_- Programa de capacitación e inducción  _x000a_"/>
    <s v="1. Concepto de Aptitud Laboral_x000a_2. Registro de Induccion_x000a_3. Registro de Capacitacion _x000a__x000a_"/>
    <s v="1. SST _x000a_"/>
    <d v="2026-11-30T00:00:00"/>
    <m/>
    <m/>
    <m/>
    <m/>
    <m/>
    <m/>
    <m/>
    <m/>
    <m/>
    <m/>
    <m/>
    <m/>
    <m/>
  </r>
  <r>
    <n v="4"/>
    <s v="Operativo - Actividades - Actividades Recurrentes SST - Ambiental"/>
    <s v="Actividades rutinarias en vías públicas (Correspondencia, transporte, actividades de SST, bienestar, capacitación, representación y comisión)"/>
    <s v="Peligro Fisico"/>
    <x v="2"/>
    <s v="Fatiga, cansancio, pérdida de la capacidad visual - Migraña - Cefalea - Estrés por exceso o deficiencia de iluminación"/>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Distritos de Riego "/>
    <s v="X"/>
    <s v="X"/>
    <s v="X"/>
    <m/>
    <m/>
    <m/>
    <m/>
    <m/>
    <m/>
    <s v="Condiciones Ambientales"/>
    <s v="G32 Iluminación (luz visible por exceso o deficiencia)_x000a_"/>
    <s v="2.  BAJA"/>
    <s v="Lesiones o enfermedades con incapacidad menor a una semana."/>
    <s v="2.  BAJA"/>
    <s v="Esporádica La situación de exposición se puede presentar alguna vez en un periodo de tiempo corto durante la jornada laboral"/>
    <s v="22"/>
    <s v="Tolerable"/>
    <s v="1. Mediciones Higienicas "/>
    <n v="90"/>
    <s v="Fuerte"/>
    <s v="1. MUY BAJA"/>
    <s v="1. MUY BAJA"/>
    <s v="11"/>
    <s v="Aceptable"/>
    <s v="Aceptar o Asumir_x000a_Compensar_x0009__x000a_Corregir"/>
    <s v="COMPENSAR"/>
    <s v="1. (Señalización, Advertencia, Controles Administrativos)_x000a_- Mantenimiento periodico de luminarias y distribución adecuada de acuerdo a la ubicación de puestos de trabajo. _x000a_- Ejecucion de recomendaciones emitidas en los resultados de las mediciones higiénicas_x000a_Realizar pausas activas visuales  _x000a_"/>
    <s v="1. Informe de adecuaciones locativas _x000a_2. Recomendaciones de estudios higienicos _x000a_3. "/>
    <s v="1. SST _x000a_2. SST _x000a_"/>
    <d v="2026-11-30T00:00:00"/>
    <m/>
    <m/>
    <m/>
    <m/>
    <m/>
    <m/>
    <m/>
    <m/>
    <m/>
    <m/>
    <m/>
    <m/>
    <m/>
  </r>
  <r>
    <n v="3"/>
    <s v="Operativo - Actividades - Actividades Recurrentes SST - Ambiental"/>
    <s v="Actividades rutinarias en vías públicas (Correspondencia, transporte, actividades de SST, bienestar, capacitación, representación y comisión)"/>
    <s v="Peligro Biologico"/>
    <x v="2"/>
    <s v="Enfermedad COVID-19, Infección Respiratoria Aguda (IRA) de leve a grave, que puede ocasionar  enfermedad pulmonar crónica, neumonía o muerte por Exposición a agentes biológic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s v="X"/>
    <s v="X"/>
    <m/>
    <s v="X"/>
    <m/>
    <m/>
    <m/>
    <s v="X"/>
    <s v="Condiciones Ambientales"/>
    <s v="G11 Virus_x000a_G12 Bacterias_x000a_G19Emergencias sanitarias_x000a_"/>
    <s v="4.  ALTA"/>
    <s v="Lesiones o enfermedades con incapacidad entre 30 días y 90 días"/>
    <s v="1.  MUY BAJA"/>
    <s v="Eventual La situación de exposición se presenta de manera eventual durante la jornada laboral en una semana"/>
    <s v="41"/>
    <s v="Importante"/>
    <s v="1.  Protocolos de limpieza, desinfección _x000a_2. Suministro de tapabocas _x000a_3. Aplicar medidas de seguridad y protocolos de bioseguridad."/>
    <n v="81.666666666666671"/>
    <s v="Fuerte"/>
    <s v="2. BAJA"/>
    <s v="1. MUY BAJA"/>
    <s v="21"/>
    <s v="Aceptable"/>
    <s v="Aceptar o Asumir_x000a_Compensar_x0009__x000a_Corregir"/>
    <s v="ACEPTAR O ASUMIR "/>
    <s v="1. (Controles de Ingeniería)_x000a_- Se recomienda el uso de tapabocas cuando el personal presente síntoma gripales. _x000a_2. (Señalización, Advertencia, Controles Administrativos)_x000a_-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_x000a_- Uso de tapabocas cuando el personal presente síntomas gripales."/>
    <s v="1. Registro de Entrega de EPP _x000a_2. Registro de Inspecciones_x000a_Registro de Asistencia _x000a_3. Registro de Entrega de EPP"/>
    <s v="1. SST _x000a_2. SST _x000a_3. SST"/>
    <d v="2026-11-30T00:00:00"/>
    <m/>
    <m/>
    <m/>
    <m/>
    <m/>
    <m/>
    <m/>
    <m/>
    <m/>
    <m/>
    <m/>
    <m/>
    <m/>
  </r>
  <r>
    <n v="2"/>
    <s v="Operativo - Actividades - Actividades Recurrentes SST - Ambiental"/>
    <s v="Actividades rutinarias en vías públicas (Correspondencia, transporte, actividades de SST, bienestar, capacitación, representación y comisión)"/>
    <s v="Peligro Biologico"/>
    <x v="2"/>
    <s v="Reacciones alérgicas - Intoxicación - Enfermedades infectocontagiosas por  Exposición a picaduras, mordeduras, virus. Desplazamiento a zonas endémicas, contagio de enfermedades tropicales (Comisiones y desplazamientos)"/>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Distritos de Riego"/>
    <s v="X"/>
    <m/>
    <s v="X"/>
    <m/>
    <s v="X"/>
    <m/>
    <m/>
    <m/>
    <s v="X"/>
    <s v="Condiciones Ambientales"/>
    <s v="G11 Virus_x000a_G16 Picaduras_x000a_G17 Mordeduras_x000a_"/>
    <s v="1.  MUY BAJA"/>
    <s v="Lesiones o enfermedades que no requieren incapacidad."/>
    <s v="1.  MUY BAJA"/>
    <s v="Eventual La situación de exposición se presenta de manera eventual durante la jornada laboral en una semana"/>
    <s v="11"/>
    <s v="Aceptable"/>
    <s v="1. Jornadas de Inmunización _x000a_2.  Tipos (Recomendaciones para viajar) portar y tener al día carnet de vacunación en caso de que se requiera  "/>
    <n v="82.5"/>
    <s v="Fuerte"/>
    <s v="1. MUY BAJA"/>
    <s v="1. MUY BAJA"/>
    <s v="11"/>
    <s v="Aceptable"/>
    <s v="Aceptar o Asumir_x000a_Compensar_x0009__x000a_Corregir"/>
    <s v="CORREGIR "/>
    <s v="1. (Señalización, Advertencia, Controles Administrativos )_x000a_- Programa de capacitación e inducción en manejo de situaciones en caso de picaduras o enfermedades tropicales.  _x000a_ - Continuar con la jornadas de inmunización y actualizar medias preventivas de acuerdo a la zona endemica a visitar ._x000a_- Dar cumplimiento a recomendaciones medicas, emitidas en los examenes medicos ocupacionales._x000a_ - Jornadas de Inmunización (Aplica para el area comercial, Adecuacion de Tierras, Secretaria general, director administrativo) _x000a_2.  _x000a_3. "/>
    <s v="1. Registros de asistencia_x000a_2. Recomencaciones Medicas de Examenes Ocupacionales "/>
    <s v="1. SST _x000a_"/>
    <d v="2026-11-30T00:00:00"/>
    <m/>
    <m/>
    <m/>
    <m/>
    <m/>
    <m/>
    <m/>
    <m/>
    <m/>
    <m/>
    <m/>
    <m/>
    <m/>
  </r>
  <r>
    <n v="1"/>
    <s v="Operativo - Actividades - Actividades Recurrentes SST - Ambiental"/>
    <s v="Actividades rutinarias en vías públicas (Correspondencia, transporte, actividades de SST, bienestar, capacitación, representación y comisión)"/>
    <s v="Peligro Biologico"/>
    <x v="2"/>
    <s v="Enfermedades respiratorias y Dermatitis por exposición a virus, bacterias, hongos o parásitos y Ricketsias. "/>
    <x v="4"/>
    <s v="Presidencia / Of Juridica / Of Planeacion / Of Tecnologia / Of Comunicaciones / Comercializacion / D. Adecuación Tierras /  G. Contractual / V. Integración Productiva / Secretaria General / Dir. Talento Humano / Dir. Administrativa / Vigilancia / Inventarios / Atención al Ciudadano / G. Documental / Vice. Proyectos / Aseo y cafeteria / Conducción / Distritos de Riego "/>
    <s v="X"/>
    <m/>
    <s v="X"/>
    <m/>
    <s v="X"/>
    <m/>
    <m/>
    <m/>
    <s v="X"/>
    <s v="Condiciones Ambientales, uso de Unidades Sanitarias"/>
    <s v="G11 Virus_x000a_G12 Bacterias_x000a_G13 Hongos_x000a_G14 Ricketsias_x000a_"/>
    <s v="2.  BAJA"/>
    <s v="Lesiones o enfermedades con incapacidad menor a una semana."/>
    <s v="2.  BAJA"/>
    <s v="Esporádica La situación de exposición se puede presentar alguna vez en un periodo de tiempo corto durante la jornada laboral"/>
    <s v="22"/>
    <s v="Tolerable"/>
    <s v="1.  Talento Humano Uso de bolsas plástica en los cestos de basura _x000a_2. Protocolo de bioseguridad _x000a_3. Capacitación sobre normas de bioseguridad_x000a_protector buco nasal_x000a__x000a_ - Uso de EPI_x000a_Capacitación de elementos de protección personal"/>
    <n v="80"/>
    <s v="Moderado"/>
    <s v="1. MUY BAJA"/>
    <s v="1. MUY BAJA"/>
    <s v="11"/>
    <s v="Aceptable"/>
    <s v="Aceptar o Asumir_x000a_Compensar_x0009__x000a_Corregir"/>
    <s v="CORREGIR "/>
    <s v="1. Señalización, Advertencia, Controles Administrativos_x000a_- Charlas de prevención_x000a_- Lavado e higiene de manos_x000a_- Programa de inspecciones_x000a_- Piezas de autocuidado_x000a_- Contar con esquema de vacunación (Aplica para personal de aseo y cafeteria)_x000a__x000a_2. EPP_x000a_- Mascarilla o protector naso bucal (Todo el personal) _x000a_- Tapabocas - Guantes de caucho - Delantal - Zapato antideslizante (Aplica para personal de aseo y cafeteria) _x000a_"/>
    <s v="1. Lista de asistencia_x000a_Registro de Inspecciones_x000a_Carné de Vacunacion _x000a_2. Registro de entrega de EPP _x000a_3. "/>
    <s v="1. SST _x000a_2. SST "/>
    <d v="2026-11-30T00:00:00"/>
    <m/>
    <m/>
    <m/>
    <m/>
    <m/>
    <m/>
    <m/>
    <m/>
    <m/>
    <m/>
    <m/>
    <m/>
    <m/>
  </r>
  <r>
    <n v="30"/>
    <s v="Operativo - Actividades - Actividades Recurrentes SST - Ambiental"/>
    <s v="Operación de servicios tecnológicos"/>
    <s v="Uso de materiales para impresión o plotter"/>
    <x v="3"/>
    <s v="Alteración a la calidad fisico-química y/o biológica del agua"/>
    <x v="5"/>
    <s v="Todo"/>
    <m/>
    <s v="X"/>
    <m/>
    <m/>
    <m/>
    <m/>
    <m/>
    <m/>
    <m/>
    <m/>
    <s v="A6 Responsabilidad/ autoridad no designadas o poco claras_x000a_A17 Incumplimiento en la aplicación de lineamientos / directrices / manuales / metodologías / procedimientos_x000a_B6 Falta de planeación  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aplicará el programa de manejo integral de residuos sólidos y hará una revisión del control y manejo de materiales para impresión, la cual solicitará  trimestralmente  vía correo electrónico a la persona competente de la OTI._x000a_"/>
    <n v="80"/>
    <s v="Moderado"/>
    <s v="1. MUY BAJA"/>
    <s v="1. MUY BAJA"/>
    <s v="11"/>
    <s v="Aceptable"/>
    <s v="Aceptar o Asumir_x000a_Compensar_x0009__x000a_Corregir_x000a_Aprovechar (solo impacto ambiental positivo)"/>
    <s v="Reducir o Mitigar"/>
    <s v="1. hacer control y manejo de materiales para impresión"/>
    <s v="1.  Evidencia de solicitud a la dependencia competente._x000a_2. Certificados disposición de materiales para impresión (si aplica)"/>
    <s v="Gestión Ambienta - Dirección administrativa"/>
    <d v="2026-11-30T00:00:00"/>
    <m/>
    <m/>
    <m/>
    <m/>
    <m/>
    <m/>
    <m/>
    <m/>
    <m/>
    <m/>
    <m/>
    <m/>
    <m/>
  </r>
  <r>
    <n v="29"/>
    <s v="Operativo - Actividades - Actividades Recurrentes SST - Ambiental"/>
    <s v="Operación de servicios tecnológicos"/>
    <s v="Uso de energía eléctrica"/>
    <x v="3"/>
    <s v="Presión sobre el recurso energético"/>
    <x v="5"/>
    <s v="Todo edificio"/>
    <m/>
    <s v="X"/>
    <m/>
    <m/>
    <m/>
    <m/>
    <m/>
    <m/>
    <m/>
    <m/>
    <s v="H4 Consumo de energía eléctrica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realiza la aplicación y seguimiento trimestral del programa de uso y ahorro eficiente de energía teniendo en cuenta  la validación de la eficacia de las actividades contenidas en este programa._x000a_2. El responsable del sistema de gestión ambiental solicita  la información a la dependencia competente del registro diario con respecto a los consumos del recurso energía. _x000a_"/>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Llevar a cabo actividades del programa de uso y ahorro eficiente de energía."/>
    <s v="1. Informe trimestral del prgrama  y sus indicadores._x000a_2, Registros de capacitaciones y actividades relacionadas._x000a_"/>
    <s v="Gestión Ambienta - Dirección administrativa"/>
    <d v="2026-11-30T00:00:00"/>
    <m/>
    <m/>
    <m/>
    <m/>
    <m/>
    <m/>
    <m/>
    <m/>
    <m/>
    <m/>
    <m/>
    <m/>
    <m/>
  </r>
  <r>
    <n v="28"/>
    <s v="Operativo - Actividades - Actividades Recurrentes SST - Ambiental"/>
    <s v="Operación de servicios tecnológicos"/>
    <s v="Uso de aparatos eléctricos y electrónicos"/>
    <x v="3"/>
    <s v="Contaminación del agua_x000a_Alteración del paísaje"/>
    <x v="5"/>
    <s v="Proceso"/>
    <m/>
    <s v="X"/>
    <m/>
    <m/>
    <m/>
    <m/>
    <m/>
    <m/>
    <m/>
    <m/>
    <s v="E2 Baja capacidad de la tecnología_x000a_E3 Daños en infraestructura tecnológica_x000a_"/>
    <s v="4.  ALTA"/>
    <s v="Intermitente - alteración del recurso durante un lapso de tiempo corto con intermitencia"/>
    <s v="4.  ALTA"/>
    <s v="Frecuente La situación de exposición se puede presentar varias veces, por periodos de tiempo cortos durante la jornada laboral"/>
    <s v="44"/>
    <s v="Importante"/>
    <s v="1. El encargado realiza la disposición de Residuos de Aparatos Electricos y Electronicos (RAEES) a la empresa encargada una vez al año, de acuerdo a la necesidad_x000a__x000a_"/>
    <n v="80"/>
    <s v="Moderado"/>
    <s v="2. BAJA"/>
    <s v="2. BAJA"/>
    <s v="2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7"/>
    <s v="Operativo - Actividades - Actividades Recurrentes SST - Ambiental"/>
    <s v="Uso de vehículos y movilización de personal"/>
    <s v="Generación de residuos especiales"/>
    <x v="3"/>
    <s v="Contaminación visual"/>
    <x v="5"/>
    <s v="Proceso - medio "/>
    <m/>
    <s v="X"/>
    <m/>
    <m/>
    <m/>
    <m/>
    <m/>
    <m/>
    <m/>
    <m/>
    <s v="A3 Fallas deliberadas o involuntarias (Error involuntario humano )_x000a_A8 Desconocimiento de los procedimientos y el marco normativo (Por desconocimiento de un procedimiento, metodologías, necesidades y/o normativa)( Falta de conocimientos o formación)_x000a_A12 Falta de responsabilidad ante lo público y ética profesional (Falta de ética profesional)_x000a_"/>
    <s v="3.  MODERADA"/>
    <s v="Constante - alteración del recurso durante un lapso de tiempo de un mes"/>
    <s v="3.  MODERADA"/>
    <s v="Ocasional La situación de exposición se puede presentar alguna vez por un periodo de tiempo prolongado durante la jornada laboral"/>
    <s v="33"/>
    <s v="Tolerable"/>
    <s v="1. Sin control (No se controla toda vez que es un riesgo externo que no se puede controlar, sin embargo se tiene en cuenta en la identificación por ser un riesgo inminente sobre el ambiente)."/>
    <s v="N/A"/>
    <s v="N/A"/>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6"/>
    <s v="Operativo - Actividades - Actividades Recurrentes SST - Ambiental"/>
    <s v="Uso de vehículos y movilización de personal"/>
    <s v="Potenciales fugas de aceites o refrigerantes"/>
    <x v="3"/>
    <s v="Contaminanción al suelo y agua_x000a_Cambios en las propiedades fisico-químicas del suelo y agua"/>
    <x v="5"/>
    <s v="Proceso - medio "/>
    <m/>
    <s v="X"/>
    <m/>
    <m/>
    <m/>
    <m/>
    <m/>
    <m/>
    <m/>
    <m/>
    <s v="A2 Entrenamiento/ conocimiento o competencia insuficiente (Falta de conocimientos o formación)_x000a_B1 Por ausencia de estandarización del procedimiento (incluye manualidad)_x000a_H3 Consumo de combustibles, aceites, etc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realiza el seguimiento a los reportes de fugas o derrames de los vehículos fijos y propios de la entidad que se puedan presentar trimestralmente durante su vigencia. _x000a_2.  El responsable del sistema de gestión ambiental hace seguimiento al proceso de contratación en la etapa de ejecución de acuerdo con las revisiones tecnicomecánicas vigentes de los vehículos fijos y propios de la entidad. _x000a_"/>
    <n v="80"/>
    <s v="N/A"/>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5"/>
    <s v="Operativo - Actividades - Actividades Recurrentes SST - Ambiental"/>
    <s v="Uso de vehículos y movilización de personal"/>
    <s v="Consumo de combustible"/>
    <x v="3"/>
    <s v="Contaminación a la atmosfera"/>
    <x v="5"/>
    <s v="Proceso - Terceros"/>
    <m/>
    <s v="X"/>
    <m/>
    <m/>
    <m/>
    <m/>
    <m/>
    <m/>
    <m/>
    <m/>
    <s v="G41 Mecánico_x000a_H3 Consumo de combustibles, aceites, etc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hace seguimiento al proceso de contratación en la etapa de ejecución de acuerdo con las revisiones tecnicomecánicas vigentes de los vehículos fijos y propios de la entidad. _x000a_"/>
    <s v="N/A"/>
    <s v="N/A"/>
    <s v="1. MUY BAJA"/>
    <s v="1. MUY BAJA"/>
    <s v="11"/>
    <s v="Aceptable"/>
    <s v="Aceptar o Asumir_x000a_Compensar_x0009__x000a_Corregir_x000a_Aprovechar (solo impacto ambiental positivo)"/>
    <s v="ACEPTAR O ASUMIR "/>
    <s v="1, No aplica. "/>
    <s v="1, No aplica. "/>
    <s v="1, No aplica. "/>
    <d v="1899-12-30T00:00:00"/>
    <m/>
    <m/>
    <m/>
    <m/>
    <m/>
    <m/>
    <m/>
    <m/>
    <m/>
    <m/>
    <m/>
    <m/>
    <m/>
  </r>
  <r>
    <n v="24"/>
    <s v="Operativo - Actividades - Actividades Recurrentes SST - Ambiental"/>
    <s v="Uso de servicio sanitario"/>
    <s v="Generación de residuos no aprovechable"/>
    <x v="3"/>
    <s v="Contaminación al suelo"/>
    <x v="5"/>
    <s v="Todos "/>
    <m/>
    <s v="X"/>
    <m/>
    <m/>
    <m/>
    <m/>
    <m/>
    <m/>
    <m/>
    <m/>
    <s v="H17 Generación de residuos no aprovechables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de gestión ambiental vela por la buena separación en la fuente llevando a cabo la inspección mensual de puntos ecológicos y de bodega externa. _x000a_2. El personal competente de servicios generales bajo la supervición del contrato con la empresa getsora, realiza un control de los residuos diariamente que relaciona el tipo y cantidad. _x000a_3. El responsable del sistema de gestión ambiental en conjunto con servicios generales, disponen el material no aprovechable de acuerdo con los horarios establecidos por las rutas de la emprsa de aseo de la localidad."/>
    <n v="80"/>
    <s v="Moderado"/>
    <s v="1. MUY BAJA"/>
    <s v="1. MUY BAJA"/>
    <s v="11"/>
    <s v="Aceptable"/>
    <s v="Aceptar o Asumir_x000a_Compensar_x0009__x000a_Corregir_x000a_Aprovechar (solo impacto ambiental positivo)"/>
    <s v="Reducir o Mitigar"/>
    <s v="1, Llevar a cabo las actividades planteadas en el plan de manejo integral de residuos solidos. "/>
    <s v="1. Formato de Inspección de puntos ecológicos y bodega externa diligenciado. _x000a_2, Informe de seguimiento trimestral a Indicadores del plan de gestión integral de residuos sólidos._x000a_3. Diligenciamiento del formato Bitacora de residuos._x000a_4. Certificados de disposición (si aplica)"/>
    <s v="Gestión Ambienta - Dirección administrativa"/>
    <d v="2026-11-30T00:00:00"/>
    <d v="2025-12-31T00:00:00"/>
    <m/>
    <m/>
    <m/>
    <m/>
    <m/>
    <m/>
    <m/>
    <m/>
    <m/>
    <m/>
    <m/>
    <m/>
  </r>
  <r>
    <n v="23"/>
    <s v="Operativo - Actividades - Actividades Recurrentes SST - Ambiental"/>
    <s v="Uso de servicio sanitario"/>
    <s v="Generación de olores ofensivos"/>
    <x v="3"/>
    <s v="Alteración del paisaje_x000a_Generación de gases tóxicos"/>
    <x v="5"/>
    <s v="Todo edificio"/>
    <m/>
    <s v="X"/>
    <m/>
    <m/>
    <m/>
    <m/>
    <m/>
    <m/>
    <m/>
    <m/>
    <s v="A7 Dependencia de terceros o de contratistas_x000a_A12 Falta de responsabilidad ante lo público y ética profesional (Falta de ética profesional)_x000a_G18 Fluidos o excrementos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hace seguimiento trimestral a las jornadas de orden y aseo coordinadas por el líder de servicios generales o quien haga las veces bajo la supervición del contrato en curso a través de la solicitud de información vía correo electrónico."/>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22"/>
    <s v="Operativo - Actividades - Actividades Recurrentes SST - Ambiental"/>
    <s v="Uso de servicio sanitario"/>
    <s v="Consumo de agua "/>
    <x v="3"/>
    <s v="Desperdicio del recurso hídrico"/>
    <x v="5"/>
    <s v="Todo el proceso"/>
    <m/>
    <s v="X"/>
    <m/>
    <m/>
    <m/>
    <m/>
    <m/>
    <m/>
    <m/>
    <m/>
    <s v="A4 Ausencia de compromiso_x000a_A12 Falta de responsabilidad ante lo público y ética profesional (Falta de ética profesional)_x000a_H2 Consumo de agua _x000a_"/>
    <s v="5. MUY ALTA"/>
    <s v="Permanente - alteración del recurso permanente en el tiempo."/>
    <s v="5. MUY ALTA"/>
    <s v="Continua La situación de exposición se puede presentar varias veces por periodos de tiempo prolongados durante la jornada laboral"/>
    <s v="55"/>
    <s v="Extremo"/>
    <s v="1. El responsable del sistema de gestión ambiental  aplica el programa de uso y ahorro eficiente de agua  teniendo en cuenta los consumos diarios del recurso agua y el seguimiento trimestral del mismo. "/>
    <n v="80"/>
    <s v="Moderado"/>
    <s v="2. BAJA"/>
    <s v="3. MODERADA"/>
    <s v="2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1"/>
    <s v="Operativo - Actividades - Actividades Recurrentes SST - Ambiental"/>
    <s v="Uso de servicio sanitario"/>
    <s v="Potenciales fugas de agua"/>
    <x v="3"/>
    <s v="Variación de la disponibilidad y/o cantidad del recurso hídrico"/>
    <x v="5"/>
    <s v="Proceso"/>
    <m/>
    <s v="X"/>
    <m/>
    <m/>
    <m/>
    <m/>
    <m/>
    <m/>
    <m/>
    <m/>
    <s v="A3 Fallas deliberadas o involuntarias (Error involuntario humano )_x000a_D2 Falta de mantenimiento y/o reposición de elementos_x000a_"/>
    <s v="3.  MODERADA"/>
    <s v="Constante - alteración del recurso durante un lapso de tiempo de un mes"/>
    <s v="3.  MODERADA"/>
    <s v="Ocasional La situación de exposición se puede presentar alguna vez por un periodo de tiempo prolongado durante la jornada laboral"/>
    <s v="33"/>
    <s v="Tolerable"/>
    <s v="1. El encargado del sistema de gestión ambiental solicita trimestralmente el estado de reportes identificados mediante el formato F-GTH-011 REPORTE DE ACTOS Y CONDICIONES INSEGURAS, INCIDENTES O CONDICIONES AMBIENTALES disgregados en fallas, goteos, fuas y otros relacionados con el recurso."/>
    <n v="85"/>
    <s v="Fuerte"/>
    <s v="2. BAJA"/>
    <s v="3. MODERADA"/>
    <s v="2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20"/>
    <s v="Operativo - Actividades - Actividades Recurrentes SST - Ambiental"/>
    <s v="Uso de servicio de cafetería"/>
    <s v="Utilización de productos químicos"/>
    <x v="3"/>
    <s v="Afectación a la salud humana_x000a_Contaminación del agua, aire y suelo"/>
    <x v="5"/>
    <s v="Todo el proceso"/>
    <m/>
    <s v="X"/>
    <s v="X"/>
    <m/>
    <m/>
    <m/>
    <m/>
    <m/>
    <m/>
    <m/>
    <s v="A8 Desconocimiento de los procedimientos y el marco normativo (Por desconocimiento de un procedimiento, metodologías, necesidades y/o normativa)( Falta de conocimientos o formación)_x000a_A22 Ausencia en el seguimiento de responsabilidades (Falta o inadecuado acompañamiento en los servicios)_x000a_"/>
    <s v="2.  BAJA"/>
    <s v="Temporal - alteración del recurso durante un lapso de una semana"/>
    <s v="2.  BAJA"/>
    <s v="Esporádica La situación de exposición se puede presentar alguna vez en un periodo de tiempo corto durante la jornada laboral"/>
    <s v="22"/>
    <s v="Tolerable"/>
    <s v="1. El responsable del sistema de gestión ambiental a trvés de campañas de sensibilización, promueve el uso de productos biodegradables y sugiere tener en cuenta dentro del proceso contractual los criterios ambientales de adquisición de bienes y servicios de la entidad. "/>
    <n v="80"/>
    <s v="Moderado"/>
    <s v="4. ALTA"/>
    <s v="4. ALTA"/>
    <s v="44"/>
    <s v="Importante"/>
    <s v="Evitar o Eliminar_x000a_Prevenir o Sustituir_x000a_Reducir o Mitigar_x0009__x000a_Compartir o transferir_x000a_Compensar_x000a_Corregir_x000a_Reducir-Controles Administrativos_x000a_Reducir-Controles de Ingeniería_x000a_Reducir- Uso de EPP Elementos de protección_x000a_Personal_x000a_Aprovechar (solo impacto ambiental positivo)"/>
    <s v="ACEPTAR O ASUMIR "/>
    <s v="1, No aplica. "/>
    <s v="1, No aplica. "/>
    <s v="1, No aplica. "/>
    <d v="1899-12-30T00:00:00"/>
    <m/>
    <m/>
    <m/>
    <m/>
    <m/>
    <m/>
    <m/>
    <m/>
    <m/>
    <m/>
    <m/>
    <m/>
    <m/>
  </r>
  <r>
    <n v="19"/>
    <s v="Operativo - Actividades - Actividades Recurrentes SST - Ambiental"/>
    <s v="Uso de servicio de cafetería"/>
    <s v="Uso de agua y energía"/>
    <x v="3"/>
    <s v="Agotamiento de los recursos naturales"/>
    <x v="5"/>
    <s v="Todo el edificio"/>
    <m/>
    <s v="X"/>
    <m/>
    <m/>
    <m/>
    <m/>
    <m/>
    <m/>
    <m/>
    <m/>
    <s v="H2 Consumo de agua _x000a_H4 Consumo de energía eléctrica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hace seguimiento y control trimestral a los programas de uso eficiente de energía y agua, procurando desarrollar  las actividades allí estipuladas durante cada vigencia."/>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18"/>
    <s v="Operativo - Actividades - Actividades Recurrentes SST - Ambiental"/>
    <s v="Uso de servicio de cafetería"/>
    <s v="Vertimientos domésticos"/>
    <x v="3"/>
    <s v="Contaminación al agua y al suelo"/>
    <x v="5"/>
    <s v="Todo el edificio"/>
    <m/>
    <s v="X"/>
    <m/>
    <m/>
    <m/>
    <m/>
    <m/>
    <m/>
    <m/>
    <m/>
    <s v="H21 Vertimientos a cuerpos de agua superficial o suelo_x000a_H22 Vertimientos al sistema de alcantarillado_x000a_"/>
    <s v="4.  ALTA"/>
    <s v="Intermitente - alteración del recurso durante un lapso de tiempo corto con intermitencia"/>
    <s v="4.  ALTA"/>
    <s v="Frecuente La situación de exposición se puede presentar varias veces, por periodos de tiempo cortos durante la jornada laboral"/>
    <s v="44"/>
    <s v="Importante"/>
    <s v="1. No se ha realizado análisis de vertimientos toda vez que no requiere de acuerdo a las condiciones de la organización._x000a_"/>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17"/>
    <s v="Operativo - Actividades - Actividades Recurrentes SST - Ambiental"/>
    <s v="Uso de servicio de cafetería"/>
    <s v="Utilización de materiales de un solo uso "/>
    <x v="3"/>
    <s v="Contaminación al aire, suelo y agua_x000a_Alteración paisajística_x000a_Sobrepresión de relleno sanitario"/>
    <x v="5"/>
    <s v="Todo edificio"/>
    <m/>
    <s v="X"/>
    <m/>
    <m/>
    <m/>
    <m/>
    <m/>
    <m/>
    <m/>
    <m/>
    <s v="A2 Entrenamiento/ conocimiento o competencia insuficiente (Falta de conocimientos o formación)_x000a_A7 Dependencia de terceros o de contratistas_x000a_A12 Falta de responsabilidad ante lo público y ética profesional (Falta de ética profesional)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a trvés de campañas de sensibilización, promueve la no compra de materiales de un solouso teniendo en cuenta dentro del proceso contractual los criterios ambientales de adquisición de bienes y servicios de la entidad. "/>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6"/>
    <s v="Operativo - Actividades - Actividades Recurrentes SST - Ambiental"/>
    <s v="Desarrollo de trámites e informes"/>
    <s v="Consumo de suministros  para impresión (toneres, tinta)"/>
    <x v="3"/>
    <s v="Alteración a la calidad fisico-química y/o biológica del agua"/>
    <x v="5"/>
    <s v="Proceso"/>
    <m/>
    <s v="X"/>
    <m/>
    <m/>
    <m/>
    <m/>
    <m/>
    <m/>
    <m/>
    <m/>
    <s v="E2 Baja capacidad de la tecnología_x000a_E3 Daños en infraestructura tecnológica_x000a_H5 Consumo de papelería, madera, y demás elementos generados con materia prima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aplicará el programa de manejo integral de residuos sólidos y hará una revisión del control y manejo de materiales para impresión, la cual solicitará  trimestralmente  vía correo electrónico a la persona competente de la OTI._x000a_"/>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5"/>
    <s v="Operativo - Actividades - Actividades Recurrentes SST - Ambiental"/>
    <s v="Desarrollo de trámites e informes "/>
    <s v="Consumo de energía eléctrica"/>
    <x v="3"/>
    <s v="Agotamiento de recursos"/>
    <x v="5"/>
    <s v="Todos los Procesos"/>
    <m/>
    <s v="X"/>
    <m/>
    <m/>
    <m/>
    <m/>
    <m/>
    <m/>
    <m/>
    <m/>
    <s v="A12 Falta de responsabilidad ante lo público y ética profesional (Falta de ética profesional)_x000a_H4 Consumo de energía eléctrica_x000a_"/>
    <s v="5. MUY ALTA"/>
    <s v="Permanente - alteración del recurso permanente en el tiempo."/>
    <s v="4.  ALTA"/>
    <s v="Frecuente La situación de exposición se puede presentar varias veces, por periodos de tiempo cortos durante la jornada laboral"/>
    <s v="54"/>
    <s v="Extremo"/>
    <s v="1. El responsable del sistema de gestión ambiental hace seguimiento y control trimestral a los programas de uso eficiente de energía,  procurando desarrollar  las actividades allí estipuladas durante cada vigencia."/>
    <n v="80"/>
    <s v="Moderado"/>
    <s v="3. MODERADA"/>
    <s v="3. MODERADA"/>
    <s v="3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4"/>
    <s v="Operativo - Actividades - Actividades Recurrentes SST - Ambiental"/>
    <s v="Desarrollo de trámites e informes "/>
    <s v="Generación de residuos no aprovechables"/>
    <x v="3"/>
    <s v="Contaminación al suelo_x000a_Pérdida de la vida útil de rellenos sanitarios_x000a_Alteración paisajística"/>
    <x v="5"/>
    <s v="Todo el proceso"/>
    <m/>
    <s v="X"/>
    <m/>
    <m/>
    <m/>
    <m/>
    <m/>
    <m/>
    <m/>
    <m/>
    <s v="A3 Fallas deliberadas o involuntarias (Error involuntario humano )_x000a_A8 Desconocimiento de los procedimientos y el marco normativo (Por desconocimiento de un procedimiento, metodologías, necesidades y/o normativa)( Falta de conocimientos o formación)_x000a_A12 Falta de responsabilidad ante lo público y ética profesional (Falta de ética profesional)_x000a_B2 Ausencia y/o no entrega de los soportes de ejecución de actividades_x000a_"/>
    <s v="5. MUY ALTA"/>
    <s v="Permanente - alteración del recurso permanente en el tiempo."/>
    <s v="4.  ALTA"/>
    <s v="Frecuente La situación de exposición se puede presentar varias veces, por periodos de tiempo cortos durante la jornada laboral"/>
    <s v="54"/>
    <s v="Extremo"/>
    <s v="1, El responsable del sistema de gestión ambiental porcura mantener en control la diaria  disposición adecuada de los residuos no aprovechables teniendo en cuenta el código de colores y el seguimiento a las cantidades."/>
    <n v="75"/>
    <s v="Moderado"/>
    <s v="2. BAJA"/>
    <s v="2. BAJA"/>
    <s v="2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3"/>
    <s v="Operativo - Actividades - Actividades Recurrentes SST - Ambiental"/>
    <s v="Desarrollo de trámites e informes"/>
    <s v="Generación de residuos aprovechables"/>
    <x v="3"/>
    <s v="Aumento en la calidad de vida de los asociados al reciclaje_x000a_Aumento en la economía circular"/>
    <x v="5"/>
    <s v="Todo el proceso"/>
    <m/>
    <s v="X"/>
    <m/>
    <m/>
    <m/>
    <m/>
    <m/>
    <m/>
    <m/>
    <m/>
    <s v="A3 Fallas deliberadas o involuntarias (Error involuntario humano )_x000a_H5 Consumo de papelería, madera, y demás elementos generados con materia prima_x000a_"/>
    <s v="4.  ALTA"/>
    <s v="Aprovechamiento que genera beneficios a tercero_x000a_Representa un ahorro en costos y tiempo_x000a_Se aprovecha entre 60% y el 80%"/>
    <s v="4.  ALTA"/>
    <s v="Frecuente La situación de exposición se puede presentar varias veces, por periodos de tiempo cortos durante la jornada laboral"/>
    <s v="44"/>
    <s v="Importante"/>
    <s v="1. El responsable del sistema en articulación con servicios generales, realizan una disposición trimestral de residuos aprovechables a la empresa convenio o según sea en caso de acuerdo a la cantidad que haya.   "/>
    <n v="80"/>
    <s v="Moderado"/>
    <s v="4. ALTA"/>
    <s v="3. MODERADA"/>
    <s v="43"/>
    <s v="Importante"/>
    <s v="Evitar o Eliminar_x000a_Prevenir o Sustituir_x000a_Reducir o Mitigar_x0009__x000a_Compartir o transferir_x000a_Compensar_x000a_Corregir_x000a_Reducir-Controles Administrativos_x000a_Reducir-Controles de Ingeniería_x000a_Reducir- Uso de EPP Elementos de protección_x000a_Personal_x000a_Aprovechar (solo impacto ambiental positivo)"/>
    <s v="ACEPTAR O ASUMIR "/>
    <s v="1, No aplica. "/>
    <s v="1, No aplica. "/>
    <s v="1, No aplica. "/>
    <d v="1899-12-30T00:00:00"/>
    <m/>
    <m/>
    <m/>
    <m/>
    <m/>
    <m/>
    <m/>
    <m/>
    <m/>
    <m/>
    <m/>
    <m/>
    <m/>
  </r>
  <r>
    <n v="12"/>
    <s v="Operativo - Actividades - Actividades Recurrentes SST - Ambiental"/>
    <s v="Desarrollo de trámites e informes"/>
    <s v="Uso de aparatos eléctricos y electrónicos"/>
    <x v="3"/>
    <s v="Contaminación al  agua _x000a_Alteración del paisaje"/>
    <x v="5"/>
    <s v="Todo el proceso"/>
    <m/>
    <s v="X"/>
    <m/>
    <m/>
    <m/>
    <m/>
    <m/>
    <m/>
    <m/>
    <m/>
    <s v="A17 Incumplimiento en la aplicación de lineamientos / directrices / manuales / metodologías / procedimientos_x000a_B5 Ausencia de herramientas y/o mecanismos para seguimiento y control_x000a_H5 Consumo de papelería, madera, y demás elementos generados con materia prima_x000a_"/>
    <s v="4.  ALTA"/>
    <s v="Intermitente - alteración del recurso durante un lapso de tiempo corto con intermitencia"/>
    <s v="3.  MODERADA"/>
    <s v="Ocasional La situación de exposición se puede presentar alguna vez por un periodo de tiempo prolongado durante la jornada laboral"/>
    <s v="43"/>
    <s v="Importante"/>
    <s v="1. El encargado realiza la disposición de Residuos de Aparatos Electricos y Electronicos (RAEES) a la empresa encargada una vez al año, de acuerdo a la necesidad_x000a__x000a_"/>
    <n v="70"/>
    <s v="Moderado"/>
    <s v="4. ALTA"/>
    <s v="3. MODERADA"/>
    <s v="43"/>
    <s v="Importante"/>
    <s v="Evitar o Eliminar_x000a_Prevenir o Sustituir_x000a_Reducir o Mitigar_x0009__x000a_Compartir o transferir_x000a_Compensar_x000a_Corregir_x000a_Reducir-Controles Administrativos_x000a_Reducir-Controles de Ingeniería_x000a_Reducir- Uso de EPP Elementos de protección_x000a_Personal_x000a_Aprovechar (solo impacto ambiental positivo)"/>
    <s v="ACEPTAR O ASUMIR "/>
    <s v="1, No aplica. "/>
    <s v="1, No aplica. "/>
    <s v="1, No aplica. "/>
    <d v="1899-12-30T00:00:00"/>
    <m/>
    <m/>
    <m/>
    <m/>
    <m/>
    <m/>
    <m/>
    <m/>
    <m/>
    <m/>
    <m/>
    <m/>
    <m/>
  </r>
  <r>
    <n v="11"/>
    <s v="Operativo - Actividades - Actividades Recurrentes SST - Ambiental"/>
    <s v="Desarrollo de trámites e informes"/>
    <s v="Uso de papel"/>
    <x v="3"/>
    <s v="Contaminación del suelo_x000a_Agotamiento de los recursos naturales"/>
    <x v="5"/>
    <s v="Todo el proceso"/>
    <m/>
    <s v="X"/>
    <m/>
    <m/>
    <m/>
    <m/>
    <m/>
    <m/>
    <m/>
    <m/>
    <s v="A4 Ausencia de compromiso_x000a_A12 Falta de responsabilidad ante lo público y ética profesional (Falta de ética profesional)_x000a_B5 Ausencia de herramientas y/o mecanismos para seguimiento y control_x000a_"/>
    <s v="4.  ALTA"/>
    <s v="Intermitente - alteración del recurso durante un lapso de tiempo corto con intermitencia"/>
    <s v="4.  ALTA"/>
    <s v="Frecuente La situación de exposición se puede presentar varias veces, por periodos de tiempo cortos durante la jornada laboral"/>
    <s v="44"/>
    <s v="Importante"/>
    <s v="1, El responsable del sistema de gestión ambiental aplicael programa de uso eficiente y ahorro de papel teniendo en cuenta que se lleven a cabalidad las actividades para su seguimiento trimestral."/>
    <n v="85"/>
    <s v="Fuerte"/>
    <s v="2. BAJA"/>
    <s v="3. MODERADA"/>
    <s v="2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10"/>
    <s v="Operativo - Actividades - Actividades Recurrentes SST - Ambiental"/>
    <s v="Control de vectores y fumigación"/>
    <s v="Uso e pesticidas, plagicidas y otros componentes"/>
    <x v="3"/>
    <s v="Contaminación de la calidad del aire_x000a_Alteración del paisaje _x000a_Afectaciones sobre bienes de terceros"/>
    <x v="5"/>
    <s v="Todo"/>
    <m/>
    <s v="X"/>
    <s v="X"/>
    <m/>
    <m/>
    <m/>
    <m/>
    <m/>
    <m/>
    <m/>
    <s v="A7 Dependencia de terceros o de contratistas_x000a_A8 Desconocimiento de los procedimientos y el marco normativo (Por desconocimiento de un procedimiento, metodologías, necesidades y/o normativa)( Falta de conocimientos o formación)_x000a_B9 Falta de divulgación o socialización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de gestión ambiental revisa el proceso de contratación de fumigación en el cual se exponga los criterios ambientales a tener en cuenta según sea el caso y realiza seguimiento de la ejecución del mismo. "/>
    <n v="90"/>
    <s v="Fuerte"/>
    <s v="2. BAJA"/>
    <s v="2. BAJA"/>
    <s v="22"/>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O ASUMIR "/>
    <s v="1, No aplica. "/>
    <s v="1, No aplica. "/>
    <s v="1, No aplica. "/>
    <d v="1899-12-30T00:00:00"/>
    <m/>
    <m/>
    <m/>
    <m/>
    <m/>
    <m/>
    <m/>
    <m/>
    <m/>
    <m/>
    <m/>
    <m/>
    <m/>
  </r>
  <r>
    <n v="9"/>
    <s v="Operativo - Actividades - Actividades Recurrentes SST - Ambiental"/>
    <s v="Control de vectores y fumigación"/>
    <s v="Generación de residuos peligrosos"/>
    <x v="3"/>
    <s v="Contaminación al agua, suelo y aire_x000a_Alteración de los componentes del suelo"/>
    <x v="5"/>
    <s v="Puntua - actividad"/>
    <m/>
    <s v="X"/>
    <m/>
    <m/>
    <m/>
    <m/>
    <m/>
    <m/>
    <m/>
    <m/>
    <s v="A4 Ausencia de compromiso_x000a_A7 Dependencia de terceros o de contratistas_x000a_A12 Falta de responsabilidad ante lo público y ética profesional (Falta de ética profesional)_x000a_B1 Por ausencia de estandarización del procedimiento (incluye manualidad)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de gestión ambiental, hace seguimiento y control en caso tal de generarse  de residuos peligrosos y coordina de manera controlada su disposición final._x000a_Nota: La Agencia de Desarrollo Rural - ADR no es generador de residuos peligrosos, sin embargo se tiene en cuenta dentro de la aplicación del plan de gestión integral de residuos."/>
    <n v="80"/>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8"/>
    <s v="Operativo - Actividades - Actividades Recurrentes SST - Ambiental"/>
    <s v="Arreglos locativos"/>
    <s v="Generación de ruido"/>
    <x v="3"/>
    <s v="Alteración en la fauna_x000a_Migración de especies"/>
    <x v="5"/>
    <s v="Todo"/>
    <m/>
    <s v="X"/>
    <m/>
    <m/>
    <m/>
    <m/>
    <m/>
    <m/>
    <m/>
    <m/>
    <s v="A4 Ausencia de compromiso_x000a_A8 Desconocimiento de los procedimientos y el marco normativo (Por desconocimiento de un procedimiento, metodologías, necesidades y/o normativa)( Falta de conocimientos o formación)_x000a_A12 Falta de responsabilidad ante lo público y ética profesional (Falta de ética profesional)_x000a_"/>
    <s v="3.  MODERADA"/>
    <s v="Constante - alteración del recurso durante un lapso de tiempo de un mes"/>
    <s v="3.  MODERADA"/>
    <s v="Ocasional La situación de exposición se puede presentar alguna vez por un periodo de tiempo prolongado durante la jornada laboral"/>
    <s v="33"/>
    <s v="Tolerable"/>
    <s v="1, Sin control._x000a_Nota: La generación de ruido se materializa de manera intermitente por lo cual no representa una calificación significativa en el riesgo."/>
    <m/>
    <m/>
    <s v="1. MUY BAJA"/>
    <s v="1. MUY BAJA"/>
    <s v="11"/>
    <s v="Aceptable"/>
    <s v="Aceptar o Asumir_x000a_Compensar_x0009__x000a_Corregir_x000a_Aprovechar (solo impacto ambiental positivo)"/>
    <s v="ACEPTAR O ASUMIR "/>
    <s v="1, No aplica. "/>
    <s v="1, No aplica. "/>
    <s v="1, No aplica. "/>
    <d v="1899-12-30T00:00:00"/>
    <m/>
    <m/>
    <m/>
    <m/>
    <m/>
    <m/>
    <m/>
    <m/>
    <m/>
    <m/>
    <m/>
    <m/>
    <m/>
  </r>
  <r>
    <n v="7"/>
    <s v="Operativo - Actividades - Actividades Recurrentes SST - Ambiental"/>
    <s v="Arreglos locativos"/>
    <s v="Generación de residuos aprovechables "/>
    <x v="3"/>
    <s v="Aumento en la calidad de vida de los asociados al reciclaje_x000a_Aumento en la economía circular"/>
    <x v="5"/>
    <s v="Todo"/>
    <m/>
    <s v="X"/>
    <m/>
    <m/>
    <m/>
    <m/>
    <m/>
    <m/>
    <m/>
    <m/>
    <s v="H5 Consumo de papelería, madera, y demás elementos generados con materia prima_x000a_H11 Generación de empleo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en articulación con manteniemiento, realizan una disposición trimestral de residuos aprovechables a la empresa convenio o según sea en caso de acuerdo a la cantidad que haya.   _x000a_"/>
    <n v="85"/>
    <s v="Fuerte"/>
    <s v="1. MUY BAJA"/>
    <s v="3. MODERADA"/>
    <s v="13"/>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provechar"/>
    <s v="1, No aplica. "/>
    <s v="1, No aplica. "/>
    <s v="1, No aplica. "/>
    <d v="1899-12-30T00:00:00"/>
    <m/>
    <m/>
    <m/>
    <m/>
    <m/>
    <m/>
    <m/>
    <m/>
    <m/>
    <m/>
    <m/>
    <m/>
    <m/>
  </r>
  <r>
    <n v="6"/>
    <s v="Operativo - Actividades - Actividades Recurrentes SST - Ambiental"/>
    <s v="Arreglos locativos"/>
    <s v="Generación de residuos no aprovechables"/>
    <x v="3"/>
    <s v="Contaminación del suelo_x000a_Alteración al paisaje"/>
    <x v="5"/>
    <s v="Puntual - actividad"/>
    <m/>
    <s v="X"/>
    <m/>
    <m/>
    <m/>
    <m/>
    <m/>
    <m/>
    <m/>
    <m/>
    <s v="A3 Fallas deliberadas o involuntarias (Error involuntario humano )_x000a_A4 Ausencia de compromiso_x000a_"/>
    <s v="3.  MODERADA"/>
    <s v="Constante - alteración del recurso durante un lapso de tiempo de un mes"/>
    <s v="4.  ALTA"/>
    <s v="Frecuente La situación de exposición se puede presentar varias veces, por periodos de tiempo cortos durante la jornada laboral"/>
    <s v="34"/>
    <s v="Importante"/>
    <s v="1, El responsable del sistema de gestión ambiental porcura mantener en control la diaria  disposición adecuada de los residuos no aprovechables teniendo en cuenta el código de colores y el seguimiento a las cantidades."/>
    <s v="Reducir o Mitigar"/>
    <s v="1, No aplica. "/>
    <s v="_x000a_1. Formato: Bitacora de residuos diligenciado correctamente._x000a_2. Certificados de disposición (si aplica)"/>
    <s v="1. MUY BAJA"/>
    <s v="11"/>
    <s v="Aceptable"/>
    <s v="Aceptar o Asumir_x000a_Compensar_x0009__x000a_Corregir_x000a_Aprovechar (solo impacto ambiental positivo)"/>
    <s v="ACEPTAR O ASUMIR "/>
    <s v="1, No aplica. "/>
    <s v="1, No aplica. "/>
    <s v="1, No aplica. "/>
    <d v="1899-12-30T00:00:00"/>
    <m/>
    <m/>
    <m/>
    <m/>
    <m/>
    <m/>
    <m/>
    <m/>
    <m/>
    <m/>
    <m/>
    <m/>
    <m/>
  </r>
  <r>
    <n v="5"/>
    <s v="Operativo - Actividades - Actividades Recurrentes SST - Ambiental"/>
    <s v="Arreglos locativos"/>
    <s v="Uso de aparatos eléctricos y electrónicos"/>
    <x v="3"/>
    <s v="Contaminación al agua_x000a_Alteriación del paisaje"/>
    <x v="5"/>
    <s v="Puntual - actividad propia"/>
    <m/>
    <s v="X"/>
    <m/>
    <m/>
    <m/>
    <m/>
    <m/>
    <m/>
    <m/>
    <m/>
    <s v="A7 Dependencia de terceros o de contratistas_x000a_A12 Falta de responsabilidad ante lo público y ética profesional (Falta de ética profesional)_x000a_E2 Baja capacidad de la tecnología_x000a_"/>
    <s v="3.  MODERADA"/>
    <s v="Constante - alteración del recurso durante un lapso de tiempo de un mes"/>
    <s v="3.  MODERADA"/>
    <s v="Ocasional La situación de exposición se puede presentar alguna vez por un periodo de tiempo prolongado durante la jornada laboral"/>
    <s v="33"/>
    <s v="Tolerable"/>
    <s v="1. El encargado realiza la disposición de Residuos de Aparatos Electricos y Electronicos (RAEES) a la empresa encargada una vez al año, de acuerdo a la necesidad_x000a__x000a_"/>
    <s v="Reducir o Mitigar"/>
    <s v="1. No aplica."/>
    <s v="1. Certificación de disposición de RAAES (si aplica)"/>
    <s v="Gestión Ambienta - Dirección administrativa"/>
    <n v="46387"/>
    <e v="#N/A"/>
    <e v="#N/A"/>
    <s v="Reducir o Mitigar"/>
    <s v="1. Realizar buena disposición de Residuos de Aparatos Electricos y Electronicos - RAEES"/>
    <s v="1. Certificación de disposición de RAAES (si aplica)"/>
    <s v="Gestión Ambienta - Dirección administrativa"/>
    <d v="2026-11-30T00:00:00"/>
    <m/>
    <m/>
    <m/>
    <m/>
    <m/>
    <m/>
    <m/>
    <m/>
    <m/>
    <m/>
    <m/>
    <m/>
    <m/>
  </r>
  <r>
    <n v="4"/>
    <s v="Operativo - Actividades - Actividades Recurrentes SST - Ambiental"/>
    <s v="Arreglos locativos"/>
    <s v="Consumo de materias primas "/>
    <x v="3"/>
    <s v="Contaminación del agua, aire y suelo_x000a_Perdida de especies por sobrexplotación"/>
    <x v="5"/>
    <s v="Puntual - actividad propia"/>
    <m/>
    <s v="X"/>
    <m/>
    <m/>
    <m/>
    <m/>
    <m/>
    <m/>
    <m/>
    <m/>
    <s v="A3 Fallas deliberadas o involuntarias (Error involuntario humano )_x000a_A4 Ausencia de compromiso_x000a_A12 Falta de responsabilidad ante lo público y ética profesional (Falta de ética profesional)_x000a_"/>
    <s v="3.  MODERADA"/>
    <s v="Constante - alteración del recurso durante un lapso de tiempo de un mes"/>
    <s v="3.  MODERADA"/>
    <s v="Ocasional La situación de exposición se puede presentar alguna vez por un periodo de tiempo prolongado durante la jornada laboral"/>
    <s v="33"/>
    <s v="Tolerable"/>
    <s v="1. El responsable del sistema de gestión ambiental, hace seguimiento a compras y servicios  de acuerdo con el proceso contractual de los mismos. Solicita información a través de correo electrónico al supervisor y apoyo a la supervición de los contratos."/>
    <n v="85"/>
    <s v="Fuerte"/>
    <s v="1. MUY BAJA"/>
    <s v="1. MUY BAJA"/>
    <s v="11"/>
    <s v="Aceptable"/>
    <s v="Aceptar o Asumir_x000a_Compensar_x0009__x000a_Corregir_x000a_Aprovechar (solo impacto ambiental positivo)"/>
    <s v="ACEPTAR O ASUMIR "/>
    <s v="1, No aplica. "/>
    <s v="1, No aplica. "/>
    <s v="1, No aplica. "/>
    <d v="1899-12-30T00:00:00"/>
    <m/>
    <m/>
    <m/>
    <m/>
    <m/>
    <m/>
    <m/>
    <m/>
    <m/>
    <m/>
    <m/>
    <m/>
    <m/>
  </r>
  <r>
    <n v="3"/>
    <s v="Operativo - Actividades - Actividades Recurrentes SST - Ambiental"/>
    <s v="Arreglos locativos"/>
    <s v="Generación de material particulado"/>
    <x v="3"/>
    <s v="Cambio en la composición de la atmosfera_x000a_Contribución al cambio climático"/>
    <x v="5"/>
    <s v="Puntual - actividad propia"/>
    <m/>
    <s v="X"/>
    <m/>
    <m/>
    <m/>
    <m/>
    <m/>
    <m/>
    <m/>
    <m/>
    <s v="A4 Ausencia de compromiso_x000a_A7 Dependencia de terceros o de contratistas_x000a_A8 Desconocimiento de los procedimientos y el marco normativo (Por desconocimiento de un procedimiento, metodologías, necesidades y/o normativa)( Falta de conocimientos o formación)_x000a_"/>
    <s v="2.  BAJA"/>
    <s v="Temporal - alteración del recurso durante un lapso de una semana"/>
    <s v="3.  MODERADA"/>
    <s v="Ocasional La situación de exposición se puede presentar alguna vez por un periodo de tiempo prolongado durante la jornada laboral"/>
    <s v="23"/>
    <s v="Tolerable"/>
    <s v="1. El encargado de mantenimiento hace monitoreo de actividades procurando mitigar el riesgo. _x000a_2.  El responsable del sistema de gestión ambiental solicita información trimestral de la ejecución de actividades (si las hay)  y las novedades ambientales presentadas sobre ellas durante la vigencia. "/>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2"/>
    <s v="Operativo - Actividades - Actividades Recurrentes SST - Ambiental"/>
    <s v="Arreglos locativos"/>
    <s v="Generación de residuos de construcción y demolición"/>
    <x v="3"/>
    <s v="Contaminación de la calidad del aire_x000a_Cambios en las propiedades y uso del suelo"/>
    <x v="5"/>
    <s v="Puntual - actividad propia"/>
    <m/>
    <s v="X"/>
    <m/>
    <m/>
    <m/>
    <m/>
    <m/>
    <m/>
    <m/>
    <m/>
    <s v="A7 Dependencia de terceros o de contratistas_x000a_A12 Falta de responsabilidad ante lo público y ética profesional (Falta de ética profesional)_x000a_A17 Incumplimiento en la aplicación de lineamientos / directrices / manuales / metodologías / procedimientos_x000a_"/>
    <s v="3.  MODERADA"/>
    <s v="Constante - alteración del recurso durante un lapso de tiempo de un mes"/>
    <s v="3.  MODERADA"/>
    <s v="Ocasional La situación de exposición se puede presentar alguna vez por un periodo de tiempo prolongado durante la jornada laboral"/>
    <s v="33"/>
    <s v="Tolerable"/>
    <s v="1. El encargado de mantenimiento da previo aviso sobre la generación residuos de construcción y demolición - RCD al responsable del sistema de gestión ambiental el cual hace una adecuada gestión de disposición de este tipo de residuos mediante una empresa competente."/>
    <n v="75"/>
    <s v="Moderado"/>
    <s v="1. MUY BAJA"/>
    <s v="1. MUY BAJA"/>
    <s v="11"/>
    <s v="Aceptable"/>
    <s v="Aceptar o Asumir_x000a_Compensar_x0009__x000a_Corregir_x000a_Aprovechar (solo impacto ambiental positivo)"/>
    <s v="ACEPTAR O ASUMIR "/>
    <s v="1, No aplica. "/>
    <s v="1, No aplica. "/>
    <s v="1, No aplica. "/>
    <d v="1899-12-30T00:00:00"/>
    <m/>
    <m/>
    <m/>
    <m/>
    <m/>
    <m/>
    <m/>
    <m/>
    <m/>
    <m/>
    <m/>
    <m/>
    <m/>
  </r>
  <r>
    <n v="1"/>
    <s v="Operativo - Actividades - Actividades Recurrentes SST - Ambiental"/>
    <s v="Arreglos locativos"/>
    <s v="Uso de recurso hídrico y energía"/>
    <x v="3"/>
    <s v="Agotamiento de recursos_x000a_Contaminación del agua"/>
    <x v="5"/>
    <s v="Puntual - actividad propia"/>
    <m/>
    <s v="X"/>
    <m/>
    <m/>
    <m/>
    <m/>
    <m/>
    <m/>
    <m/>
    <m/>
    <s v="A2 Entrenamiento/ conocimiento o competencia insuficiente (Falta de conocimientos o formación)_x000a_A4 Ausencia de compromiso_x000a_A12 Falta de responsabilidad ante lo público y ética profesional (Falta de ética profesional)_x000a_"/>
    <s v="3.  MODERADA"/>
    <s v="Constante - alteración del recurso durante un lapso de tiempo de un mes"/>
    <s v="3.  MODERADA"/>
    <s v="Ocasional La situación de exposición se puede presentar alguna vez por un periodo de tiempo prolongado durante la jornada laboral"/>
    <s v="33"/>
    <s v="Tolerable"/>
    <s v="1. El encargado de mantenimiento, hace control sobre los recursos que usan los operarios en las actividades programadas dentro de su cronograma."/>
    <n v="75"/>
    <s v="Moderado"/>
    <s v="1. MUY BAJA"/>
    <s v="2. BAJA"/>
    <s v="12"/>
    <s v="Aceptable"/>
    <s v="Aceptar o Asumir_x000a_Compensar_x0009__x000a_Corregir_x000a_Aprovechar (solo impacto ambiental positivo)"/>
    <s v="ACEPTAR O ASUMIR "/>
    <s v="1, No aplica. "/>
    <s v="1, No aplica. "/>
    <s v="1, No aplica. "/>
    <d v="1899-12-30T00:00:00"/>
    <m/>
    <m/>
    <m/>
    <m/>
    <m/>
    <m/>
    <m/>
    <m/>
    <m/>
    <m/>
    <m/>
    <m/>
    <m/>
  </r>
  <r>
    <n v="31"/>
    <s v="Táctico - Procesos"/>
    <s v="Planear, ejecutar y hacer seguimiento presupuestal a_x000a_los recursos apropiados de la ADR."/>
    <s v="Realizar la verificación de la_x000a_información y efectuar los pagos "/>
    <x v="0"/>
    <s v="Posibilidad de afectación económica por requerimiento (imposición de sanciones y/o intereses) de la DIAN o entes territoriales donde se pagan impuestos a nivel Nacional, distrital, departamental o municipal, debido a la inadecuada e inoportuna presentación y pago de las obligaciones tributarias."/>
    <x v="6"/>
    <s v="Sede Central yUTT"/>
    <s v="X"/>
    <m/>
    <m/>
    <s v="X"/>
    <s v="X"/>
    <m/>
    <m/>
    <m/>
    <m/>
    <s v="Procedimiento"/>
    <s v="A3 Fallas deliberadas o involuntarias (Error involuntario humano )_x000a_A22 Ausencia en el seguimiento de responsabilidades (Falta o inadecuado acompañamiento en los servicios)_x000a_F1 Información no disponible o incompleta_x000a_F2 Información no confiable_x000a_"/>
    <s v="2.  BAJA"/>
    <s v="Genera Incremento de costos menos del 5% _x000a_Genera variación Mayor o igual al 0.5% y menor al 5 % del presupuesto de la entidad"/>
    <s v="3.  MODERADA"/>
    <s v="La actividad que conlleva al riesgo se  ejecuta 24 a 500 veces por año"/>
    <s v="23"/>
    <s v="Tolerable"/>
    <s v="1. El contador mensualmente, con el fin de validar la información y firmar. Verifica que toda la información de los formularios sea coherente con la registrada en las bases de datos. En caso de encontrar algún error se hace la devolución física o electrónica al profesional que genero el formulario para subsanar y posteriormente presentarlo. Evidencias: Formulario presentado. _x000a_2. El responsable designado mensualmente, realiza presentación y pago oportuno de las obligaciones tributarias. Verifica el cumplimiento de las fechas establecidas en el cronograma teniendo en cuenta el calendario tributario de la vigencia. En caso de encontrar inconsistencias en el cumplimiento del cronograma, se  genera una alerta por correo al contador del área financiera para que proceda con el cumplimiento del cronograma. Evidencias: Relacion de las declaraciones presentadas _x000a_3. "/>
    <n v="90"/>
    <s v="Fuerte"/>
    <s v="1. MUY BAJA"/>
    <s v="1. MUY BAJA"/>
    <s v="11"/>
    <s v="Aceptable"/>
    <s v="Aceptar o Asumir_x000a_Compensar_x0009__x000a_Corregir_x000a_Aprovechar (solo impacto ambiental positivo)"/>
    <s v="Reducir o Mitigar"/>
    <s v="1. NA _x000a_2.  _x000a_3. "/>
    <s v="1. NA _x000a_2.  _x000a_3. "/>
    <s v="1. NA _x000a_2.  _x000a_3. "/>
    <d v="1899-12-30T00:00:00"/>
    <m/>
    <m/>
    <m/>
    <m/>
    <m/>
    <m/>
    <m/>
    <m/>
    <m/>
    <m/>
    <m/>
    <m/>
    <m/>
  </r>
  <r>
    <n v="30"/>
    <s v="Táctico - Procesos"/>
    <s v="Planear, ejecutar y hacer seguimiento presupuestal a_x000a_los recursos apropiados de la ADR."/>
    <s v="Realizar el análisis de los saldos, preparar y presentar los Estados Financieros e informe de ejecución presupuestal de la vigencia."/>
    <x v="0"/>
    <s v="Posibilidad de afectación reputacional por omisión y/o inconsistencias en la información financiera generada no razonable con la realidad económica de la entidad, debido a la inoportuna y/o incompleta entrega de información por parte de las diferentes áreas de la entidad"/>
    <x v="6"/>
    <s v="Infromación Financiera"/>
    <s v="X"/>
    <m/>
    <m/>
    <s v="X"/>
    <s v="X"/>
    <m/>
    <m/>
    <m/>
    <m/>
    <s v="Procedimiento"/>
    <s v="A4 Ausencia de compromiso_x000a_A19 Demora en la toma de decisiones por parte de las personas (Demoras generadas por las personas)_x000a_B3 Demora en la entrega de documentos y/o información_x000a_"/>
    <s v="2.  BAJA"/>
    <s v="Genera Incremento de costos menos del 5% _x000a_Genera variación Mayor o igual al 0.5% y menor al 5 % del presupuesto de la entidad"/>
    <s v="3.  MODERADA"/>
    <s v="La actividad que conlleva al riesgo se  ejecuta 24 a 500 veces por año"/>
    <s v="23"/>
    <s v="Tolerable"/>
    <s v="1. Los profesionales designados trimestralmente, revisan que la información suministrada por las areas sea veridicada, concilian la información financiera con las diferentes áreas proveedoras de la información. En caso de encontrar alguna diferencia, se envia correo electronico solicitando aclaración del tema. Evidencias: Correos solicitando subsanar las diferencias presentadas cuando sean necesarios_x000a_2. El contador trimestralmente, verifica, revisa y aprueba las conciliaciones realizadas con las áreas. En caso de inconsistencia se envía correo electrónico al Profesional que realizó la conciliación informando el ajuste pertinente. Evidencias: Conciliación o actas._x000a_3. "/>
    <n v="85"/>
    <s v="Fuerte"/>
    <s v="1. MUY BAJA"/>
    <s v="1. MUY BAJA"/>
    <s v="11"/>
    <s v="Aceptable"/>
    <s v="Aceptar o Asumir_x000a_Compensar_x0009__x000a_Corregir_x000a_Aprovechar (solo impacto ambiental positivo)"/>
    <s v="Reducir o Mitigar"/>
    <s v="1. Socializar los lineamientos de la circular de envio de información al area financiera o contable (cuando se requiera) _x000a_2. Se realiza un ajuste contable en la conciliación del periodo siguiente _x000a_3. "/>
    <s v="1. Llista de Asistencia _x000a_2. Soporte del ajuste _x000a_3. "/>
    <s v="1. Profesional designado _x000a_2. Profesional designado _x000a_3. "/>
    <d v="2025-12-31T00:00:00"/>
    <m/>
    <m/>
    <m/>
    <m/>
    <m/>
    <m/>
    <m/>
    <m/>
    <m/>
    <m/>
    <m/>
    <m/>
    <m/>
  </r>
  <r>
    <n v="29"/>
    <s v="Táctico - Procesos"/>
    <s v="Planificar, dirigir, coordinar y adelantar la ejecución de la fase precontractual de los contratos con el fin de llevar a cabo la ejecución de los proyectos de inversión y los gastos para el funcionamiento de la AGENCIA DE DESARROLLO RURAL, así como adelantar los demás actos contractuales de los procesos de selección de la Agencia, a través del cumplimiento del marco normativo vigente."/>
    <s v="Verificar que los bienes y/o servicios a adquirir se encuentren contemplados en el plan anual de adquisiciones."/>
    <x v="0"/>
    <s v="Posibilidad de afectación reputacional por la celebración de contratos que no atiendan las necesidades de la ADR, como consecuencia de una ineficiente planeación en la identificación de los bienes y servicios a adquirir."/>
    <x v="7"/>
    <s v="Todos los procesos contractuales "/>
    <s v="X"/>
    <m/>
    <m/>
    <m/>
    <m/>
    <m/>
    <s v="X"/>
    <m/>
    <s v="X"/>
    <s v="Procedimientos"/>
    <s v="A2 Entrenamiento/ conocimiento o competencia insuficiente (Falta de conocimientos o formación)_x000a_A3 Fallas deliberadas o involuntarias (Error involuntario humano )_x000a_A8 Desconocimiento de los procedimientos y el marco normativo (Por desconocimiento de un procedimiento, metodologías, necesidades y/o normativa)( Falta de conocimientos o formación)_x000a_A17 Incumplimiento en la aplicación de lineamientos / directrices / manuales / metodologías / procedimientos_x000a_A19 Demora en la toma de decisiones por parte de las personas (Demoras generadas por las personas)_x000a_A24 Ocultamiento o eliminación de información_x000a_B1 Por ausencia de estandarización del procedimiento (incluye manualidad)_x000a_B3 Demora en la entrega de documentos y/o información_x000a_B4 Limitadas Capacidades Institucionales (Cobertura, Técnica y Económica)_x000a_B6 Falta de planeación  _x000a_B11 Falta de análisis adecuado en la información_x000a_"/>
    <s v="3.  MODERADA"/>
    <s v="Afecta resultados del proceso_x000a_Incumplimientos que generan reprocesos_x000a_Afecta entre 1 y 2 componentes SIG (riesgo repercutido)"/>
    <s v="2.  BAJA"/>
    <s v="La actividad que conlleva al riesgo se ejecuta entre 3-24 veces por año"/>
    <s v="32"/>
    <s v="Tolerable"/>
    <s v="1. El profesional de la Vicepresidencia de Gestión Contractual cada vez que se requiera, verifica que el proceso de contratación a realizar se encuentre contemplado en el Plan Anual de Adquisiciones- PAA, para ello asigna un número (NPAA), con el fin de asociar el proceso contractual con la necesidad del bien a servicio a contratar. Si hay observaciones por la ausencia del proceso a contratar en el PAA, se advierte y se gestiona para que la dependencia que requiere la necesidad proceda de conformidad. La evidencia es: Matriz de Seguimiento procesos contractuales_x000a_2.  _x000a_3. "/>
    <n v="90"/>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8"/>
    <s v="Táctico - Procesos"/>
    <s v="Planificar, dirigir, coordinar y adelantar la ejecución de la fase precontractual de los contratos con el fin de llevar a cabo la ejecución de los proyectos de inversión y los gastos para el funcionamiento de la AGENCIA DE DESARROLLO RURAL, así como adelantar los demás actos contractuales de los procesos de selección de la Agencia, a través del cumplimiento del marco normativo vigente."/>
    <s v="Gestionar actividades para la celebración de contratos y convenios"/>
    <x v="0"/>
    <s v="Posibilidad de afectación reputacional por perdida de soportes documentales digitales que hacen parte del expediente contractual que reposa en el sistema de gestión documental, debido a la ausencia de controles que identifiquen el flujo de la documentación."/>
    <x v="7"/>
    <s v="Todos los procesos contractuales"/>
    <s v="X"/>
    <m/>
    <m/>
    <s v="X"/>
    <s v="X"/>
    <m/>
    <s v="X"/>
    <m/>
    <m/>
    <s v="Procedimientos "/>
    <s v="A2 Entrenamiento/ conocimiento o competencia insuficiente (Falta de conocimientos o formación)_x000a_A8 Desconocimiento de los procedimientos y el marco normativo (Por desconocimiento de un procedimiento, metodologías, necesidades y/o normativa)( Falta de conocimientos o formación)_x000a_A17 Incumplimiento en la aplicación de lineamientos / directrices / manuales / metodologías / procedimientos_x000a_B1 Por ausencia de estandarización del procedimiento (incluye manualidad)_x000a_B5 Ausencia de herramientas y/o mecanismos para seguimiento y control_x000a_"/>
    <s v="3.  MODERADA"/>
    <s v="Afecta resultados del proceso_x000a_Incumplimientos que generan reprocesos_x000a_Afecta entre 1 y 2 componentes SIG (riesgo repercutido)"/>
    <s v="2.  BAJA"/>
    <s v="El evento ocurre una de cada 20 veces que se realiza la actividad"/>
    <s v="32"/>
    <s v="Tolerable"/>
    <s v="1. El profesional encargado de cada proceso de contratación en la Vicepresidencia de Gestión Contractual, diligencia la lista de chequeo del expediente donde verifica el cargue de la información en el sistema de gestión documental de la entidad con el fin de evitar la pérdida. Si hay observaciones se insta al usuario que requirió el documento para que sea devuelto de manera inmediata. _x000a_2.  _x000a_3. "/>
    <n v="70"/>
    <s v="Moderado"/>
    <s v="2. BAJA"/>
    <s v="1. MUY BAJA"/>
    <s v="21"/>
    <s v="Aceptable"/>
    <s v="Aceptar o Asumir_x000a_Compensar_x0009__x000a_Corregir_x000a_Aprovechar (solo impacto ambiental positivo)"/>
    <s v="ACEPTAR Y ASUMIR"/>
    <s v="1. N/A _x000a_2.  _x000a_3. "/>
    <s v="1. N/A _x000a_2.  _x000a_3. "/>
    <s v="1. N/A _x000a_2.  _x000a_3. "/>
    <d v="1899-12-30T00:00:00"/>
    <m/>
    <m/>
    <m/>
    <m/>
    <m/>
    <m/>
    <m/>
    <m/>
    <m/>
    <m/>
    <m/>
    <m/>
    <m/>
  </r>
  <r>
    <n v="27"/>
    <s v="Táctico - Procesos"/>
    <s v="Planificar, dirigir, coordinar y adelantar la ejecución de la fase precontractual de los contratos con el fin de llevar a cabo la ejecución de los proyectos de inversión y los gastos para el funcionamiento de la AGENCIA DE DESARROLLO RURAL, así como adelantar los demás actos contractuales de los procesos de selección de la Agencia, a través del cumplimiento del marco normativo vigente."/>
    <s v="Gestionar actividades para la celebración de contratos y convenios"/>
    <x v="0"/>
    <s v="Posibilidad de afectación reputacional por seleccionar a un oferente que no corresponde al más idóneo para satisfacer las necesidades de la entidad en el marco del objeto contractual, debido a una inadecuada verificación y revisión de los requisitos y documentos; así como la evaluación subjetiva de las propuestas presentadas."/>
    <x v="7"/>
    <s v="Todos los procesos contractuales"/>
    <s v="X"/>
    <m/>
    <m/>
    <m/>
    <m/>
    <m/>
    <s v="X"/>
    <m/>
    <s v="X"/>
    <s v="Procedimientos"/>
    <s v="A17 Incumplimiento en la aplicación de lineamientos / directrices / manuales / metodologías / procedimientos_x000a_A20 Intereses económicos y políticos del personal o particulares_x000a_B1 Por ausencia de estandarización del procedimiento (incluye manualidad)_x000a_B5 Ausencia de herramientas y/o mecanismos para seguimiento y control_x000a_B11 Falta de análisis adecuado en la información_x000a_"/>
    <s v="3.  MODERADA"/>
    <s v="Afecta resultados del proceso_x000a_Incumplimientos que generan reprocesos_x000a_Afecta entre 1 y 2 componentes SIG (riesgo repercutido)"/>
    <s v="4.  ALTA"/>
    <s v="La actividad que conlleva al riesgo se   ejecuta 500 a 5000 veces por año"/>
    <s v="34"/>
    <s v="Importante"/>
    <s v="1. Cada vez que se requiera, el comité estructurador y evaluador (Técnica, Jurídica y Financiera) verifica los criterios establecidos en el pliego de condiciones o su equivalente de conformidad a la modalidad de contratación, con el fin de comparar y evaluar de forma objetiva las propuestas presentadas dentro del proceso de selección, cuyo resultado queda registrado en un informe que da cuenta de la oferta más favorable. Si hay observaciones dicho comité las atiende y las publica en el SECOP. _x000a_2.  _x000a_3. "/>
    <n v="95"/>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6"/>
    <s v="Táctico - Procesos"/>
    <s v="Planificar, dirigir, coordinar y adelantar la ejecución de_x000a_la fase precontractual de los contratos con el fin de_x000a_llevar a cabo la ejecución de los proyectos de inversión_x000a_y los gastos para el funcionamiento de la AGENCIA DE_x000a_DESARROLLO RURAL"/>
    <s v="Gestionar actividades para la_x000a_celebración de contratos y convenios"/>
    <x v="4"/>
    <s v="Posibilidad de favorecimiento propio o frente a terceros, solicitando o aceptando dádivas en cualquier etapa del proceso de contratación."/>
    <x v="7"/>
    <s v="Todos los Procesos"/>
    <s v="X"/>
    <m/>
    <m/>
    <m/>
    <m/>
    <m/>
    <s v="X"/>
    <m/>
    <s v="X"/>
    <s v="Procedimiento"/>
    <s v="A10 Abuso de poder y autoridad_x000a_A12 Falta de responsabilidad ante lo público y ética profesional (Falta de ética profesional)_x000a_A21 Presión que pudiese ejercer un tercero_x000a_O1 Acción u omisión _x000a_O2 Uso del poderO3 Desviar la gestión de lo público_x000a_O4 Beneficio Privado_x000a_O5 Beneficio de un tercero_x000a_"/>
    <s v="5. MUY ALTA"/>
    <s v="Responder afirmativamente  de DOCE A  DIECINUEVE preguntas genera un impacto CATASTRÓFICO"/>
    <s v="4.  ALTA"/>
    <s v="La actividad que conlleva al riesgo se   ejecuta 500 a 5000 veces por año"/>
    <s v="54"/>
    <s v="Extremo"/>
    <s v="1. Los profesionales designados de la Vicepresidencia de Gestión Contractual, cada vez que se requiera para todos los procesos, realizan la verificación de las evaluaciones de los Comités estructuradores y evaluadores de los procesos, con el fin de que se cumplan con el lleno de los requisitos exigidos. En caso de cumplir con los requisitos continua con el proceso, en caso de no cumplimiento se hacen las observaciones por medio de reuniones o socializaciones respectivas con los integrantes de los comités, para hacer las correcciones respectivas, previa publicación en el SECOP II. Evidencia Publicaciones del SECOP II _x000a_2. Cada vez que se requiera, los profesionales del comité estructurador y verificador, someteran a consideración los Procesos de Contratación ante el Comité de Contratación de la ADR, con el fin de aprobar la conveniencia y viabilidad de adelantarlos. Si hay observaciones por parte del Comité de Contratación,el comite estructurador y verificador realiza los respectivos ajustes para subsanarlas dentro de los términos de ley y las respuestas son públicadas en el Portal de Contratación SECOP II. Evidencia Publicaciones del SECOP II. _x000a_3. "/>
    <n v="90"/>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Realizar reuniones de seguimiento de manera trimestral,  al interior de la dependencia con el fin de fortalecer los puntos de control dentro del proceso _x000a_2. Socialización de los lineamientos y directrices del proceso enmarcados en la planeación Estratégica y objetivos de la ADR, de manera semestral  _x000a_3. "/>
    <s v="1. presentaciones y/o listados de asistencia. _x000a_2. presentaciones y/o listados de asistencia. _x000a_3. "/>
    <s v="1. Los profesionales de la VGC _x000a_2. Los profesionales de la VGC _x000a_3. "/>
    <d v="2025-12-31T00:00:00"/>
    <m/>
    <m/>
    <m/>
    <m/>
    <m/>
    <m/>
    <m/>
    <m/>
    <m/>
    <m/>
    <m/>
    <m/>
    <m/>
  </r>
  <r>
    <n v="25"/>
    <s v="Táctico - Procesos"/>
    <s v="Planear, ejecutar y hacer seguimiento presupuestal a_x000a_los recursos apropiados de la ADR."/>
    <s v="Realizar la verificación de la_x000a_información y efectuar los pagos"/>
    <x v="0"/>
    <s v="Posibilidad de afectación económica al generar un pago doble por falla en el registro, control y revisión del numero de radicado y los soportes correspondientes, debido a error involuntario humano dada la manualidad del proceso, cantidad de tramites y falta de herramientas tecnológicas"/>
    <x v="6"/>
    <s v="Todas las transacciones"/>
    <s v="X"/>
    <m/>
    <m/>
    <s v="X"/>
    <s v="X"/>
    <m/>
    <m/>
    <m/>
    <m/>
    <s v="Proecedimiento"/>
    <s v="A3 Fallas deliberadas o involuntarias (Error involuntario humano )_x000a_B1 Por ausencia de estandarización del procedimiento (incluye manualidad)_x000a_E12 Ausencia de los sistemas de información_x000a_E13 Falencias en el desarrollo de software_x000a_"/>
    <s v="1.  MUY BAJA"/>
    <s v="Genera afectación económica pero no se tienen datos para cuantificar._x000a_Genera  pérdidas financieras insignificantes Genera variaciones de Hasta 0.5% del presupuesto de la entidad"/>
    <s v="3.  MODERADA"/>
    <s v="El evento puede ocurrir mensualmente "/>
    <s v="13"/>
    <s v="Tolerable"/>
    <s v="1. Los profesionales de central de cuentas registran en base de datos de Excel denominada &quot;CONTROL DE RADICACION&quot; la información correspondiente a la solicitud de pago recibida a través de Orfeo,  una vez revisada y que cumpla con los requsitos para pago se procede a la  liquidación la cual se realiza para cada contrato en un archivo de Excel que contiene el historial de las liquidaciones por números de pago y periodos  de tal manera que se pueda validar y evidenciar  alguna  duplicidad , si llega a existir doble radicación para pago se realiza la correspondiente devolución por ORFEO. Evidencias: historial base de datos Excel y ORFEO._x000a_2. Los profesionales designados del área financiera tesorería validaran que no existan órdenes de pago que generen doble pago a un contratista, para lo cual, se genera diariamente un listado de Klic con las órdenes de pago generadas en el día  y se cruza con el listado de órdenes de pago generada por el SIIF  utilizando las funciones de cuce de información en Excel se valida que no existan diferencias en los valores y números de obligación,  Si se encuentra alguna diferencia se confirmara y se procederá a anular la orden de pago doble si es procedente. Evidencias: listado de Klic y listado de ordenes de pago SIIF._x000a_3. "/>
    <n v="90"/>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4"/>
    <s v="Táctico - Procesos"/>
    <s v="Asesorar y orientar a los Ciudadanos, organizaciones y grupos de valor, mediante los distintos canales de servicio dispuestos por la Agencia de Desarrollo Rural, así como responder en términos de ley a las peticiones, quejas,_x000a_reclamos, sugerencias y denuncias recibidas."/>
    <s v="Recibir, asesorar, resolver, caracterizar y documentar en_x000a_el sistema, los requerimientos de los ciudadanos,_x000a_organizaciones y/o grupos de valor, tanto en la sede_x000a_central como en las Unidades Técnicas Territoriales,_x000a_mediante los distintos canales de atención dispuestos por_x000a_la Agencia de Desarrollo Rural y cumpliendo los_x000a_procedimientos definidos para el proceso."/>
    <x v="0"/>
    <s v="Posibilidad de afectación reputacional de la Agencia o perdida de credibilidad, por la inadecuada asesoría u orientación brindada a los ciudadano, usuarios y partes interesadas; y/o la falta de atención de los canales presencial, telefónico y chat, debido al desconocimiento de la oferta institucional."/>
    <x v="8"/>
    <s v="Sede Central y UTT"/>
    <s v="X"/>
    <m/>
    <m/>
    <s v="X"/>
    <s v="X"/>
    <s v="X"/>
    <m/>
    <m/>
    <m/>
    <s v="Procedimiento_x000a_Personal"/>
    <s v="A2 Entrenamiento/ conocimiento o competencia insuficiente (Falta de conocimientos o formación)_x000a_A8 Desconocimiento de los procedimientos y el marco normativo (Por desconocimiento de un procedimiento, metodologías, necesidades y/o normativa)( Falta de conocimientos o formación)_x000a_"/>
    <s v="2.  BAJA"/>
    <s v="Afecta resultados del proceso_x000a_Incumplimientos que no generan reprocesos"/>
    <s v="4.  ALTA"/>
    <s v="La actividad que conlleva al riesgo se   ejecuta 500 a 5000 veces por año"/>
    <s v="24"/>
    <s v="Importante"/>
    <s v="1. Una vez realizada la asesoría por los canales presencial y telefónico, el colaborador que realiza la atención consulta al ciudadano si quiere responder de manera inmediata una encuesta de 3 preguntas sobre la percepción de la atención, con el propósito de evaluar la calidad de la orientación y/o asesoría recibida, información que se registra en el aplicativo de registro de asesorias al ciudadano; posteriormente, el profesional designado desde el nivel central exporta la información de las atenciones registradas en la herramienta para su respectivo analisis; en caso de evidenciar insatisfacción del ciudadano, se realiza contacto de forma telefónica al ciudadano para ampliar la información y poder tomar las acciones del caso con el servidor público y/o contratista que dio la asesoría. Evidencia: Estadísticas mensuales ingresadas en el Registro de Ciudadanos _x000a_2. El Servidor público y/o contratista responsable en la sede central, semestralmente coordina sesiones de conocimiento con las áreas misionales, teniendo como propósito fortalecer las competencias del equipo que realiza la asesoría y/u orientación a los ciudadanos sobre la oferta institucional, tanto en la sede central como en las UTT´s. En caso de detectar debilidades en el conocimiento se solicita capacitación adicional a la dependencia misional responsable. Evidencia: Listas de asistencia. _x000a_3. "/>
    <n v="90"/>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3"/>
    <s v="Táctico - Procesos"/>
    <s v="Diseñar la estrategia para la organización, distribución, custodia,_x000a_consulta y conservación de los documentos producidos por la ADR y_x000a_administración del fondo acumulado"/>
    <s v="Realizar la gestión para clasificar, ordenar, describir y_x000a_colocar a servicio de consulta los archivos de la ADR_x000a_de manera física o contemplando recursos_x000a_tecnológicos"/>
    <x v="0"/>
    <s v="Posibilidad de afectación reputacional por pérdida o afectación parcial o total de la información física y digital en el momento de las  transferencias primarias en la ADR."/>
    <x v="9"/>
    <s v=" Sede Central y UTT"/>
    <s v="X"/>
    <m/>
    <m/>
    <s v="X"/>
    <s v="X"/>
    <s v="X"/>
    <m/>
    <m/>
    <m/>
    <s v="Procedimiento"/>
    <s v="B3 Demora en la entrega de documentos y/o información_x000a_F12 Almacenamiento y/o traslado inseguro_x000a_O16 Debilidad en la implementación del Plan de Preservación Digital a Largo Plazo_x000a_"/>
    <s v="3.  MODERADA"/>
    <s v="Afecta resultados del proceso_x000a_Incumplimientos que generan reprocesos_x000a_Afecta entre 1 y 2 componentes SIG (riesgo repercutido)"/>
    <s v="3.  MODERADA"/>
    <s v="La actividad que conlleva al riesgo se  ejecuta 24 a 500 veces por año"/>
    <s v="33"/>
    <s v="Tolerable"/>
    <s v="1. Cada vez que se genere una transferencia de documentación al Archivo central, el personal designado de Gestión Documental realiza la verificación conforme al inventario documental (FUID) al momento de la recepción para su ingreso al archivo central, con el fin que cumpla con las condiciones archivísticas. Si se presenta inconsistencias se solicita la corrección inmediata. La evidencia es: Acta de transferencia. _x000a_2.  Los colaboradores designados de la dependencia generadora de la información, cada vez que se requiera solicitan por correo a gestión documental la habilitación de un espacio en el Sharepooint como repositorio para la información que sobrepasa la capacidad del gestor documental _x000a_3. "/>
    <n v="85"/>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22"/>
    <s v="Táctico - Procesos"/>
    <s v="Evaluar de forma independiente y objetiva el sistema de control interno, la gestión integral del riesgo y el gobierno corporativo"/>
    <s v="Ejecución de los trabajos de aseguramiento contemplados en el Plan Anual de Auditoría de la Oficina de Control Interno y comunicación de los resultados a las partes interesadas"/>
    <x v="0"/>
    <s v="Posibilidad de afectación reputacional por incumplimiento en la formulación, aprobación y/o ejecución del Plan Anual de Auditoría de la Oficina de Control Interno de la ADR, debido a la insuficiencia de recursos para su ejecución"/>
    <x v="10"/>
    <s v="Todo el programa de auditorias"/>
    <s v="X"/>
    <m/>
    <m/>
    <m/>
    <s v="X"/>
    <s v="X"/>
    <m/>
    <m/>
    <m/>
    <s v="Procedimiento"/>
    <s v="A1 Personal insuficiente_x000a_D2 Falta de mantenimiento y/o reposición de elementos_x000a_O7Ausencia de recursos_x000a_"/>
    <s v="4.  ALTA"/>
    <s v="Afecta resultados en proyectos o Acciones estratégicas_x000a_Afecta cumplimiento de plan de acción institucional_x000a_Afecta entre 3 y 4 componentes SIG (riesgo repercutido)"/>
    <s v="1.  MUY BAJA"/>
    <s v="El evento puede ocurrir anualmente"/>
    <s v="41"/>
    <s v="Tolerable"/>
    <s v="1. Jefe de Control Interno Anualmente,verifica las necesidades de recursos (humanos, económicos, infraestructura, entre otros) requeridos para la ejecución de las actividades a incluirse en el Plan Anual de AuditoríaAplicando los lineamientos del procedimiento de &quot;Planeación anual de Auditoría&quot;, en lo que respecta a la definición de unidades auditables y recursos necesarios, con el fin de presentarlo al Comité de Coordinación del Sistema de Control Interno para aprobaciónSi hay observaciones por parte de los integrantes del CCSCI frente al Plan Anual de Auditoría, se procede a ajustar y se presenta nuevamente ante el CCSCI para su debida aprobación. Evidencias: Acta del CCSCI y Plan Anual de Auditoría. _x000a_2. Jefe de Control Interno o su delegado Mensualmente, Realiza seguimiento al cumplimiento del Plan Anual de Auditoria, con el fin de identificar posibles situaciones que afecten su ejecuciónAplicando los lineamientos del procedimiento de &quot;Planeación anual de Auditoría&quot; y de acuerdo con las posibles alertas emitidas por los lideres de auditoria, se verifica la ejecución del plan anual de auditoria.En caso de presentarse posibles situaciones que afecten su ejecución, se modifican los equipos de trabajo para no afectar el cumplimiento del Plan Anual de AuditoriaEvidencias: Seguimiento al Plan Anual de Auditoria Seguimiento al Programa de Trabajo _x000a_3. "/>
    <n v="87.5"/>
    <s v="Fuerte"/>
    <s v="2. BAJA"/>
    <s v="1. MUY BAJA"/>
    <s v="21"/>
    <s v="Aceptable"/>
    <s v="Aceptar o Asumir_x000a_Compensar_x0009__x000a_Corregir_x000a_Aprovechar (solo impacto ambiental positivo)"/>
    <s v="ACEPTAR Y ASUMIR"/>
    <s v="1. Convocar al comité de coordinación del sistema de control interno para informar sobre dicha situación y ajustar el plan basado en la realidad operativa de la Oficina _x000a_2.  _x000a_3. "/>
    <s v="1. Acta sesión comité _x000a_2.  _x000a_3. "/>
    <s v="1. Jefe Oficina de Control Interno _x000a_2.  _x000a_3. "/>
    <d v="2025-12-31T00:00:00"/>
    <m/>
    <m/>
    <m/>
    <m/>
    <m/>
    <m/>
    <m/>
    <m/>
    <m/>
    <m/>
    <m/>
    <m/>
    <m/>
  </r>
  <r>
    <n v="21"/>
    <s v="Táctico - Procesos"/>
    <s v="Evaluar de forma independiente y objetiva el sistema de control interno, la gestión integral del riesgo y el gobierno corporativo"/>
    <s v="Ejecución de los trabajos de aseguramiento contemplados en el Plan Anual de Auditoría de la Oficina de Control Interno y comunicación de los resultados a las partes interesadas"/>
    <x v="0"/>
    <s v="Posibilidad de afectación reputacional por errores e inexactitudes en la ejecución de las auditorias y seguimientos debido al desconocimiento o inadecuada aplicación de los procedimientos y/o metodologías existentes por parte de los auditores."/>
    <x v="10"/>
    <s v="Todo el programa de auditoría"/>
    <s v="X"/>
    <m/>
    <m/>
    <m/>
    <s v="X"/>
    <s v="X"/>
    <m/>
    <m/>
    <m/>
    <s v="Procedimiento"/>
    <s v="A2 Entrenamiento/ conocimiento o competencia insuficiente (Falta de conocimientos o formación)_x000a_A8 Desconocimiento de los procedimientos y el marco normativo (Por desconocimiento de un procedimiento, metodologías, necesidades y/o normativa)( Falta de conocimientos o formación)_x000a_A17 Incumplimiento en la aplicación de lineamientos / directrices / manuales / metodologías / procedimientos_x000a_A22 Ausencia en el seguimiento de responsabilidades (Falta o inadecuado acompañamiento en los servicios)_x000a_"/>
    <s v="3.  MODERADA"/>
    <s v="Afecta resultados del proceso_x000a_Incumplimientos que generan reprocesos_x000a_Afecta entre 1 y 2 componentes SIG (riesgo repercutido)"/>
    <s v="3.  MODERADA"/>
    <s v="La actividad que conlleva al riesgo se  ejecuta 24 a 500 veces por año"/>
    <s v="33"/>
    <s v="Tolerable"/>
    <s v="1. El profesional designado por el Jefe de la Oficina de Control Interno cuando inicia un trabajo de aseguramiento, verifica que la Planeación Específica del trabajo comprenda las actividades relacionadas analizando el entendimiento de la unidad auditada. El profesional designado por el Jefe de la Oficina de Control Interno valida que el entendimiento de la Unidad Auditada a relacionarse en el F-EVI-007 Planeación de Trabajo incluya elementos tales como: evaluación preliminar de riesgos y controles, seguimiento al Plan de Mejoramiento vigente, normatividad aplicable e informes de otros componentes asociados a la unidad a auditar, entre otros; buscando se orienten al objetivo y alcance determinado. En caso de observaciones el supervisor de auditoría solicita los ajustes al F-EVI-007 Planeación de Trabajo y verifica para aprobación del Jefe de la OCI. Evidencias: Formato F-EVI-007 Planeación de Trabajo. _x000a_2. El jefe de la Oficina de Control Interno o quien este designe cada vez que se efectúe una auditoría de aseguramiento, con el fin de conocer la perspectiva de los procesos frente al desarrollo de la auditoría y el desempeño del equipo auditor designado y retroalimentar las posibles mejoras al equipo de trabajo. El profesional designado por el Jefe de la Oficina de Control Interno solicita a la unidad auditada el diligenciamiento del formato de Evaluación de la Actividad de Auditoría Interna, para el análisis del ejercicio de auditoria.  En caso de evidenciar situaciones sobre inadecuado proceder, se realiza  retroalimentación a todo el equipo adscrito a la Oficina de Control Interno y en caso de considerarlo necesario, se realizan las indagaciones correspondientes. Evidencias: F-EVI-017 Evaluación de la actividad de auditoría interna diligenciados. _x000a_3. "/>
    <n v="90"/>
    <s v="Fuerte"/>
    <s v="1. MUY BAJA"/>
    <s v="1. MUY BAJA"/>
    <s v="11"/>
    <s v="Aceptable"/>
    <s v="Aceptar o Asumir_x000a_Compensar_x0009__x000a_Corregir_x000a_Aprovechar (solo impacto ambiental positivo)"/>
    <s v="ACEPTAR Y ASUMIR"/>
    <s v="1. Socializar los procedimientos y/o metodologías existentes para el proceso de auditoria al equipo auditor_x0009_Perfil de Supervisión de Trabajos de auditoría  _x000a_2. Revisión del informe por parte de otro equipo de trabajo, diferente al que realizo el proceso de auditoría _x000a_3. "/>
    <s v="1. Perfil de Supervisión de Trabajos de auditoría  _x000a_2. Documento de Análisis del Informe. _x000a_3. "/>
    <s v="1. Listado de asistencia _x000a_Presentación&quot; _x000a_2. Jefe Oficina de Control Interno / Profesional Designado _x000a_3. "/>
    <d v="2025-12-31T00:00:00"/>
    <m/>
    <m/>
    <m/>
    <m/>
    <m/>
    <m/>
    <m/>
    <m/>
    <m/>
    <m/>
    <m/>
    <m/>
    <m/>
  </r>
  <r>
    <n v="20"/>
    <s v="Táctico - Procesos"/>
    <s v="Gerenciar el Talento Humano de la Agencia de Desarrollo Rural, planificando y desarrollando estrategias encaminadas a garantizar el mejoramiento permanente y la satisfacción laboral de los servidores públicos"/>
    <s v="Administrar y custodiar las Historias Laborales de los Servidores y Ex-servidores públicos de la ADR"/>
    <x v="0"/>
    <s v="Posibilidad de afectación reputacional por la pérdida de documentos soporte de las situaciones administrativas de ingreso, permanencia y retiro del personal de la ADR en los expedientes laborales, por la ausencia de traslado de información documental al expediente de historia laboral por parte de los Profesionales generadores de la misma en la Dirección de Talento Humano"/>
    <x v="4"/>
    <s v="Todos los Procesos"/>
    <s v="X"/>
    <m/>
    <m/>
    <s v="X"/>
    <s v="X"/>
    <m/>
    <m/>
    <m/>
    <m/>
    <s v="Procedimiento"/>
    <s v="A3 Fallas deliberadas o involuntarias (Error involuntario humano )_x000a_B2 Ausencia y/o no entrega de los soportes de ejecución de actividades_x000a_B3 Demora en la entrega de documentos y/o información_x000a_"/>
    <s v="2.  BAJA"/>
    <s v="Genera acciones disciplinarias"/>
    <s v="3.  MODERADA"/>
    <s v="La actividad que conlleva al riesgo se  ejecuta 24 a 500 veces por año"/>
    <s v="23"/>
    <s v="Tolerable"/>
    <s v="1. El servidor encargado de la administración de las Historias Laborales, realiza seguimiento mensual y emite una alerta mediante correo electrónico a los miembros del Equipo de la Dirección de Talento Humano que tramitan documentacion relacionada con novedades, situaciones administrativas entre otras de funcionarios y ex  para que envíen la relación de documentos que deben anexarse a las historias laborales con el respectivo anexo bien sea en físico y/o digital lo cual se resgistra en una base de datos denominada &quot;F-DOC-003 Entrega de Documentos para incorporación de expedientes&quot; para su trazabilidad. Si no se da cumplimiento al requerimiento, se reitera la solicitud para dejar trazabilidad de la actividad. Evidencia: Correos electrónicos  _x000a_2.  _x000a_3. "/>
    <n v="80"/>
    <s v="Moderado"/>
    <s v="1. MUY BAJA"/>
    <s v="2. BAJA"/>
    <s v="12"/>
    <s v="Aceptable"/>
    <s v="Aceptar o Asumir_x000a_Compensar_x0009__x000a_Corregir_x000a_Aprovechar (solo impacto ambiental positivo)"/>
    <s v="ACEPTAR Y ASUMIR"/>
    <s v="1. NA _x000a_2.  _x000a_3. "/>
    <s v="1. NA _x000a_2.  _x000a_3. "/>
    <s v="1. NA _x000a_2.  _x000a_3. "/>
    <d v="1899-12-30T00:00:00"/>
    <m/>
    <m/>
    <m/>
    <m/>
    <m/>
    <m/>
    <m/>
    <m/>
    <m/>
    <m/>
    <m/>
    <m/>
    <m/>
  </r>
  <r>
    <n v="19"/>
    <s v="Táctico - Procesos"/>
    <s v="Gerenciar el Talento Humano de la Agencia de Desarrollo Rural, planificando y desarrollando estrategias encaminadas a garantizar el mejoramiento permanente y la satisfacción laboral de los servidores públicos"/>
    <s v="Adelantar los trámites de ley para el nombramiento de personal por convocatoria pública, provisionalidad o encargos."/>
    <x v="0"/>
    <s v="Posibilidad de afectación económica, por ingresar un servidor sin previa afiliación a la Aseguradora de Riesgos Laborales - ARL de acuerdo a la normatividad vigente, debido a que se informa al Profesional responsable de la afiliación a la ARL, con poco tiempo de antelación con respecto a la vinculación del nuevo servidor por parte de otra Área"/>
    <x v="4"/>
    <s v="Todos los Procesos"/>
    <s v="X"/>
    <m/>
    <s v="X"/>
    <m/>
    <m/>
    <m/>
    <m/>
    <m/>
    <m/>
    <s v="Procedimiento"/>
    <s v="A19 Demora en la toma de decisiones por parte de las personas (Demoras generadas por las personas)_x000a_B3 Demora en la entrega de documentos y/o información_x000a_B4 Limitadas Capacidades Institucionales (Cobertura, Técnica y Económica)_x000a_"/>
    <s v="2.  BAJA"/>
    <s v="Genera acciones disciplinarias"/>
    <s v="2.  BAJA"/>
    <s v="El evento puede ocurrir semestralmente"/>
    <s v="22"/>
    <s v="Tolerable"/>
    <s v="1. El profesional encargado de las afiliaciones a la Administradora de Riesgos Laborales, cada vez que se va a vincular un funcionario, realiza su afiliación como mínimo un día hábil antes de su vinculación, teniendo en cuenta la solicitud realizada por el profesional y/o técnico de situaciones administrativas y remite el soporte del certificado de afiliación del día anterior a la posesión, con el fin de cumplir con el requisito de asegurar al servidor ante la Administradora de Riesgos Laborales. Cuando no se ha enviado el certificado o confirmado la afiliación, el profesional y/o técnico encargado de situaciones administrativas, reiterará la solicitud hasta subsanar y de no ser posible, no se podrá realizar la vinculación del nuevo funcionario. Evidencia: Certificado de ARL _x000a_2.  _x000a_3. "/>
    <n v="90"/>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18"/>
    <s v="Táctico - Procesos"/>
    <s v="Gerenciar el Talento Humano de la Agencia de Desarrollo Rural, planificando y desarrollando estrategias encaminadas a garantizar el mejoramiento permanente y la satisfacción laboral de los servidores públicos"/>
    <s v="Adelantar los trámites de ley para el nombramiento de personal por convocatoria pública, provisionalidad o encargos."/>
    <x v="0"/>
    <s v="Posibilidad de afectación reputacional, debido a la fuga de conocimiento y capital intelectual, a causa de ausencia en la entrega de información de los colaboradores que se retiran de la Entidad por la constante rotación del personal a través de las actas de entrega"/>
    <x v="4"/>
    <s v="Todos los Procesos"/>
    <s v="X"/>
    <m/>
    <m/>
    <s v="X"/>
    <s v="X"/>
    <s v="X"/>
    <m/>
    <s v="X"/>
    <m/>
    <s v="Procedimiento"/>
    <s v="A1 Personal insuficiente_x000a_A14 Resistencia a compartir el conocimiento específico del cargo_x000a_A18 Rotación / deserción del personal_x000a_B2 Ausencia y/o no entrega de los soportes de ejecución de actividades_x000a_B3 Demora en la entrega de documentos y/o información_x000a_"/>
    <s v="3.  MODERADA"/>
    <s v="Afecta resultados del proceso_x000a_Incumplimientos que generan reprocesos_x000a_Afecta entre 1 y 2 componentes SIG (riesgo repercutido)"/>
    <s v="2.  BAJA"/>
    <s v="La actividad que conlleva al riesgo se ejecuta entre 3-24 veces por año"/>
    <s v="32"/>
    <s v="Tolerable"/>
    <s v="1. El Profesional encargado de la Administración de Situaciones Administrativas del personal cada vez que se presente un retiro, realiza el envío y el seguimiento de los formatos (Acta de Entrega y Transferencia y Retención de Conocimiento) requeridos para realizar entrega del cargo, a los servidores que se retiran de la Entidad, con el propósito de mitigar la fuga del conocimiento en los Procesos. Si no se entrega los formatos diligenciados por parte del personal retirado, se informa al Jefe inmediato para que realice la solicitud y reciba el cargo. La Evidencia es: Acta de Entrega y Transferencia y Retención de Conocimiento del personal retirado. _x000a_2.  _x000a_3. "/>
    <n v="85"/>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17"/>
    <s v="Táctico - Procesos"/>
    <s v="Ejercer la función disciplinaria en la etapa de instrucción, respecto de los servidores y ex servidores públicos de la ADR a través de procedimientos que aseguren el debido proceso y garanticen el cumplimiento de la normatividad vigente."/>
    <s v="Recibir queja y/o informe_x000a_Analizar queja y/o informe_x000a_Proyecto de autos_x000a_Acopio/práctica de pruebas_x000a_Valoración probatoria_x000a_Recopilación y análisis de información"/>
    <x v="0"/>
    <s v="Posibilidad de afectacion reputacional al no ejercer  la  función disciplinaria en la etapa de instrucción dentro de los terminos establecidos, por falta de seguimiento a los procesos ."/>
    <x v="11"/>
    <s v="Todos los proceso de investigación"/>
    <s v="X"/>
    <m/>
    <m/>
    <m/>
    <m/>
    <m/>
    <s v="X"/>
    <m/>
    <m/>
    <s v="Personal"/>
    <s v="A12 Falta de responsabilidad ante lo público y ética profesional (Falta de ética profesional)_x000a_A17 Incumplimiento en la aplicación de lineamientos / directrices / manuales / metodologías / procedimientos_x000a_A22 Ausencia en el seguimiento de responsabilidades (Falta o inadecuado acompañamiento en los servicios)_x000a_"/>
    <s v="3.  MODERADA"/>
    <s v="Genera acciones disciplinarias, con posible intervención de órganos de control"/>
    <s v="2.  BAJA"/>
    <s v="La actividad que conlleva al riesgo se ejecuta entre 3-24 veces por año"/>
    <s v="32"/>
    <s v="Tolerable"/>
    <s v="1. El profesional designado del proceso de Control Disciplinario Interno trimestralmente revisará los términos dentro de la matriz de seguimiento a los procesos donde se indique la cantidad y el estado actual de los mismos. _x000a_2.  _x000a_3. "/>
    <n v="85"/>
    <s v="Fuerte"/>
    <s v="1. MUY BAJA"/>
    <s v="1. MUY BAJA"/>
    <s v="11"/>
    <s v="Aceptable"/>
    <s v="Aceptar o Asumir_x000a_Compensar_x0009__x000a_Corregir_x000a_Aprovechar (solo impacto ambiental positivo)"/>
    <s v="ACEPTAR Y ASUMIR"/>
    <s v="1. NA _x000a_2.  _x000a_3. "/>
    <s v="1. NA _x000a_2.  _x000a_3. "/>
    <s v="1. NA _x000a_2.  _x000a_3. "/>
    <d v="1899-12-30T00:00:00"/>
    <m/>
    <m/>
    <m/>
    <m/>
    <m/>
    <m/>
    <m/>
    <m/>
    <m/>
    <m/>
    <m/>
    <m/>
    <m/>
  </r>
  <r>
    <n v="16"/>
    <s v="Táctico - Procesos"/>
    <s v="Ejercer la función disciplinaria en la etapa de instrucción, respecto de los servidores y ex servidores públicos de la ADR a través de procedimientos que aseguren el debido proceso y garanticen el cumplimiento de la normatividad vigente."/>
    <s v="Recibir queja y/o informe_x000a_Analizar queja y/o informe_x000a_Proyecto de autos_x000a_Acopio/práctica de pruebas_x000a_Valoración probatoria_x000a_Recopilación y análisis de información"/>
    <x v="4"/>
    <s v="Posibilidad de realizar u omitir una conducta o proferir una decisión o acto contrario a derecho u omitir una actuación, valiéndose de su rol para beneficio propio o de un tercero"/>
    <x v="11"/>
    <s v="Todos los procesos de investigación"/>
    <s v="X"/>
    <m/>
    <m/>
    <s v="X"/>
    <s v="X"/>
    <s v="X"/>
    <s v="X"/>
    <m/>
    <m/>
    <s v="Procedimiento "/>
    <s v="A10 Abuso de poder y autoridad_x000a_A21 Presión que pudiese ejercer un tercero_x000a_A23 Manipulación de información_x000a_A24 Ocultamiento o eliminación de información_x000a_O1 Acción u omisión _x000a_O2 Uso del poderO3 Desviar la gestión de lo público_x000a_O4 Beneficio Privado_x000a_O5 Beneficio de un tercero_x000a_"/>
    <s v="3.  MODERADA"/>
    <s v="Genera acciones disciplinarias, con posible intervención de órganos de control"/>
    <s v="1.  MUY BAJA"/>
    <s v="20%"/>
    <s v="31"/>
    <s v="Aceptable"/>
    <s v="1. El profesional designado del proceso de Control Disciplinario realizara revisión trimestral de los términos dentro de la matriz de seguimiento a los procesos donde se indique la cantidad y el estado actual de los mismos. _x000a_2.  _x000a_3. "/>
    <n v="90"/>
    <s v="Fuerte"/>
    <e v="#N/A"/>
    <s v="1. MUY BAJA"/>
    <s v="31"/>
    <s v="Aceptable"/>
    <s v="Aceptar o Asumir_x000a_Compensar_x0009__x000a_Corregir_x000a_Aprovechar (solo impacto ambiental positivo)"/>
    <s v="Reducir o Mitigar"/>
    <s v="1. El encargado del proceso de instrucción debera realizar del curso &quot;Integridad, Transparencia y Lucha contra la Corrupción&quot; dictado por Funcion Publica. _x000a_2.  _x000a_3. "/>
    <s v="1. Certificado _x000a_2.  _x000a_3. "/>
    <s v="1. Responsable del área de Control Interno Disciplinario _x000a_2.  _x000a_3. "/>
    <d v="2025-12-31T00:00:00"/>
    <m/>
    <m/>
    <m/>
    <m/>
    <m/>
    <m/>
    <m/>
    <m/>
    <m/>
    <m/>
    <m/>
    <m/>
    <m/>
  </r>
  <r>
    <n v="15"/>
    <s v="Táctico - Procesos"/>
    <s v="Gerenciar el Talento Humano de la Agencia de Desarrollo Rural, planificando y desarrollando estrategias encaminadas a garantizar el mejoramiento permanente y la satisfacción laboral de los servidores públicos"/>
    <s v="Adelantar los trámites de ley para el nombramiento de personal por convocatoria pública, provisionalidad o encargos."/>
    <x v="4"/>
    <s v="Posibilidad de nombrar y posesionar ciudadanos sin el cumplimiento de los requisitos del Manual de Funciones y Competencias debido a presiones indebidas, impidiendo realizar una selección de personal efectiva e imparcial, para favorecimiento de un tercero."/>
    <x v="4"/>
    <s v="Todos los procesos"/>
    <s v="X"/>
    <m/>
    <m/>
    <m/>
    <m/>
    <s v="X"/>
    <s v="X"/>
    <m/>
    <m/>
    <s v="Procedimiento"/>
    <s v="A9 Amiguismo_x000a_A10 Abuso de poder y autoridad_x000a_A12 Falta de responsabilidad ante lo público y ética profesional (Falta de ética profesional)_x000a_O1 Acción u omisión _x000a_O2 Uso del poderO3 Desviar la gestión de lo público_x000a_O4 Beneficio Privado_x000a_O5 Beneficio de un tercero_x000a_"/>
    <s v="4.  ALTA"/>
    <s v="Responder afirmativamente de SEIS a ONCE preguntas genera un impacto MAYOR"/>
    <s v="2.  BAJA"/>
    <s v="40%"/>
    <s v="42"/>
    <s v="Tolerable"/>
    <s v="1. El servidor público de la Dirección de Talento Humano o contratista asignado y la presidencia de la ADR, cada vez que se va vincular personal para libre nombramiento y remoción y provisionalidad, con el fin de determinar el grado de adecuación del aspirante al cargo, se realiza la verificación de requisitos de formación y experiencia para el empleo, definidos en el Manual de Funciones de la Agencia del candidato, para todas la vacantes a proveer. Si se identifica que un aspirante no cumple con los requisitos, no se realiza el nombramiento. La evidencia es: formato F-GTH-001 Verificación Requisitos Mínimos y Prueba de Análisis de Antecedentes (para todas las vacantes). _x000a_2.  _x000a_3. "/>
    <n v="90"/>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ACEPTAR Y ASUMIR"/>
    <s v="1. NA _x000a_2.  _x000a_3. "/>
    <s v="1. NA _x000a_2.  _x000a_3. "/>
    <s v="1. NA _x000a_2.  _x000a_3. "/>
    <d v="1899-12-30T00:00:00"/>
    <m/>
    <m/>
    <m/>
    <m/>
    <m/>
    <m/>
    <m/>
    <m/>
    <m/>
    <m/>
    <m/>
    <m/>
    <m/>
  </r>
  <r>
    <n v="14"/>
    <s v="Táctico - Procesos"/>
    <s v="Posibilidad de que durante el relacionamiento con el ciudadano, se omita o se ejerza indebidamente el poder, para desviar la gestión institucional hacia un beneficio privado, o recibir o solicitar cualquier dádiva o beneficio a nombre propio o de terceros, para ocultar, manipular, parcializar, transformar o negar la información considerada pública a la ciudadanía, o revelar aquella clasificada o reservada."/>
    <s v="Recibir, asesorar, resolver, caracterizar y documentar en_x000a_el sistema, los requerimientos de los ciudadanos,_x000a_organizaciones y/o grupos de valor, tanto en la sede_x000a_central como en las Unidades Técnicas Territoriales,_x000a_mediante los distintos canales de atención dispuestos por_x000a_la Agencia de Desarrollo Rural y cumpliendo los_x000a_procedimientos definidos para el proceso"/>
    <x v="4"/>
    <s v="Posibilidad de que durante el relacionamiento con el ciudadano, se omita o se ejerza indebidamente el poder, para desviar la gestión institucional hacia un beneficio privado, o recibir o solicitar cualquier dádiva o beneficio a nombre propio o de terceros, para ocultar, manipular, parcializar, transformar o negar la información considerada pública a la ciudadanía, o revelar aquella clasificada o reservada."/>
    <x v="8"/>
    <s v="Todos los procesos"/>
    <s v="X"/>
    <m/>
    <m/>
    <m/>
    <m/>
    <m/>
    <s v="X"/>
    <m/>
    <m/>
    <s v="Procedimiento "/>
    <s v="A21 Presión que pudiese ejercer un tercero_x000a_A25 Coacción al personal_x000a_O1 Acción u omisión _x000a_O2 Uso del poderO3 Desviar la gestión de lo público_x000a_O4 Beneficio Privado_x000a_O5 Beneficio de un tercero_x000a_"/>
    <s v="4.  ALTA"/>
    <s v="Responder afirmativamente de SEIS a ONCE preguntas genera un impacto MAYOR"/>
    <s v="4.  ALTA"/>
    <s v="La actividad que conlleva al riesgo se   ejecuta 500 a 5000 veces por año"/>
    <s v="44"/>
    <s v="Importante"/>
    <s v="1. El funcionario y/o contratista del equipo de servicio al ciudadano, monitorea mensualmente la información de atenciones a la ciudadanía diligenciada en el aplicativo de registro de atenciones, con el fin de garantizar la calidad de la información brindada. En caso de presentarse una irregularidad en la información, se notifica de inmediato a la Secretaria General, para que se adelanten las acciones del caso. La evidencia es el informe mensual de gestión de llamadas realizadas a los Ciudadanos. _x000a_2. El funcionario y/o contratista del equipo de servicio al ciudadano, realiza seguimiento trimestral a la gestión de las PQRSDF, con el fin de mantener y consolidar la transparencia y el acceso a la información de la Entidad. En caso de presentarse fallas en el Sistema de Gestión Documental que no permita el acceso a la información de los radicados, se elabora el informe trimestral con los archivos del seguimiento mensual, mencionados en el procedimiento PR-PAC-001 y se solicita a Tecnología, el restablecimiento del sistema de Gestión Documental. Evidencia: Informe trimestral publicado. _x000a_3. "/>
    <n v="90"/>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Realizar campañas telefónicas con la ciudadanía, de manera mensual. _x000a_2. Sensibilizar el tramite de Derechos de Petición de manera semestral. _x000a_3. "/>
    <s v="1. Registro de las llamadas realizadas. _x000a_2.  Listados de asistencia y/o grabaciones _x000a_3. "/>
    <s v="1. Designado del proceso de Servicio al ciudadano _x000a_2. Designado del proceso de Servicio al ciudadano _x000a_3. "/>
    <d v="2025-12-31T00:00:00"/>
    <m/>
    <m/>
    <m/>
    <m/>
    <m/>
    <m/>
    <m/>
    <m/>
    <m/>
    <m/>
    <m/>
    <m/>
    <m/>
  </r>
  <r>
    <n v="13"/>
    <s v="Táctico - Procesos"/>
    <s v="Asesorar jurídicamente a la Agencia de Desarrollo_x000a_Rural en la interpretación, aplicación de las normas_x000a_vigentes de competencia de la Entidad, así como_x000a_ejercer una adecuada y oportuna defensa de los_x000a_intereses de la misma"/>
    <s v="Ejercer la facultad de cobro coactivo"/>
    <x v="4"/>
    <s v="Posibilidad de recibir o solicitar cualquier dádiva a nombre propio o de terceros durante la ejecución del proceso de asesoria y defensa jurídica"/>
    <x v="0"/>
    <s v="Sede Central y UTT"/>
    <s v="X"/>
    <m/>
    <m/>
    <m/>
    <m/>
    <m/>
    <s v="X"/>
    <m/>
    <m/>
    <s v="Terceros"/>
    <s v="B1 Por ausencia de estandarización del procedimiento (incluye manualidad)_x000a_O1 Acción u omisión _x000a_O2 Uso del poderO3 Desviar la gestión de lo público_x000a_O4 Beneficio Privado_x000a_O5 Beneficio de un tercero_x000a_"/>
    <s v="4.  ALTA"/>
    <s v="Responder afirmativamente de SEIS a ONCE preguntas genera un impacto MAYOR"/>
    <s v="2.  BAJA"/>
    <s v="El evento podría ocurrir sólo bajo circunstancias muy excepcionales."/>
    <s v="42"/>
    <s v="Tolerable"/>
    <s v="1. El Comité de Defensa y Conciliación de la entidad, definirá los criterios de selección de los abogados externos que representarán los intereses de la entidad en los procesos en los que sea vinculada."/>
    <n v="85"/>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_x000a_1. Proponer al Comité de Defensa Jurídica y Conciliación los criterios de selección de abogados que ejerceran la defensa de la entidad en cada vigencia, para su aprobación."/>
    <s v="1. Acta de Comité."/>
    <s v="1. Secretario Técnico del Comité"/>
    <d v="2026-11-30T00:00:00"/>
    <m/>
    <m/>
    <m/>
    <m/>
    <m/>
    <m/>
    <m/>
    <m/>
    <m/>
    <m/>
    <m/>
    <m/>
    <m/>
  </r>
  <r>
    <n v="12"/>
    <s v="Táctico - Procesos"/>
    <s v="Desarrollar e Implementar las políticas, planes, programas, procedimientos y proyectos de tecnología relacionados con la gestión, innovación, seguridad y transformación digital de la entidad, para contribuir en el logro de los objetivos estratégicos de la entidad, alineándose a su vez con la políticas y estrategias Nacional, sectorial, e institucional"/>
    <s v="Implementar políticas, lineamientos y_x000a_estrategias para el desarro"/>
    <x v="4"/>
    <s v="Posibilidad de afectación reputacional y económica por la manipulacion de información que se encuentran en los sistemas de información de la ADR, que beneficien a un tercero con o sin fines lucrativos"/>
    <x v="3"/>
    <s v="Todos los procesos"/>
    <s v="X"/>
    <m/>
    <m/>
    <s v="X"/>
    <m/>
    <m/>
    <s v="X"/>
    <m/>
    <m/>
    <s v="Personas_x000a_Procedimiento"/>
    <s v="B5 Ausencia de herramientas y/o mecanismos para seguimiento y control_x000a_O1 Acción u omisión _x000a_O2 Uso del poderO3 Desviar la gestión de lo público_x000a_O4 Beneficio Privado_x000a_O5 Beneficio de un tercero_x000a_O6 Segregación de funciones_x000a_"/>
    <s v="5. MUY ALTA"/>
    <s v="Responder afirmativamente  de DOCE A  DIECINUEVE preguntas genera un impacto CATASTRÓFICO"/>
    <s v="3.  MODERADA"/>
    <s v="La actividad que conlleva al riesgo se  ejecuta 24 a 500 veces por año"/>
    <s v="53"/>
    <s v="Importante"/>
    <s v="1. El Oficial de Seguridad Digital (Colaborador de OTI) una vez al año,una vez el líder del proceso (Jefe OTI) defina los diferentes roles y colaboradores asignados para la ejecución de las actividades relacionadas con la custodia, aseguramiento y manejo de la información; el Oficial de Seguridad Digital verifica el cumplimiento de dichos roles. El Oficial de Seguridad Digital por medio de la matriz de segregación de roles verifica que los colaboradores de la OTI, cuenten con los permisos mínimos acordes a la ejecución de sus actividades y se comparan en sitio. Si el Oficial de Seguridad Digital encuentra que los roles asignados no se encuentran acordes a la matriz de segregación o los permisos asignados no están siendo utilizados de forma adecuada procederá a generar un incidente de seguridad de la información, de acuerdo con el procedimiento de Gestión de Incidente, eventos y debilidades de seguridad de la información. Evidencias: Informe de revisión de Matriz de segregación de roles_x000a_Matriz de segregación de roles._x000a_Documentación del posible incidente de seguridad de la información.  _x000a_2. El Oficial de Seguridad Digital (Colaborador de OTI) una vez al año,comprobará que se encuentren activos los logs de auditoria de los sistemas de información y de las bases de datos, en custodia del proceso. El Oficial de Seguridad Digital verifica que los sistemas de información y base de datos, estén almacenando los datos de auditoria con la retención definida en el procedimiento Monitoreo Gestión de Logs_x000a__x000a_- Frente a los sistemas de información deben  con tablas o controles de auditoria por inserción, modificación o eliminación de información. _x000a__x000a_- En cuanto a las bases de datos se configuran para almacenar toda modificación sobre los datos. Si el Oficial de Seguridad Digital encuentra que  los sistemas de información y base de datos no están almacenado logs  procederá a generar un incidente de seguridad de la información, de acuerdo con el procedimiento de Gestión de Incidente, eventos y debilidades de seguridad de la información. Evidencias: Archivos de gestión de logs_x000a_Documentación del posible incidente de seguridad de la información.  _x000a_3. "/>
    <n v="82.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Documentar el procedimiento de Gestión de Incidente, eventos y debilidades de seguridad de la información como complemento del control descrito en el riesgo _x000a_2.  _x000a_3. "/>
    <s v="1. Procedimiento con los controles documentados (Sistema de Información Isolución) _x000a_2.  _x000a_3. "/>
    <s v="1. Líder de proceso _x000a_Apoyo de Oficial de Seguridad Digital (Colaborador de OTI) _x000a_2.  _x000a_3. "/>
    <d v="2025-12-31T00:00:00"/>
    <m/>
    <m/>
    <m/>
    <m/>
    <m/>
    <m/>
    <m/>
    <m/>
    <m/>
    <m/>
    <m/>
    <m/>
    <m/>
  </r>
  <r>
    <n v="11"/>
    <s v="Táctico - Procesos"/>
    <s v="Mejorar las capacidades de respuesta de los_x000a_productores agropecuarios a necesidades de desarrollo comercial"/>
    <s v="Prestar los servicios de apoyo a la_x000a_comercialización en los territorio"/>
    <x v="4"/>
    <s v="Posibilidad de solicitar cualquier dádiva o beneficio al seleccionar las organizaciones potenciales a intervenir con los servicios del proceso &quot;Estrategias para el fortalecimiento comercial de las organizaciones rurales&quot;; concentrando los servicios complementarios identificados en el plan estratégico de intervención comercial en pocas organizaciones,  limitando así la participación y cumplimiento en la implementacion del proceso"/>
    <x v="12"/>
    <s v="Territorio"/>
    <s v="X"/>
    <m/>
    <m/>
    <m/>
    <m/>
    <m/>
    <s v="X"/>
    <m/>
    <m/>
    <s v="Procedimiento"/>
    <s v="A8 Desconocimiento de los procedimientos y el marco normativo (Por desconocimiento de un procedimiento, metodologías, necesidades y/o normativa)( Falta de conocimientos o formación)_x000a_B11 Falta de consolidación y análisis adecuado en la información_x000a_E12 Ausencia de los sistemas de información_x000a_F1 Información no disponible o incompleta_x000a_"/>
    <s v="3.  MODERADA"/>
    <s v="Responder afirmativamente de UNA a CINCO preguntas genera un impacto MODERADO"/>
    <s v="B11 Falta de consolidación y análisis adecuado en la información"/>
    <s v="La actividad que conlleva al riesgo se ejecuta entre 3-24 veces por año"/>
    <s v="3B"/>
    <s v="Extremo"/>
    <s v="1. Los funcionarios o contratistas de la Dirección de Comercialización, en el segundo semestre registran y publican en el archivo de gestión físico o magnético, el registro único de información de las organizaciones que reciben los servicios de fortalecimiento y apoyo a la comercialización por cada vigencia fiscal, con el fin de dar a conocer las organizaciones involucradas en los planes de intervención comercial. Desde la planeación se revisan las organizaciones convocadas o que alleguen solicitudes, posteriormente se cruza con las bases de datos de las organizaciones atendidas con servicios complementariosen vigencias anteriores, informando y descartando las organizaciones con planes estratégicos atendidas._x000a_La evidencia de este control es el Formulario FCC-007 Registro Único de Información.   _x000a_2. La Dirección de Comercialización en el segundo semestre de la vigencia, elabora un comunicado para los Directores Territoriales y equipo de enlace comercial, con el propósito de conocer los aspectos a tener en cuenta en la selección de las organizaciones rurales que podrán participar de los servicios complementarios para el fortalecimiento y apoyo a la comercialización.  La comunicación se realiza a través del correo electrónico o mediante la plataforma documental de la Agencia, en caso contrario se implementan otros mecanismos que permita socializar los aspectos para la identificación y selección de las organizaciones rurales que participan._x000a_La evidencia de este control son los soportes de la comunicación oficial o socialización realizada que contenga los criterios o aspectos para que las organzaciones puedan acceder a la oferta de la dirección. _x000a_3. "/>
    <n v="85"/>
    <s v="Fuerte"/>
    <e v="#N/A"/>
    <s v="1. MUY BAJA"/>
    <s v="31"/>
    <s v="Aceptable"/>
    <s v="Aceptar o Asumir_x000a_Compensar_x0009__x000a_Corregir_x000a_Aprovechar (solo impacto ambiental positivo)"/>
    <s v="Reducir o Mitigar"/>
    <s v="1. Consultar el proceso y proyecto de inversión para consolidar los apectos necesarios a tener en cuenta para la identificación y seleccción de las organizaciones rurales potenciales beneficarias de los servicios de apoyo a la comercialización. _x000a_2.  _x000a_3. "/>
    <s v="1. Documento con los aspectos consolidados para la identificación y selección de las Organizaciones rurales  _x000a_2.  _x000a_3. "/>
    <s v="1. El líder de la Dirección de Comercialización  _x000a_2.  _x000a_3. "/>
    <d v="2025-12-31T00:00:00"/>
    <m/>
    <m/>
    <m/>
    <m/>
    <m/>
    <m/>
    <m/>
    <m/>
    <m/>
    <m/>
    <m/>
    <m/>
    <m/>
  </r>
  <r>
    <n v="10"/>
    <s v="Táctico - Procesos"/>
    <s v="Dirigir la estructuración y formulación de los Proyectos_x000a_Integrales de Desarrollo Agropecuario y Rural con_x000a_Enfoque Territorial, en las líneas de cofinanciación de_x000a_encadenamiento productivo y especialización_x000a_competitiva"/>
    <s v="Realizar la estructuración del Proyectos_x000a_Integrales de Desarrollo Agropecuario y_x000a_Rural"/>
    <x v="4"/>
    <s v="Posibilidad de recibir o solicitar cualquier dádiva o beneficio, para favorecer a nombre propio o de terceros durante el proceso de estructuración de proyectos. "/>
    <x v="13"/>
    <s v="Sede Central"/>
    <s v="X"/>
    <m/>
    <m/>
    <m/>
    <m/>
    <m/>
    <s v="X"/>
    <m/>
    <m/>
    <s v="Procedimiento"/>
    <s v="A12 Falta de responsabilidad ante lo público y ética profesional (Falta de ética profesional)_x000a_A17 Incumplimiento en la aplicación de lineamientos / directrices / manuales / metodologías / procedimientos_x000a_O1 Acción u omisión _x000a_O2 Uso del poderO3 Desviar la gestión de lo público_x000a_O4 Beneficio Privado_x000a_O5 Beneficio de un tercero_x000a_"/>
    <s v="5. MUY ALTA"/>
    <s v="Responder afirmativamente  de DOCE A  DIECINUEVE preguntas genera un impacto CATASTRÓFICO"/>
    <s v="4.  ALTA"/>
    <s v="La actividad que conlleva al riesgo se   ejecuta 500 a 5000 veces por año"/>
    <s v="54"/>
    <s v="Extremo"/>
    <s v="1. La Dirección de Activos productivos solicita cuatrimestralmente a la oficina de comunicaciones la publicación y actualización de líneas anticorrupción de la entidad en todos los medios y las oficinas de las UTT, con el fin de evidenciar denuncias de actos de corrupción, en caso contrario se socializa el código de integridad y ética de la entidad.  _x000a__x000a_La evidencia de este control es el informe trimestral de gestión de PQRSD _x000a_2. Desde la Vicepresidencia de Integración Productiva cuatrimestralmente se generan circulares o lineamientos a las UTT o direcciones técnicas de la agencia con el fin de dar directrices frente a los componentes establecidos en el procedimiento de Estructuración de PIDAR, afianzando así los conocimientos de los funcionarios y/o contratistas, en caso contrario se realiza socialización de los lineamientos y de los procedimientos y formatos del proceso de Estructuración._x000a__x000a_La evidencia de este control son las circulares, correos electrónico y socializaciones que se realicen durante el periodo, donde se de claridad sobre el proceso de estructuración, requisitos, lineamientos y actualizaciones de este proceso.   _x000a_3. El Vicepresidente de Integración Productiva designa mediante memorando el equipo estructurador del Proyecto indicando los responsables de cada componente así: Técnico-productivo, ambiental, financiero, jurídico y comercialización, la Vicepresidencia de proyectos hace la asignación para asociatividad y participación, infraestructura, adecuación de tierras cuando aplique, con el fin de iniciar el proceso de estructuración del proyecto, con el fin de que el equipo estructurador sea interdisciplinario para desarrollar la integridad del PIDAR. _x000a__x000a_La evidencia de este control es el memorando de designación del equipo estructurador del proyecto.  "/>
    <n v="8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Cápsula informativa sobre la divulgación de los programas y la gratuidad de los mismos. _x000a_2. Socialización de los lineamientos y temas de procedimiento, formatos, base para desarrollar la estructuración de PIDAR. _x000a_3. "/>
    <s v="1. Correo a comunicaciones con la solicitud de la publicación de las cápsulas _x000a_2. Formato F-DER-002 listado de asistencia, F-DER-001 acta de reunión y correos electrónicos, presentación, circulares enviadas _x000a_3. "/>
    <s v="1. profesional designado por la Dirección de Activos proudctivos _x000a_2. profesional designado por la Dirección de Activos proudctivos _x000a_3. "/>
    <d v="2025-12-31T00:00:00"/>
    <m/>
    <m/>
    <m/>
    <m/>
    <m/>
    <m/>
    <m/>
    <m/>
    <m/>
    <m/>
    <m/>
    <m/>
    <m/>
  </r>
  <r>
    <n v="9"/>
    <s v="Táctico - Procesos"/>
    <s v="Realizar la coordinación y la supervisión técnica de la ejecución de los proyectos integrales de desarrollo agropecuario y rural, para mejorar la productividad y competitividad de los productores rurales."/>
    <s v="Realizar la coordinación y supervisión técnica a la ejecución del proyecto."/>
    <x v="4"/>
    <s v="Posibilidad de recibir o solicitar cualquier dádiva o beneficio a nombre propio o de terceros, al momento de generar pagos a proveedores por parte del Supervisor sin realizar la verificación de cumplimiento de los lineamientos establecidos en los contratos suscritos, valiéndose de su cargo para el cumplimiento de la ejecución del PIDAR. "/>
    <x v="14"/>
    <s v="Sede Central"/>
    <s v="X"/>
    <m/>
    <m/>
    <m/>
    <m/>
    <m/>
    <s v="X"/>
    <m/>
    <s v="X"/>
    <s v="Procedimiento"/>
    <s v="A9 Amiguismo_x000a_A17 Incumplimiento en la aplicación de lineamientos / directrices / manuales / metodologías / procedimientos_x000a_A22 Ausencia en el seguimiento de responsabilidades (Falta o inadecuado acompañamiento en los servicios)_x000a_O1 Acción u omisión _x000a_O2 Uso del poderO3 Desviar la gestión de lo público_x000a_O4 Beneficio Privado_x000a_O5 Beneficio de un tercero_x000a_"/>
    <s v="5. MUY ALTA"/>
    <s v="Responder afirmativamente  de DOCE A  DIECINUEVE preguntas genera un impacto CATASTRÓFICO"/>
    <s v="3.  MODERADA"/>
    <s v="La actividad que conlleva al riesgo se  ejecuta 24 a 500 veces por año"/>
    <s v="53"/>
    <s v="Importante"/>
    <s v="1. El Director Territorial o supervisor y/o apoyo a la supervisión,cada vez que se requiera realiza las visitas en territorio posterior a la entrega de bienes, insumos y servicios, para verificar el buen uso de estos y la calidad de la prestación de los servicios contenidas en el plan de inversión y cronograma de actividades del PIDAR, garantizando su correcta ejecución. _x000a__x000a_En los Comités técnicos de gestión local, se presentan y verifican los avances de los contratos adjudicados para la ejecución del proyecto, con el fin validar el cumplimiento de las obligaciones contractuales establecidas con los proveedores. _x000a__x000a_La Evidencia de este control es: F-DER-001 Acta del comité técnico de gestión, Formato F-IMP-013 Visita de Verificación de Actividades del PIDAR modalidad ejecución Directa, el Formato F-IMP-016 Acta de entrega y recibo a satisfacción de bienes, insumos y/o servicios PIDAR modalidad de ejecución directa, el Formato F-IMP-014 Seguimiento a la ejecución PIDAR modalidad ejecución directa  _x000a_2. La Vicepresidencia de Integración Productiva a través de la Dirección de acceso de activos, realiza mensualmente la Mesa de verificación a la ejecución del PIDAR conformada por el Supervisor y/o apoyo a la Supervisión de la UTT y los delegados de la VIP; aquí se realiza el seguimiento a los proyectos de cada una de las UTT, con el fin de verificar su avance técnico, financiero y apoyar la gestión para resolver las dificultades administrativas, operativas y técnicas que se presenten en la ejecución de los proyectos, en caso contrario se realiza el informe del estado de los proyectos por parte del equipo de implementación de la DAP_x000a__x000a_La Evidencia de este control es Formato F-DER-001 Acta de reunión.  _x000a_3. "/>
    <n v="8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Realizar como mínimo una visita en terrero de verificación a cada uno de los proyectos a Implementar, de acuerdo con el porcentaje de avance  _x000a_2. La UTT realiza los Comités Técnicos de Gestión Local, el cargue de la información requerida en el share point  y la dirección de Activos productivos valida la evidencia cargada, para el CTGL _x000a_3. Realizar las mesas de verificación a la ejecución del PIDAR "/>
    <s v="1. Formato F-IMP-013 visita de verificación de actividades del PIDAR Modalidad ejecución directa. _x000a_2. Formato F-DER-002 listado de asistencia, F-DER-001 acta de reunión y correos electrónicos  _x000a_3. Formato F-DER-002 listado de asistencia, F-DER-001 acta de reunión "/>
    <s v="1. Dirección de Activos proudctivos _x000a_2. Dirección de Activos proudctivos _x000a_3. Dirección de Activos proudctivos"/>
    <d v="2025-12-31T00:00:00"/>
    <m/>
    <m/>
    <m/>
    <m/>
    <m/>
    <m/>
    <m/>
    <m/>
    <m/>
    <m/>
    <m/>
    <m/>
    <m/>
  </r>
  <r>
    <n v="8"/>
    <s v="Táctico - Procesos"/>
    <s v="Realizar la coordinación y la supervisión técnica de la ejecución de los proyectos integrales de desarrollo agropecuario y rural, para mejorar la productividad y competitividad de los productores rurales"/>
    <s v="Realizar la entrega de bienes y servicios y cierre del proyecto"/>
    <x v="4"/>
    <s v="Posibilidad de recibir o solicitar cualquier dádiva o beneficio a nombre propio o de terceros, en las fases previas a la adjudicación y entrega de bienes y servicios a contratar a través del modelo de ejecución, valiéndose de su cargo para la asignación indebida de recursos. "/>
    <x v="14"/>
    <s v="En Territorio"/>
    <s v="X"/>
    <s v="X"/>
    <m/>
    <m/>
    <m/>
    <m/>
    <s v="X"/>
    <m/>
    <s v="X"/>
    <s v="Tercero"/>
    <s v="A9 Amiguismo_x000a_A10 Abuso de poder y autoridad_x000a_A17 Incumplimiento en la aplicación de lineamientos / directrices / manuales / metodologías / procedimientos_x000a_O1 Acción u omisión _x000a_O2 Uso del poderO3 Desviar la gestión de lo público_x000a_O4 Beneficio Privado_x000a_O5 Beneficio de un tercero_x000a_"/>
    <s v="5. MUY ALTA"/>
    <s v="Responder afirmativamente  de DOCE A  DIECINUEVE preguntas genera un impacto CATASTRÓFICO"/>
    <s v="3.  MODERADA"/>
    <s v="La actividad que conlleva al riesgo se  ejecuta 24 a 500 veces por año"/>
    <s v="53"/>
    <s v="Importante"/>
    <s v="1. Durante el desarrollo del proceso contractual, cada vez que se requiera, las instancias del Comité Técnico de Gestión Local, realizan acompañamiento técnico y jurídico en la construcción y aprobación de los términos de referencia para posterior publicación, evaluación y selección de proveedores, con el fin de evitar casos de corrupción en el proceso de adquisición de bienes y/o servicios.  _x000a__x000a_Si hay observaciones se notifica a la organización para que realice los ajustes en las etapas de publicación y evaluación y se cita a Comité Técnico de Gestión Local para la socialización y aprobación de los mismos.                                                                                            Visitas de verificación realizadas por el apoyo a la supervisión. _x000a_Mesas de construcción de términos de referencia, con acompañamiento de la VGC. _x000a_Actas de entrega a satisfacción. _x000a_Construcción de Términos de Referencia.  _x000a_Agregar Punto de control revisión de historial para oferente que hayan ejecutado proyectos con la ADR. (agregarlo como requisito habilitante/ ponderable en la construcción de TDR)_x000a__x000a_La Evidencia es: Formato F-DER-001 Acta de reunión del Comité Técnico de Gestión Local. Formato F-IMP-013 Visita de Verificación de Actividades del PIDAR. _x000a_2.  _x000a_3. "/>
    <n v="8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Realizar ajustes en los procedimientos y formatos actuales que se encuentran en el sistema de gestión de calidad.  _x000a_2. Socialización, capacitación   _x000a_3. Reuniones del Comité Técnico de Gestión Local en el cual se realiza la aprobación de términos de referencia, evaluación y selección de proveedores _x000a__x000a_Publicaciones de los términos de referencia en la página web de la Agencia"/>
    <s v="1. Ajustes documentales en procedimientos, formatos en el SIG, TDR-Tipo , Acta de seleccion y adjudicacion de oferentes _x000a_2. Socialización al equipo de activos productivos formato F-DER-002 listado de asistencia, F-DER-001 acta de reunión y presentación formato F-DER-002 listado de asistencia _x000a_3. F-DER-001 acta de reunión.                           _x000a_Formato F-IMP-013 Visita de Verificación de Actividades del PIDAR._x000a__x000a_Evidencias de la publicación de los términos de referencia en la página web."/>
    <s v="1. Direccion Activos productivos _x000a_2. Direccion Activos productivos _x000a_3. Direccion Activos productivos"/>
    <d v="2025-12-31T00:00:00"/>
    <m/>
    <m/>
    <m/>
    <m/>
    <m/>
    <m/>
    <m/>
    <m/>
    <m/>
    <m/>
    <m/>
    <m/>
    <m/>
  </r>
  <r>
    <n v="7"/>
    <s v="Táctico - Procesos"/>
    <s v="Fortalecer la transferencia y apropiación del_x000a_conocimiento en los diferentes actores del subsistema de extensión agropecuaria"/>
    <s v="Revisión y validación de los requisitos de habilitación"/>
    <x v="4"/>
    <s v="Posibilidad de solicitar cualquier dadiva o beneficio para contribuir en la habilitación o no de alguna EPSEA en las etapas de Validación y Evaluación por parte de los profesionales, en la revisión y verificación de la documentación habilitante que está contemplada en el Procedimiento de habilitación de EPSEA y en la normatividad externa aplicable al proceso, cuando exista el incumplimiento a los requisitos, con el fin de favorecer a un tercero o por intereses propios."/>
    <x v="15"/>
    <s v="Todas las convocatorias"/>
    <s v="X"/>
    <m/>
    <m/>
    <m/>
    <m/>
    <m/>
    <s v="X"/>
    <m/>
    <m/>
    <s v="Tercero _x000a_Procedimiento"/>
    <s v="A10 Abuso de poder y autoridad_x000a_A11 Conflicto de interés (Existencia de conflicto de Interés)_x000a_O1 Acción u omisión _x000a_O2 Uso del poderO3 Desviar la gestión de lo público_x000a_O4 Beneficio Privado_x000a_O5 Beneficio de un tercero_x000a_"/>
    <s v="4.  ALTA"/>
    <s v="Responder afirmativamente de SEIS a ONCE preguntas genera un impacto MAYOR"/>
    <s v="3.  MODERADA"/>
    <s v="La actividad que conlleva al riesgo se  ejecuta 24 a 500 veces por año"/>
    <s v="43"/>
    <s v="Importante"/>
    <s v="1. El profesional designado de la Dirección de Asistencia Técnica, revisa mensualmente dos (2) solicitudes seleccionadas aleatoriamente para el proceso de habilitación de EPSEA, con el fin de certificar que los requisitos habilitantes se encuentren acorde a la resolución de habilitación, y de esta manera prevenir la habilitación de una EPSEA que no cumpla con los requisitos legales. En caso de que se presente alguna observación en la revisión se genera un correo de alerta informando novedad identificada al profesional que adelanta el proceso, la cual se remite nuevamente para revisión. Evidencia Correos electrónicos cuando se genere la observación _x000a_2. El profesional designado de la Dirección de Asistencia Técnica -DAT, una vez al mes revisa la documentación aleatoria de una EPSEA habilitada del mes inmediatamente anterior  para verificar que los requisitos habilitantes cumplan con la resolución vigente, con el fin detectar la habilitación de una EPSEA que no cumpla con los requisitos. En caso que se verifique el incumplimiento de los requisitos para la habilitación y ya hubiese sido proferido acto administrativo deberá verificarse si las condiciones de incumplimiento persisten, en caso afirmativo deberá iniciarse el trámite administrativo de revocatoria directa de los actos que profiere la administración o en su defecto el impulso de la acción de lesividad. La información reposa en El sistema de Gestión Documental Electrónico - Evidencia Correos electrónicos y oficio de revocatoria, cuando aplique. _x000a_3. "/>
    <n v="87.5"/>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Capacitar trimestral al personal, ya sea por ingreso, actualización documental, refuerzo. _x000a_2. Coordinar con la oficina de comunicaciones de manera semestral una campaña que muestre las condiciones para la Habilitación de EPSEA._x000a_3. "/>
    <s v="1. Evidencia listados de asistencia y/o grabación por Microsoft Teams_x000a_2. Piezas informativa o cápsulas_x000a_3. "/>
    <s v="1. Profesional Asignado por la Direccion de Asistencia Tecnica- VIP_x000a_2. Profesional Asignado por la Direccion de Asistencia Tecnica- VIP_x000a_3. "/>
    <d v="2025-12-31T00:00:00"/>
    <m/>
    <m/>
    <m/>
    <m/>
    <m/>
    <m/>
    <m/>
    <m/>
    <m/>
    <m/>
    <m/>
    <m/>
    <m/>
  </r>
  <r>
    <n v="6"/>
    <s v="Táctico - Procesos"/>
    <s v="Realizar Monitoreo, Seguimiento y Control a la estructuración y_x000a_ejecución de los PIDAR cofinanciados por la agencia"/>
    <s v="Recolectar, procesar y analizar información_x000a_relacionada con la estructuración y ejecución de los PIDAR de conformidad con los procedimientos y_x000a_documentos asociados a cada actividad"/>
    <x v="4"/>
    <s v="Posibilidad de favorecer o afectar el proceso de monitoreo, seguimiento y control a los PIDAR, con el fin de beneficiar intereses particulares o personales, incumpliendo los lineamientos establecidos por la entidad para realizar el monitoreo, seguimiento y control, al omitir o manipular la información consignada en los informes de seguimiento emitidos por la dirección, derivados del monitoreo y/o del seguimiento realizado al PIDAR"/>
    <x v="16"/>
    <s v="Ciclo de ejecución de PIDAR"/>
    <s v="X"/>
    <m/>
    <m/>
    <m/>
    <m/>
    <m/>
    <s v="X"/>
    <m/>
    <s v="X"/>
    <s v="Tercero_x000a_Procedimiento"/>
    <s v="A10 Abuso de poder y autoridad_x000a_A11 Conflicto de interés (Existencia de conflicto de Interés)_x000a_A17 Incumplimiento en la aplicación de lineamientos / directrices / manuales / metodologías / procedimientos_x000a_O1 Acción u omisión _x000a_O2 Uso del poderO3 Desviar la gestión de lo público_x000a_O4 Beneficio Privado_x000a_O5 Beneficio de un tercero_x000a_"/>
    <s v="5. MUY ALTA"/>
    <s v="Responder afirmativamente  de DOCE A  DIECINUEVE preguntas genera un impacto CATASTRÓFICO"/>
    <s v="4.  ALTA"/>
    <s v="La actividad que conlleva al riesgo se   ejecuta 500 a 5000 veces por año"/>
    <s v="54"/>
    <s v="Extremo"/>
    <s v="1. Los profesionales de la Dirección de Seguimiento y Control designados para realizar las verificaciones trimestrales de 2 PIDAR aleatorios por cada Unidad Técnica Territorial (UTT) a través de visitas de seguimiento. Estas visitas tienen como objetivo comprobar que la información en los informes coincide con lo expuesto en los Planes Operativos para la ejecución del proyecto. Posteriormente, elaboran el informe F-SCP-050, en el cual se contrastan Planes Operativos para la ejecución del proyecto._x000a_En caso de desviación: Se realiza una apertura de alerta que se comunica al supervisor del PIDAR, para tomar las acciones pertinentes  _x000a_Evidencia Informe F-SCP-050 Informe de visita de verificacion al monitoreo, seguimiento y control_x000a_2.  _x000a_3. "/>
    <n v="90"/>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ocializar trimestralmente al personal, ya sea por ingreso, actualización documental y/o refuerzo.  _x000a_2. Socializar al interior de la Dirección de Seguimiento y control el informe consolidado de lecciones aprendidas, con el fin de revisar los mecanismos a mejorar, en la implementación del proceso. _x000a_3. Realizar sesiones de trabajo con el objetivo principal de identificar y analizar las alertas vigentes, abordar los proyectos que presentan rezagos o dificultades en su ejecución."/>
    <s v="1. Evidencia listados de asistencia y/o grabación por Microsoft Teams, presentación y/o Acta de reunión_x000a_2. Evidencia listados de asistencia y/o grabación por Microsoft Teams, presentación y/o Acta de reunión_x000a_3. Evidencia listados de asistencia y/o grabación por Microsoft Teams, presentación y/o Acta de reunión y/o Documento Ayuda de memoria de compromisos"/>
    <s v="1. Profesional Asignado por la Direccion de Seguimiento y control _x000a_2. Profesional Asignado por la Direccion de Seguimiento y control _x000a_3. Profesional Asignado por la Direccion de Seguimiento y control "/>
    <d v="2025-12-31T00:00:00"/>
    <m/>
    <m/>
    <m/>
    <m/>
    <m/>
    <m/>
    <m/>
    <m/>
    <m/>
    <m/>
    <m/>
    <m/>
    <m/>
  </r>
  <r>
    <n v="5"/>
    <s v="Táctico - Procesos"/>
    <s v="Fortalecer a productoras y productores rurales_x000a_formalizados y no formalizados en_x000a_temas de fomento y fortalecimiento asociativo"/>
    <s v="Implementar las estrategias definidas_x000a_para el fomento y fortalecimiento a la_x000a_asociatividad y la fiscalización de_x000a_empresas comunitarias"/>
    <x v="4"/>
    <s v="Posibilidad de recibir o solicitar beneficios económicos o políticos a nombre propio o de terceros para darle prioridad a las acciones de fomento, fortalecimiento asociativo y asesoría en la formulación de estrategias de sostenibilidad en favor de un territorio, grupo de personas u organización"/>
    <x v="17"/>
    <s v="En las territoriales"/>
    <s v="X"/>
    <m/>
    <m/>
    <m/>
    <m/>
    <m/>
    <s v="X"/>
    <m/>
    <s v="X"/>
    <s v="Tercero"/>
    <s v="A10 Abuso de poder y autoridad_x000a_A11 Conflicto de interés (Existencia de conflicto de Interés)_x000a_A12 Falta de responsabilidad ante lo público y ética profesional (Falta de ética profesional)_x000a_O1 Acción u omisión _x000a_O2 Uso del poderO3 Desviar la gestión de lo público_x000a_O4 Beneficio Privado_x000a_O5 Beneficio de un tercero_x000a_"/>
    <s v="3.  MODERADA"/>
    <s v="Responder afirmativamente de UNA a CINCO preguntas genera un impacto MODERADO"/>
    <s v="3.  MODERADA"/>
    <s v="La actividad que conlleva al riesgo se  ejecuta 24 a 500 veces por año"/>
    <s v="33"/>
    <s v="Tolerable"/>
    <s v="1.  Los profesionales de intervención en campo de la DPA, velarán por que la mayoría de los beneficiarios asistentes a los servicios de fomento, fortalecimiento y asesoría en la formulación estrategias de sostenibilidad, diligencien el formato de evaluación F-PAA-029, con el fin de obtener insumos necesarios para el análisis e identificación de riesgos de corrupción; posteriormente el profesional de la DPA o el profesional que delegue el líder del proceso, de manera mensua,l con el fin de identificar la posible ocurrencia de un acto de corrupción en el desarrollo de las actividades a cargo de la DPA, analiza las respuestas a las preguntas de corrupción incluidas en el formato anteriormente mencionado. _x000a_Si producto del análisis se evidencia un acto de corrupción, desde la DPA se notificará a la Oficina de Control Interno Disciplinario para su respectivo proceso. La Evidencia es: Informe mensual de monitoreo F-PAA-032, que incluye el análisis de riesgo de corrupción.  _x000a_2._x000a_3. "/>
    <n v="85"/>
    <s v="Fuerte"/>
    <e v="#N/A"/>
    <s v="1. MUY BAJA"/>
    <s v="31"/>
    <s v="Aceptable"/>
    <s v="Aceptar o Asumir_x000a_Compensar_x0009__x000a_Corregir_x000a_Aprovechar (solo impacto ambiental positivo)"/>
    <s v="Reducir o Mitigar"/>
    <s v="1. Socialización cápsula informativa sobre la gratuidad de los servicios que presta la Agencia, a los usuarios en la prestación de los servicios de fomento y fortalecimiento a cargo de la Dirección de Participación y Asociatividad, con el fin de mitigar posibles riesgos de corrupción _x000a_2. _x000a_3. "/>
    <s v="1. Cápsulas de gratuidad de los servicios de la DPA en las presentaciones a la comunidad o correos electrónicos notificando a los beneficiarios sobre la gratuidad del servicios._x000a_2. _x000a_3. "/>
    <s v="1. Responsable Dirección de Participación y Asociatividad _x000a_2. _x000a_3. "/>
    <d v="2025-12-30T00:00:00"/>
    <m/>
    <m/>
    <m/>
    <m/>
    <m/>
    <m/>
    <m/>
    <m/>
    <m/>
    <m/>
    <m/>
    <m/>
    <m/>
  </r>
  <r>
    <n v="4"/>
    <s v="Táctico - Procesos"/>
    <s v="Evaluar y calificar los PIDAR, en virtud del reglamento vigente"/>
    <s v="Evaluar y calificar los PIDAR, en virtud del reglamento vigente"/>
    <x v="4"/>
    <s v="Posibilidad de solicitar o recibir cualquier dádiva o beneficio a nombre propio o de terceros, durante el desarrollo de las fases de evaluación y/o viabilidad y/o calificación del proceso Evaluación, Calificación y Cofinanciación de Proyectos Integrales, emitiendo una evaluación, viabilidad o calificación errada, valiéndose de su rol de evaluador como servidor público o colaborador de la Dirección de Calificación y Financiación. "/>
    <x v="18"/>
    <s v="Convocatorias PIDAR"/>
    <s v="X"/>
    <m/>
    <m/>
    <m/>
    <m/>
    <m/>
    <s v="X"/>
    <m/>
    <s v="X"/>
    <s v="Procedimiento"/>
    <s v="A11 Conflicto de interés (Existencia de conflicto de Interés)_x000a_O1 Acción u omisión _x000a_O2 Uso del poderO3 Desviar la gestión de lo público_x000a_O4 Beneficio Privado_x000a_O5 Beneficio de un tercero_x000a_"/>
    <s v="4.  ALTA"/>
    <s v="Responder afirmativamente de SEIS a ONCE preguntas genera un impacto MAYOR"/>
    <s v="3.  MODERADA"/>
    <s v="La actividad que conlleva al riesgo se  ejecuta 24 a 500 veces por año"/>
    <s v="43"/>
    <s v="Importante"/>
    <s v="1. El líder designado por la Dirección de Calificación y Financiación o quien haga sus veces, cada vez que ingrese un PIDAR, asigna a un equipo de profesionales interdisciplinarios que cuenta con un Líder de Proyecto, para verificar el cumplimiento de los criterios y requisitos de evaluación, calificación y viabilidad del PIDAR, con el propósito de mitigar el posible favorecimiento personal o de terceros. En caso de que se presenten desviaciones, se notifican mediante correo electrónico al profesional responsable del componente, quien debe realizar la subsanación y posterior retroalimentación al equipo de profesionales interdisciplinario. Evidencia Correo electrónico (Cuando aplique). _x000a_2. El profesional de apoyo designado por la Dirección de Calificación y financiación, cada vez que se requiera, verifica el formato F-ECC-009: Control posterior, con el propósito de detectar posibles irregularidades en el proceso de Evaluación, Calificación y Cofinanciación de Proyectos Integrales. En caso de identificar irregularidades, se realiza la notificación al equipo evaluador interdisciplinario mediante correo electrónico para que se haga la subsanación, ellos efectúan el ajuste y se remite nuevamente a revisión del profesional de apoyo. Evidencia Correos electrónicos (cuando aplique). _x000a_3. "/>
    <n v="90"/>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ensibilizar a los profesionales del proceso de la Evaluación, Calificación y Viabilidad de PIDAR, cada vez que se vinculan nuevos profesionales y cuando se actualice la documentación del proceso. Evidencia Listado de asistencia, invitación, Grabaciones _x000a_2. _x000a_3. "/>
    <s v="1.  Listado de asistencia, invitación, Grabaciones. _x000a_2. _x000a_3. "/>
    <s v="1. El profesional designado d ela Direccion de Calificacion y financiación _x000a_2. _x000a_3. "/>
    <d v="2025-12-31T00:00:00"/>
    <m/>
    <m/>
    <m/>
    <m/>
    <m/>
    <m/>
    <m/>
    <m/>
    <m/>
    <m/>
    <m/>
    <m/>
    <m/>
  </r>
  <r>
    <n v="3"/>
    <s v="Táctico - Procesos"/>
    <s v="Direccionar la comunicación interna y externa"/>
    <s v="Ejecutar la Estrategia de_x000a_Comunicaciones de la Entidad"/>
    <x v="4"/>
    <s v="Posibilidad de afectación reputacional debido a la manipulación de la información por parte del personal de la oficina de comunicaciones para beneficio propio o de un tercero al momento de diseñar una pieza o divulgarla valiéndose del cargo, utilizando los diversos canales de comunicación de la entidad, con el fin de favorecer o afectar la imagen institucional de un funcionario o contratista."/>
    <x v="1"/>
    <s v="En las publicaciones realizadas"/>
    <s v="X"/>
    <m/>
    <m/>
    <m/>
    <m/>
    <m/>
    <s v="X"/>
    <m/>
    <m/>
    <s v="Tercero"/>
    <s v="A10 Abuso de poder y autoridad_x000a_O1 Acción u omisión _x000a_O2 Uso del poderO3 Desviar la gestión de lo público_x000a_O4 Beneficio Privado_x000a_O5 Beneficio de un tercero_x000a_"/>
    <s v="4.  ALTA"/>
    <s v="Responder afirmativamente de SEIS a ONCE preguntas genera un impacto MAYOR"/>
    <s v="3.  MODERADA"/>
    <s v="La actividad que conlleva al riesgo se  ejecuta 24 a 500 veces por año"/>
    <s v="43"/>
    <s v="Importante"/>
    <s v="1. Cada vez que se requiera, el jefe de la oficina de Comunicaciones o quien haga sus veces, asigna a un profesional para la recolección y búsqueda de la información especifica ante el área competente, quien será el responsable de transformarla en una nota o boletin de prensa. Posteriormente, se solicita al profesional encargado de la edición de estilo que realice los ajustes pertinentes y son remitidas al área generadora de la información para verificar y dar el  visto bueno de publicación. Una vez se obtenga el visto bueno del área, el jefe de la oficina de comunicaciones da la autorización para la publicación de la misma. En caso de una observación por parte del área, se efectuan los ajustes correspondientes para publicación de la información. Las evidencias son: Correos electrónicos, whatsapp, chat de microsoft teams, entrevistas, grabaciones de audio o video, publicaciones. _x000a_2. La profesional lider del grupo de redes sociales, cada vez que se requiera, recopila y verifica la información remitida por el grupo (Audiovisual, prensa y diseño), con el fin de que sea remitido al profesional editor de estilo para su revisión y posterior envio a solicitud de autorización a los asesores de presidencia para su publicacion en redes sociales. En caso de encontrar observaciones se devuelve al grupo de redes sociales por medio de correo electrónico. Evidencias Correos electrónicos, whatsapp, chat de microsoft teams, entrevistas, grabaciones de audio o video, publicaciones _x000a_3. "/>
    <n v="85"/>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ocialización cuatrimestral del tráfico de comunicaciones, que sirve como hoja de ruta para el correcto flujo de información. _x000a_2. Realizar campaña de sensibilizacion y socialización para fortalecer los tiempos establecidos en el formato de requerimiento de acuerdo a los valores y principios de Integridad fundamentales de la Entidad, de manera anual. _x000a_3. "/>
    <s v="1. Listado de Asistencia _x000a_2. Piezas de divulgación _x000a_3. "/>
    <s v="1. El jefe de la Oficina de Comunicaciones  _x000a_2. El equipo de la Oficina de Comunicaciones _x000a_3. "/>
    <d v="2025-12-31T00:00:00"/>
    <m/>
    <m/>
    <m/>
    <m/>
    <m/>
    <m/>
    <m/>
    <m/>
    <m/>
    <m/>
    <m/>
    <m/>
    <m/>
  </r>
  <r>
    <n v="2"/>
    <s v="Táctico - Procesos"/>
    <s v="Prestación y apoyo del servicio público de adecuación de tierras"/>
    <s v="Ejecutar la política de adecuación de tierras a nivel nacional"/>
    <x v="4"/>
    <s v="Posibilidad de solicitar o recibir cualquier dádiva para el beneficio de un particular en contravía de los lineamientos y normativa del proceso de Prestación y apoyo del servicio público adecuación de tierras"/>
    <x v="19"/>
    <s v="En territorio "/>
    <s v="X"/>
    <m/>
    <m/>
    <m/>
    <m/>
    <m/>
    <s v="X"/>
    <m/>
    <m/>
    <s v="Territorio"/>
    <s v="A10 Abuso de poder y autoridad_x000a_O1 Acción u omisión _x000a_O2 Uso del poderO3 Desviar la gestión de lo público_x000a_O5 Beneficio de un tercero_x000a_"/>
    <s v="5. MUY ALTA"/>
    <s v="Responder afirmativamente  de DOCE A  DIECINUEVE preguntas genera un impacto CATASTRÓFICO"/>
    <s v="3.  MODERADA"/>
    <s v="La actividad que conlleva al riesgo se  ejecuta 24 a 500 veces por año"/>
    <s v="53"/>
    <s v="Importante"/>
    <s v="1. La Dirección de Adecuación de Tierras, anualmente, realiza la revisión y/o actualización de los criterios establecidos en el reglamento, procedimiento y/o manual operativo del FONAT, para la viabilización de los proyectos de Adecuación de Tierras a cofinanciar, generando, igualmente, espacios de socialización a los posibles beneficiarios._x000a__x000a_Evidencia: Formato F-DER-001 Acta de reunión revisión cumplimiento de criterios FONAT y/o listados de asistencia de espacios de socialización. _x000a_2. El Comité de Priorización, cada vez que hayan proyectos estructurados para ser financiados o cofinanciados por el FONAT, realiza la validación y priorización de proyectos de acuerdo con la aplicación de criterios definidos en la metodología, con el fin de seleccionar las intervenciones a realizar en el período y asignar los recursos de una manera efectiva. _x000a_ _x000a_Evidencia:  Formato F-DER-001 Acta de reunión de priorización y validación de proyectos para el período.  _x000a_3. "/>
    <n v="95"/>
    <s v="Fuerte"/>
    <e v="#N/A"/>
    <s v="1. MUY BAJA"/>
    <s v="5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ocialización del procedimiento y la metodología para acceder a la oferta de los proyectos de Adecuación de Tierras con recursos del FONAT, nivel central, UTT´s y a la comunidad  _x000a__x000a_Garantizar que los canales de entrada de los proyectos (Postulación permanente, focalización y/o convocatoria) estén habilitados y sean gestionados oportunamente  _x000a_2. Priorización y viabilización de proyectos a través de la instancia establecida en el reglamento  FONAT._x000a__x000a_Asignación de recursos aprobados a través de la instancia establecida en el reglamento  _x000a_3. "/>
    <s v="1. Procedimiento y la metodología _x000a_2. Listado de Priorizados_x000a_Presupuesto _x000a_3. "/>
    <s v="1. Funcionario y/o Contratista dirección ADT _x000a_2. Funcionario y/o Contratista dirección ADT _x000a_3. "/>
    <d v="2025-12-31T00:00:00"/>
    <m/>
    <m/>
    <m/>
    <m/>
    <m/>
    <m/>
    <m/>
    <m/>
    <m/>
    <m/>
    <m/>
    <m/>
    <m/>
  </r>
  <r>
    <n v="1"/>
    <s v="Táctico - Procesos"/>
    <s v="Proceso de Evaluación Independiente"/>
    <s v="Establecer las actividades para la ejecución los trabajos de aseguramiento "/>
    <x v="4"/>
    <s v="Posibilidad que el recurso humano adscrito a la oficina de Control Interno  pueda recibir y/o solicitar dádivas o beneficios por ocultar, distorsionar o tergiversar información relevante observada en el desarrollo de diferentes trabajos ejecutados por esta dependencia en la Entidad para beneficio propio o favorecer un tercero"/>
    <x v="10"/>
    <s v="Auditorias Realizadas por el equipo"/>
    <m/>
    <m/>
    <m/>
    <m/>
    <m/>
    <m/>
    <s v="X"/>
    <m/>
    <m/>
    <s v="Personas Externas"/>
    <s v="A10 Abuso de poder y autoridad_x000a_O1 Acción u omisión _x000a_O2 Uso del poderO3 Desviar la gestión de lo público_x000a_O5 Beneficio de un tercero_x000a_"/>
    <s v="4.  ALTA"/>
    <s v="Responder afirmativamente de SEIS a ONCE preguntas genera un impacto MAYOR"/>
    <s v="2.  BAJA"/>
    <s v="La actividad que conlleva al riesgo se ejecuta entre 3-24 veces por año"/>
    <s v="42"/>
    <s v="Tolerable"/>
    <s v="1. El jefe de la Oficina de Control Interno y/o a quien este delegue anualmente, con el fin de asegurar el cumplimiento de los principios éticos y reglas de conducta establecidas en el Código de Ética de la Actividad de Auditoría Interna de la ADR. Solicita a los auditores adscritos a la Oficina la suscripción del Acta de cumplimiento del código de ética, el acuerdo de confidencialidad y una declaración de conflicto de intereses.  El Gestor T1, grado 11, verifica la existencia de la totalidad de formatos suscritos y en caso de faltantes se reitera la suscripción del mismo. Evidencias: Acta de cumplimiento del código de ética, Acuerdo de confidencialidad y Declaración de conflicto de intereses. Ruta complementaria Oficina de Control Interno. _x000a_2. El líder de auditoria cada vez que se inicie un proceso de auditoría, revisa y valida que los papeles de trabajo derivados de la ejecución de las pruebas cumplan con el objetivo y alcance propuesto. Una vez se define el programa de la auditoria, los auditores del equipo de trabajo envían los papeles de trabajo al líder de auditoria para su revisión y validación, los cuales deben tener congruencia con el objetivo y alcance del programa de auditoria. En caso que los papeles de trabajo estén desarticulados del objetivo y alcance del programa definido, el Líder de auditoria solicita su ajuste y envío nuevamente para validación. Evidencias: Correo electrónico con la revisión con los papeles de trabajo  _x000a_3. "/>
    <n v="95"/>
    <s v="Fuerte"/>
    <e v="#N/A"/>
    <s v="1. MUY BAJA"/>
    <s v="41"/>
    <s v="Tolerable"/>
    <s v="Reducir-Controles Administrativos_x0009__x000a_Reducir-Controles de Ingeniería_x0009__x000a_Reducir- Uso de EPP Elementos de protección Personal_x0009__x000a_Reducir o Mitigar_x000a_Aceptar o Asumir_x000a_Compensar_x0009__x000a_Corregir_x000a_Aprovechar (solo impacto ambiental positivo)"/>
    <s v="Reducir o Mitigar"/>
    <s v="1. Suscribir el formato de F-GCO-017 Tabla de análisis de experiencia e idoneidad de los auditores de la Oficina de Control Interno.  _x000a_2.  _x000a_3. "/>
    <s v="1. F-GCO-017 Tabla de análisis de experiencia e idoneidad _x000a_2.  _x000a_3. "/>
    <s v="1. Gestor T1, grado 11 _x000a_2.  _x000a_3. "/>
    <d v="2025-12-31T00:00:00"/>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2500C0D-89DC-8443-BDE4-E11A3EE5C7CF}"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G25" firstHeaderRow="1" firstDataRow="2" firstDataCol="1"/>
  <pivotFields count="51">
    <pivotField showAll="0"/>
    <pivotField showAll="0"/>
    <pivotField showAll="0"/>
    <pivotField showAll="0"/>
    <pivotField axis="axisCol" showAll="0">
      <items count="9">
        <item x="0"/>
        <item x="4"/>
        <item m="1" x="5"/>
        <item m="1" x="6"/>
        <item x="3"/>
        <item m="1" x="7"/>
        <item x="1"/>
        <item x="2"/>
        <item t="default"/>
      </items>
    </pivotField>
    <pivotField showAll="0"/>
    <pivotField axis="axisRow" dataField="1" showAll="0" sortType="descending">
      <items count="22">
        <item x="0"/>
        <item x="11"/>
        <item x="12"/>
        <item x="13"/>
        <item x="10"/>
        <item x="18"/>
        <item x="15"/>
        <item x="1"/>
        <item x="3"/>
        <item x="9"/>
        <item x="6"/>
        <item x="4"/>
        <item x="14"/>
        <item x="19"/>
        <item x="17"/>
        <item x="16"/>
        <item x="8"/>
        <item x="7"/>
        <item m="1" x="20"/>
        <item x="5"/>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21">
    <i>
      <x v="11"/>
    </i>
    <i>
      <x v="19"/>
    </i>
    <i>
      <x v="8"/>
    </i>
    <i>
      <x v="17"/>
    </i>
    <i>
      <x v="4"/>
    </i>
    <i>
      <x v="10"/>
    </i>
    <i>
      <x v="16"/>
    </i>
    <i>
      <x v="12"/>
    </i>
    <i>
      <x v="7"/>
    </i>
    <i>
      <x v="1"/>
    </i>
    <i>
      <x v="20"/>
    </i>
    <i>
      <x/>
    </i>
    <i>
      <x v="2"/>
    </i>
    <i>
      <x v="6"/>
    </i>
    <i>
      <x v="5"/>
    </i>
    <i>
      <x v="13"/>
    </i>
    <i>
      <x v="3"/>
    </i>
    <i>
      <x v="14"/>
    </i>
    <i>
      <x v="15"/>
    </i>
    <i>
      <x v="9"/>
    </i>
    <i t="grand">
      <x/>
    </i>
  </rowItems>
  <colFields count="1">
    <field x="4"/>
  </colFields>
  <colItems count="6">
    <i>
      <x/>
    </i>
    <i>
      <x v="1"/>
    </i>
    <i>
      <x v="4"/>
    </i>
    <i>
      <x v="6"/>
    </i>
    <i>
      <x v="7"/>
    </i>
    <i t="grand">
      <x/>
    </i>
  </colItems>
  <dataFields count="1">
    <dataField name="Cuenta de Responsable del Monitoreo" fld="6" subtotal="count" baseField="0" baseItem="0"/>
  </dataFields>
  <formats count="16">
    <format dxfId="43">
      <pivotArea type="origin" dataOnly="0" labelOnly="1" outline="0" fieldPosition="0"/>
    </format>
    <format dxfId="42">
      <pivotArea field="6" type="button" dataOnly="0" labelOnly="1" outline="0" axis="axisRow" fieldPosition="0"/>
    </format>
    <format dxfId="41">
      <pivotArea dataOnly="0" labelOnly="1" fieldPosition="0">
        <references count="1">
          <reference field="6" count="0"/>
        </references>
      </pivotArea>
    </format>
    <format dxfId="40">
      <pivotArea dataOnly="0" labelOnly="1" grandRow="1" outline="0" fieldPosition="0"/>
    </format>
    <format dxfId="39">
      <pivotArea type="origin" dataOnly="0" labelOnly="1" outline="0" fieldPosition="0"/>
    </format>
    <format dxfId="38">
      <pivotArea field="6" type="button" dataOnly="0" labelOnly="1" outline="0" axis="axisRow" fieldPosition="0"/>
    </format>
    <format dxfId="37">
      <pivotArea dataOnly="0" labelOnly="1" fieldPosition="0">
        <references count="1">
          <reference field="6" count="0"/>
        </references>
      </pivotArea>
    </format>
    <format dxfId="36">
      <pivotArea dataOnly="0" labelOnly="1" grandRow="1" outline="0" fieldPosition="0"/>
    </format>
    <format dxfId="35">
      <pivotArea outline="0" collapsedLevelsAreSubtotals="1" fieldPosition="0">
        <references count="1">
          <reference field="4" count="0" selected="0"/>
        </references>
      </pivotArea>
    </format>
    <format dxfId="34">
      <pivotArea field="4" type="button" dataOnly="0" labelOnly="1" outline="0" axis="axisCol" fieldPosition="0"/>
    </format>
    <format dxfId="33">
      <pivotArea type="topRight" dataOnly="0" labelOnly="1" outline="0" fieldPosition="0"/>
    </format>
    <format dxfId="32">
      <pivotArea dataOnly="0" labelOnly="1" fieldPosition="0">
        <references count="1">
          <reference field="4" count="0"/>
        </references>
      </pivotArea>
    </format>
    <format dxfId="31">
      <pivotArea outline="0" collapsedLevelsAreSubtotals="1" fieldPosition="0">
        <references count="1">
          <reference field="4" count="0" selected="0"/>
        </references>
      </pivotArea>
    </format>
    <format dxfId="30">
      <pivotArea field="4" type="button" dataOnly="0" labelOnly="1" outline="0" axis="axisCol" fieldPosition="0"/>
    </format>
    <format dxfId="29">
      <pivotArea type="topRight" dataOnly="0" labelOnly="1" outline="0" fieldPosition="0"/>
    </format>
    <format dxfId="28">
      <pivotArea dataOnly="0" labelOnly="1" fieldPosition="0">
        <references count="1">
          <reference field="4"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F5FCB-68F6-DE49-A94D-EF1CDE76D05A}">
  <sheetPr codeName="Hoja4"/>
  <dimension ref="A1:L98"/>
  <sheetViews>
    <sheetView showGridLines="0" zoomScale="114" zoomScaleNormal="90" workbookViewId="0">
      <selection activeCell="A55" activeCellId="1" sqref="A60:L60 A55:L55"/>
    </sheetView>
  </sheetViews>
  <sheetFormatPr baseColWidth="10" defaultRowHeight="15.5"/>
  <cols>
    <col min="1" max="1" width="16.5" customWidth="1"/>
    <col min="2" max="2" width="18" customWidth="1"/>
    <col min="3" max="12" width="15.33203125" customWidth="1"/>
  </cols>
  <sheetData>
    <row r="1" spans="1:12" s="39" customFormat="1" ht="33" customHeight="1">
      <c r="A1" s="136"/>
      <c r="B1" s="137"/>
      <c r="C1" s="140" t="s">
        <v>557</v>
      </c>
      <c r="D1" s="141"/>
      <c r="E1" s="141"/>
      <c r="F1" s="141"/>
      <c r="G1" s="141"/>
      <c r="H1" s="141"/>
      <c r="I1" s="141"/>
      <c r="J1" s="142"/>
      <c r="K1" s="37" t="s">
        <v>558</v>
      </c>
      <c r="L1" s="38" t="s">
        <v>559</v>
      </c>
    </row>
    <row r="2" spans="1:12" s="39" customFormat="1" ht="33" customHeight="1">
      <c r="A2" s="138"/>
      <c r="B2" s="139"/>
      <c r="C2" s="143"/>
      <c r="D2" s="144"/>
      <c r="E2" s="144"/>
      <c r="F2" s="144"/>
      <c r="G2" s="144"/>
      <c r="H2" s="144"/>
      <c r="I2" s="144"/>
      <c r="J2" s="145"/>
      <c r="K2" s="37" t="s">
        <v>560</v>
      </c>
      <c r="L2" s="40">
        <v>3</v>
      </c>
    </row>
    <row r="3" spans="1:12" ht="23" customHeight="1">
      <c r="A3" s="128" t="s">
        <v>561</v>
      </c>
      <c r="B3" s="128"/>
      <c r="C3" s="128"/>
      <c r="D3" s="128"/>
      <c r="E3" s="128"/>
      <c r="F3" s="128"/>
      <c r="G3" s="128"/>
      <c r="H3" s="128"/>
      <c r="I3" s="128"/>
      <c r="J3" s="128"/>
      <c r="K3" s="128"/>
      <c r="L3" s="128"/>
    </row>
    <row r="4" spans="1:12" ht="115" customHeight="1">
      <c r="A4" s="146" t="s">
        <v>562</v>
      </c>
      <c r="B4" s="147"/>
      <c r="C4" s="147"/>
      <c r="D4" s="147"/>
      <c r="E4" s="147"/>
      <c r="F4" s="147"/>
      <c r="G4" s="147"/>
      <c r="H4" s="147"/>
      <c r="I4" s="147"/>
      <c r="J4" s="147"/>
      <c r="K4" s="147"/>
      <c r="L4" s="147"/>
    </row>
    <row r="5" spans="1:12" ht="29" customHeight="1">
      <c r="A5" s="128" t="s">
        <v>563</v>
      </c>
      <c r="B5" s="128"/>
      <c r="C5" s="128"/>
      <c r="D5" s="128"/>
      <c r="E5" s="128"/>
      <c r="F5" s="128"/>
      <c r="G5" s="128"/>
      <c r="H5" s="128"/>
      <c r="I5" s="128"/>
      <c r="J5" s="128"/>
      <c r="K5" s="128"/>
      <c r="L5" s="128"/>
    </row>
    <row r="6" spans="1:12" ht="54" customHeight="1">
      <c r="A6" s="146" t="s">
        <v>564</v>
      </c>
      <c r="B6" s="146"/>
      <c r="C6" s="146"/>
      <c r="D6" s="146"/>
      <c r="E6" s="146"/>
      <c r="F6" s="146"/>
      <c r="G6" s="146"/>
      <c r="H6" s="146"/>
      <c r="I6" s="146"/>
      <c r="J6" s="146"/>
      <c r="K6" s="146"/>
      <c r="L6" s="146"/>
    </row>
    <row r="7" spans="1:12">
      <c r="A7" s="148" t="s">
        <v>565</v>
      </c>
      <c r="B7" s="148"/>
      <c r="C7" s="149" t="s">
        <v>390</v>
      </c>
      <c r="D7" s="149"/>
      <c r="E7" s="149"/>
      <c r="F7" s="149"/>
      <c r="G7" s="149"/>
      <c r="H7" s="150" t="s">
        <v>566</v>
      </c>
      <c r="I7" s="151"/>
      <c r="J7" s="151"/>
      <c r="K7" s="151"/>
      <c r="L7" s="152"/>
    </row>
    <row r="8" spans="1:12" ht="22" customHeight="1">
      <c r="A8" s="148"/>
      <c r="B8" s="148"/>
      <c r="C8" s="146" t="s">
        <v>567</v>
      </c>
      <c r="D8" s="146"/>
      <c r="E8" s="146"/>
      <c r="F8" s="146"/>
      <c r="G8" s="146"/>
      <c r="H8" s="153" t="s">
        <v>170</v>
      </c>
      <c r="I8" s="154"/>
      <c r="J8" s="154"/>
      <c r="K8" s="154"/>
      <c r="L8" s="155"/>
    </row>
    <row r="9" spans="1:12" ht="22" customHeight="1">
      <c r="A9" s="148"/>
      <c r="B9" s="148"/>
      <c r="C9" s="146"/>
      <c r="D9" s="146"/>
      <c r="E9" s="146"/>
      <c r="F9" s="146"/>
      <c r="G9" s="146"/>
      <c r="H9" s="153" t="s">
        <v>163</v>
      </c>
      <c r="I9" s="154"/>
      <c r="J9" s="154"/>
      <c r="K9" s="154"/>
      <c r="L9" s="155"/>
    </row>
    <row r="10" spans="1:12" ht="22" customHeight="1">
      <c r="A10" s="148"/>
      <c r="B10" s="148"/>
      <c r="C10" s="146"/>
      <c r="D10" s="146"/>
      <c r="E10" s="146"/>
      <c r="F10" s="146"/>
      <c r="G10" s="146"/>
      <c r="H10" s="153" t="s">
        <v>568</v>
      </c>
      <c r="I10" s="154"/>
      <c r="J10" s="154"/>
      <c r="K10" s="154"/>
      <c r="L10" s="155"/>
    </row>
    <row r="11" spans="1:12" ht="25" customHeight="1">
      <c r="A11" s="148"/>
      <c r="B11" s="148"/>
      <c r="C11" s="146" t="s">
        <v>569</v>
      </c>
      <c r="D11" s="146"/>
      <c r="E11" s="146"/>
      <c r="F11" s="146"/>
      <c r="G11" s="146"/>
      <c r="H11" s="153" t="s">
        <v>194</v>
      </c>
      <c r="I11" s="154"/>
      <c r="J11" s="154"/>
      <c r="K11" s="154"/>
      <c r="L11" s="155"/>
    </row>
    <row r="12" spans="1:12" ht="25" customHeight="1">
      <c r="A12" s="148"/>
      <c r="B12" s="148"/>
      <c r="C12" s="146"/>
      <c r="D12" s="146"/>
      <c r="E12" s="146"/>
      <c r="F12" s="146"/>
      <c r="G12" s="146"/>
      <c r="H12" s="153" t="s">
        <v>570</v>
      </c>
      <c r="I12" s="154"/>
      <c r="J12" s="154"/>
      <c r="K12" s="154"/>
      <c r="L12" s="155"/>
    </row>
    <row r="13" spans="1:12" ht="21" customHeight="1">
      <c r="A13" s="148"/>
      <c r="B13" s="148"/>
      <c r="C13" s="146" t="s">
        <v>571</v>
      </c>
      <c r="D13" s="146"/>
      <c r="E13" s="146"/>
      <c r="F13" s="146"/>
      <c r="G13" s="146"/>
      <c r="H13" s="153" t="s">
        <v>572</v>
      </c>
      <c r="I13" s="154"/>
      <c r="J13" s="154"/>
      <c r="K13" s="154"/>
      <c r="L13" s="155"/>
    </row>
    <row r="14" spans="1:12" ht="21" customHeight="1">
      <c r="A14" s="148"/>
      <c r="B14" s="148"/>
      <c r="C14" s="146"/>
      <c r="D14" s="146"/>
      <c r="E14" s="146"/>
      <c r="F14" s="146"/>
      <c r="G14" s="146"/>
      <c r="H14" s="153" t="s">
        <v>174</v>
      </c>
      <c r="I14" s="154"/>
      <c r="J14" s="154"/>
      <c r="K14" s="154"/>
      <c r="L14" s="155"/>
    </row>
    <row r="15" spans="1:12" ht="21" customHeight="1">
      <c r="A15" s="148"/>
      <c r="B15" s="148"/>
      <c r="C15" s="146"/>
      <c r="D15" s="146"/>
      <c r="E15" s="146"/>
      <c r="F15" s="146"/>
      <c r="G15" s="146"/>
      <c r="H15" s="153" t="s">
        <v>573</v>
      </c>
      <c r="I15" s="154"/>
      <c r="J15" s="154"/>
      <c r="K15" s="154"/>
      <c r="L15" s="155"/>
    </row>
    <row r="16" spans="1:12" ht="44" customHeight="1">
      <c r="A16" s="148" t="s">
        <v>574</v>
      </c>
      <c r="B16" s="148"/>
      <c r="C16" s="148" t="s">
        <v>566</v>
      </c>
      <c r="D16" s="148"/>
      <c r="E16" s="148"/>
      <c r="F16" s="164" t="s">
        <v>575</v>
      </c>
      <c r="G16" s="164"/>
      <c r="H16" s="164"/>
      <c r="I16" s="164" t="s">
        <v>576</v>
      </c>
      <c r="J16" s="164"/>
      <c r="K16" s="164"/>
      <c r="L16" s="164"/>
    </row>
    <row r="17" spans="1:12" ht="21" customHeight="1">
      <c r="A17" s="148"/>
      <c r="B17" s="148"/>
      <c r="C17" s="159" t="s">
        <v>170</v>
      </c>
      <c r="D17" s="160"/>
      <c r="E17" s="161"/>
      <c r="F17" s="162" t="s">
        <v>577</v>
      </c>
      <c r="G17" s="163"/>
      <c r="H17" s="163"/>
      <c r="I17" s="156" t="s">
        <v>578</v>
      </c>
      <c r="J17" s="157"/>
      <c r="K17" s="157"/>
      <c r="L17" s="158"/>
    </row>
    <row r="18" spans="1:12" ht="21" customHeight="1">
      <c r="A18" s="148"/>
      <c r="B18" s="148"/>
      <c r="C18" s="159" t="s">
        <v>163</v>
      </c>
      <c r="D18" s="160"/>
      <c r="E18" s="161"/>
      <c r="F18" s="162" t="s">
        <v>579</v>
      </c>
      <c r="G18" s="163"/>
      <c r="H18" s="163"/>
      <c r="I18" s="156" t="s">
        <v>580</v>
      </c>
      <c r="J18" s="157"/>
      <c r="K18" s="157"/>
      <c r="L18" s="158"/>
    </row>
    <row r="19" spans="1:12" ht="21" customHeight="1">
      <c r="A19" s="148"/>
      <c r="B19" s="148"/>
      <c r="C19" s="159" t="s">
        <v>568</v>
      </c>
      <c r="D19" s="160"/>
      <c r="E19" s="161"/>
      <c r="F19" s="162" t="s">
        <v>581</v>
      </c>
      <c r="G19" s="163"/>
      <c r="H19" s="163"/>
      <c r="I19" s="156" t="s">
        <v>582</v>
      </c>
      <c r="J19" s="157"/>
      <c r="K19" s="157"/>
      <c r="L19" s="158"/>
    </row>
    <row r="20" spans="1:12" ht="21" customHeight="1">
      <c r="A20" s="148"/>
      <c r="B20" s="148"/>
      <c r="C20" s="159" t="s">
        <v>194</v>
      </c>
      <c r="D20" s="160"/>
      <c r="E20" s="161"/>
      <c r="F20" s="162" t="s">
        <v>583</v>
      </c>
      <c r="G20" s="163"/>
      <c r="H20" s="163"/>
      <c r="I20" s="156" t="s">
        <v>584</v>
      </c>
      <c r="J20" s="157"/>
      <c r="K20" s="157"/>
      <c r="L20" s="158"/>
    </row>
    <row r="21" spans="1:12" ht="21" customHeight="1">
      <c r="A21" s="148"/>
      <c r="B21" s="148"/>
      <c r="C21" s="159" t="s">
        <v>570</v>
      </c>
      <c r="D21" s="160"/>
      <c r="E21" s="161"/>
      <c r="F21" s="162" t="s">
        <v>579</v>
      </c>
      <c r="G21" s="163"/>
      <c r="H21" s="163"/>
      <c r="I21" s="156" t="s">
        <v>585</v>
      </c>
      <c r="J21" s="157"/>
      <c r="K21" s="157"/>
      <c r="L21" s="158"/>
    </row>
    <row r="22" spans="1:12" ht="21" customHeight="1">
      <c r="A22" s="148"/>
      <c r="B22" s="148"/>
      <c r="C22" s="159" t="s">
        <v>572</v>
      </c>
      <c r="D22" s="160"/>
      <c r="E22" s="161"/>
      <c r="F22" s="162" t="s">
        <v>586</v>
      </c>
      <c r="G22" s="163"/>
      <c r="H22" s="163"/>
      <c r="I22" s="156" t="s">
        <v>587</v>
      </c>
      <c r="J22" s="157"/>
      <c r="K22" s="157"/>
      <c r="L22" s="158"/>
    </row>
    <row r="23" spans="1:12" ht="21" customHeight="1">
      <c r="A23" s="148"/>
      <c r="B23" s="148"/>
      <c r="C23" s="159" t="s">
        <v>174</v>
      </c>
      <c r="D23" s="160"/>
      <c r="E23" s="161"/>
      <c r="F23" s="162" t="s">
        <v>588</v>
      </c>
      <c r="G23" s="163"/>
      <c r="H23" s="163"/>
      <c r="I23" s="156" t="s">
        <v>588</v>
      </c>
      <c r="J23" s="157"/>
      <c r="K23" s="157"/>
      <c r="L23" s="158"/>
    </row>
    <row r="24" spans="1:12" ht="21" customHeight="1">
      <c r="A24" s="148"/>
      <c r="B24" s="148"/>
      <c r="C24" s="159" t="s">
        <v>573</v>
      </c>
      <c r="D24" s="160"/>
      <c r="E24" s="161"/>
      <c r="F24" s="162" t="s">
        <v>589</v>
      </c>
      <c r="G24" s="163"/>
      <c r="H24" s="163"/>
      <c r="I24" s="159" t="s">
        <v>590</v>
      </c>
      <c r="J24" s="160"/>
      <c r="K24" s="160"/>
      <c r="L24" s="161"/>
    </row>
    <row r="25" spans="1:12" ht="69" customHeight="1">
      <c r="A25" s="148" t="s">
        <v>591</v>
      </c>
      <c r="B25" s="148"/>
      <c r="C25" s="146" t="s">
        <v>592</v>
      </c>
      <c r="D25" s="146"/>
      <c r="E25" s="165" t="s">
        <v>162</v>
      </c>
      <c r="F25" s="165"/>
      <c r="G25" s="165"/>
      <c r="H25" s="166" t="s">
        <v>593</v>
      </c>
      <c r="I25" s="166"/>
      <c r="J25" s="166"/>
      <c r="K25" s="166"/>
      <c r="L25" s="166"/>
    </row>
    <row r="26" spans="1:12" ht="68" customHeight="1">
      <c r="A26" s="148"/>
      <c r="B26" s="148"/>
      <c r="C26" s="146"/>
      <c r="D26" s="146"/>
      <c r="E26" s="165" t="s">
        <v>594</v>
      </c>
      <c r="F26" s="165"/>
      <c r="G26" s="165"/>
      <c r="H26" s="166" t="s">
        <v>595</v>
      </c>
      <c r="I26" s="166"/>
      <c r="J26" s="166"/>
      <c r="K26" s="166"/>
      <c r="L26" s="166"/>
    </row>
    <row r="27" spans="1:12" ht="50" customHeight="1">
      <c r="A27" s="148"/>
      <c r="B27" s="148"/>
      <c r="C27" s="146"/>
      <c r="D27" s="146"/>
      <c r="E27" s="165" t="s">
        <v>169</v>
      </c>
      <c r="F27" s="165"/>
      <c r="G27" s="165"/>
      <c r="H27" s="166" t="s">
        <v>596</v>
      </c>
      <c r="I27" s="166"/>
      <c r="J27" s="166"/>
      <c r="K27" s="166"/>
      <c r="L27" s="166"/>
    </row>
    <row r="28" spans="1:12" ht="55" customHeight="1">
      <c r="A28" s="148"/>
      <c r="B28" s="148"/>
      <c r="C28" s="146"/>
      <c r="D28" s="146"/>
      <c r="E28" s="165" t="s">
        <v>597</v>
      </c>
      <c r="F28" s="165"/>
      <c r="G28" s="165"/>
      <c r="H28" s="166" t="s">
        <v>598</v>
      </c>
      <c r="I28" s="166"/>
      <c r="J28" s="166"/>
      <c r="K28" s="166"/>
      <c r="L28" s="166"/>
    </row>
    <row r="29" spans="1:12" ht="64" customHeight="1">
      <c r="A29" s="148"/>
      <c r="B29" s="148"/>
      <c r="C29" s="146"/>
      <c r="D29" s="146"/>
      <c r="E29" s="165" t="s">
        <v>181</v>
      </c>
      <c r="F29" s="165"/>
      <c r="G29" s="165"/>
      <c r="H29" s="166" t="s">
        <v>599</v>
      </c>
      <c r="I29" s="166"/>
      <c r="J29" s="166"/>
      <c r="K29" s="166"/>
      <c r="L29" s="166"/>
    </row>
    <row r="30" spans="1:12" ht="58" customHeight="1">
      <c r="A30" s="148"/>
      <c r="B30" s="148"/>
      <c r="C30" s="146"/>
      <c r="D30" s="146"/>
      <c r="E30" s="165" t="s">
        <v>600</v>
      </c>
      <c r="F30" s="165"/>
      <c r="G30" s="165"/>
      <c r="H30" s="166" t="s">
        <v>601</v>
      </c>
      <c r="I30" s="166"/>
      <c r="J30" s="166"/>
      <c r="K30" s="166"/>
      <c r="L30" s="166"/>
    </row>
    <row r="31" spans="1:12" ht="113" customHeight="1">
      <c r="A31" s="148"/>
      <c r="B31" s="148"/>
      <c r="C31" s="146"/>
      <c r="D31" s="146"/>
      <c r="E31" s="165" t="s">
        <v>602</v>
      </c>
      <c r="F31" s="165"/>
      <c r="G31" s="165"/>
      <c r="H31" s="166" t="s">
        <v>603</v>
      </c>
      <c r="I31" s="166"/>
      <c r="J31" s="166"/>
      <c r="K31" s="166"/>
      <c r="L31" s="166"/>
    </row>
    <row r="32" spans="1:12" ht="224" customHeight="1">
      <c r="A32" s="164" t="s">
        <v>604</v>
      </c>
      <c r="B32" s="164"/>
      <c r="C32" s="166" t="s">
        <v>605</v>
      </c>
      <c r="D32" s="165"/>
      <c r="E32" s="165"/>
      <c r="F32" s="165"/>
      <c r="G32" s="165"/>
      <c r="H32" s="165"/>
      <c r="I32" s="165"/>
      <c r="J32" s="165"/>
      <c r="K32" s="165"/>
      <c r="L32" s="165"/>
    </row>
    <row r="33" spans="1:12" ht="102" customHeight="1">
      <c r="A33" s="148" t="s">
        <v>606</v>
      </c>
      <c r="B33" s="148"/>
      <c r="C33" s="166" t="s">
        <v>607</v>
      </c>
      <c r="D33" s="165"/>
      <c r="E33" s="165"/>
      <c r="F33" s="165"/>
      <c r="G33" s="165"/>
      <c r="H33" s="165"/>
      <c r="I33" s="165"/>
      <c r="J33" s="165"/>
      <c r="K33" s="165"/>
      <c r="L33" s="165"/>
    </row>
    <row r="34" spans="1:12" ht="44" customHeight="1">
      <c r="A34" s="164" t="s">
        <v>608</v>
      </c>
      <c r="B34" s="164"/>
      <c r="C34" s="166" t="s">
        <v>609</v>
      </c>
      <c r="D34" s="165"/>
      <c r="E34" s="165"/>
      <c r="F34" s="165"/>
      <c r="G34" s="165"/>
      <c r="H34" s="165"/>
      <c r="I34" s="165"/>
      <c r="J34" s="165"/>
      <c r="K34" s="165"/>
      <c r="L34" s="165"/>
    </row>
    <row r="35" spans="1:12" ht="50" customHeight="1">
      <c r="A35" s="167" t="s">
        <v>610</v>
      </c>
      <c r="B35" s="170" t="s">
        <v>611</v>
      </c>
      <c r="C35" s="170"/>
      <c r="D35" s="170"/>
      <c r="E35" s="170"/>
      <c r="F35" s="170"/>
      <c r="G35" s="170"/>
      <c r="H35" s="170"/>
      <c r="I35" s="170"/>
      <c r="J35" s="170"/>
      <c r="K35" s="170"/>
      <c r="L35" s="170"/>
    </row>
    <row r="36" spans="1:12" ht="27" customHeight="1">
      <c r="A36" s="168"/>
      <c r="B36" s="43" t="s">
        <v>379</v>
      </c>
      <c r="C36" s="171" t="s">
        <v>612</v>
      </c>
      <c r="D36" s="172"/>
      <c r="E36" s="172"/>
      <c r="F36" s="172"/>
      <c r="G36" s="172"/>
      <c r="H36" s="172"/>
      <c r="I36" s="172"/>
      <c r="J36" s="172"/>
      <c r="K36" s="172"/>
      <c r="L36" s="173"/>
    </row>
    <row r="37" spans="1:12" ht="27" customHeight="1">
      <c r="A37" s="168"/>
      <c r="B37" s="44" t="s">
        <v>171</v>
      </c>
      <c r="C37" s="174" t="s">
        <v>613</v>
      </c>
      <c r="D37" s="175"/>
      <c r="E37" s="175"/>
      <c r="F37" s="175"/>
      <c r="G37" s="175"/>
      <c r="H37" s="175"/>
      <c r="I37" s="175"/>
      <c r="J37" s="175"/>
      <c r="K37" s="175"/>
      <c r="L37" s="176"/>
    </row>
    <row r="38" spans="1:12" ht="27" customHeight="1">
      <c r="A38" s="168"/>
      <c r="B38" s="44" t="s">
        <v>378</v>
      </c>
      <c r="C38" s="174" t="s">
        <v>614</v>
      </c>
      <c r="D38" s="175"/>
      <c r="E38" s="175"/>
      <c r="F38" s="175"/>
      <c r="G38" s="175"/>
      <c r="H38" s="175"/>
      <c r="I38" s="175"/>
      <c r="J38" s="175"/>
      <c r="K38" s="175"/>
      <c r="L38" s="176"/>
    </row>
    <row r="39" spans="1:12" ht="27" customHeight="1">
      <c r="A39" s="168"/>
      <c r="B39" s="44" t="s">
        <v>377</v>
      </c>
      <c r="C39" s="174" t="s">
        <v>615</v>
      </c>
      <c r="D39" s="175"/>
      <c r="E39" s="175"/>
      <c r="F39" s="175"/>
      <c r="G39" s="175"/>
      <c r="H39" s="175"/>
      <c r="I39" s="175"/>
      <c r="J39" s="175"/>
      <c r="K39" s="175"/>
      <c r="L39" s="176"/>
    </row>
    <row r="40" spans="1:12" ht="27" customHeight="1">
      <c r="A40" s="168"/>
      <c r="B40" s="44" t="s">
        <v>376</v>
      </c>
      <c r="C40" s="174" t="s">
        <v>616</v>
      </c>
      <c r="D40" s="175"/>
      <c r="E40" s="175"/>
      <c r="F40" s="175"/>
      <c r="G40" s="175"/>
      <c r="H40" s="175"/>
      <c r="I40" s="175"/>
      <c r="J40" s="175"/>
      <c r="K40" s="175"/>
      <c r="L40" s="176"/>
    </row>
    <row r="41" spans="1:12" ht="45" customHeight="1">
      <c r="A41" s="168"/>
      <c r="B41" s="44" t="s">
        <v>375</v>
      </c>
      <c r="C41" s="174" t="s">
        <v>617</v>
      </c>
      <c r="D41" s="175"/>
      <c r="E41" s="175"/>
      <c r="F41" s="175"/>
      <c r="G41" s="175"/>
      <c r="H41" s="175"/>
      <c r="I41" s="175"/>
      <c r="J41" s="175"/>
      <c r="K41" s="175"/>
      <c r="L41" s="176"/>
    </row>
    <row r="42" spans="1:12" ht="27" customHeight="1">
      <c r="A42" s="168"/>
      <c r="B42" s="45" t="s">
        <v>374</v>
      </c>
      <c r="C42" s="174" t="s">
        <v>618</v>
      </c>
      <c r="D42" s="175"/>
      <c r="E42" s="175"/>
      <c r="F42" s="175"/>
      <c r="G42" s="175"/>
      <c r="H42" s="175"/>
      <c r="I42" s="175"/>
      <c r="J42" s="175"/>
      <c r="K42" s="175"/>
      <c r="L42" s="176"/>
    </row>
    <row r="43" spans="1:12" ht="27" customHeight="1">
      <c r="A43" s="169"/>
      <c r="B43" s="45" t="s">
        <v>619</v>
      </c>
      <c r="C43" s="174" t="s">
        <v>620</v>
      </c>
      <c r="D43" s="175"/>
      <c r="E43" s="175"/>
      <c r="F43" s="175"/>
      <c r="G43" s="175"/>
      <c r="H43" s="175"/>
      <c r="I43" s="175"/>
      <c r="J43" s="175"/>
      <c r="K43" s="175"/>
      <c r="L43" s="176"/>
    </row>
    <row r="44" spans="1:12" ht="43" customHeight="1">
      <c r="A44" s="164" t="s">
        <v>621</v>
      </c>
      <c r="B44" s="164"/>
      <c r="C44" s="166" t="s">
        <v>622</v>
      </c>
      <c r="D44" s="165"/>
      <c r="E44" s="165"/>
      <c r="F44" s="165"/>
      <c r="G44" s="165"/>
      <c r="H44" s="165"/>
      <c r="I44" s="165"/>
      <c r="J44" s="165"/>
      <c r="K44" s="165"/>
      <c r="L44" s="165"/>
    </row>
    <row r="45" spans="1:12" ht="214.5" customHeight="1">
      <c r="A45" s="164" t="s">
        <v>623</v>
      </c>
      <c r="B45" s="164"/>
      <c r="C45" s="166" t="s">
        <v>624</v>
      </c>
      <c r="D45" s="165"/>
      <c r="E45" s="165"/>
      <c r="F45" s="165"/>
      <c r="G45" s="165"/>
      <c r="H45" s="165"/>
      <c r="I45" s="165"/>
      <c r="J45" s="165"/>
      <c r="K45" s="165"/>
      <c r="L45" s="165"/>
    </row>
    <row r="46" spans="1:12" ht="32" customHeight="1">
      <c r="A46" s="128" t="s">
        <v>625</v>
      </c>
      <c r="B46" s="128"/>
      <c r="C46" s="128"/>
      <c r="D46" s="128"/>
      <c r="E46" s="128"/>
      <c r="F46" s="128"/>
      <c r="G46" s="128"/>
      <c r="H46" s="128"/>
      <c r="I46" s="128"/>
      <c r="J46" s="128"/>
      <c r="K46" s="128"/>
      <c r="L46" s="128"/>
    </row>
    <row r="47" spans="1:12" ht="287" customHeight="1">
      <c r="A47" s="177" t="s">
        <v>626</v>
      </c>
      <c r="B47" s="179" t="s">
        <v>627</v>
      </c>
      <c r="C47" s="181" t="s">
        <v>703</v>
      </c>
      <c r="D47" s="182"/>
      <c r="E47" s="182"/>
      <c r="F47" s="182"/>
      <c r="G47" s="182"/>
      <c r="H47" s="182"/>
      <c r="I47" s="182"/>
      <c r="J47" s="182"/>
      <c r="K47" s="182"/>
      <c r="L47" s="183"/>
    </row>
    <row r="48" spans="1:12" ht="160" customHeight="1">
      <c r="A48" s="178"/>
      <c r="B48" s="180"/>
      <c r="C48" s="184"/>
      <c r="D48" s="185"/>
      <c r="E48" s="185"/>
      <c r="F48" s="185"/>
      <c r="G48" s="185"/>
      <c r="H48" s="185"/>
      <c r="I48" s="185"/>
      <c r="J48" s="185"/>
      <c r="K48" s="185"/>
      <c r="L48" s="186"/>
    </row>
    <row r="49" spans="1:12" ht="140" customHeight="1">
      <c r="A49" s="178"/>
      <c r="B49" s="46" t="s">
        <v>628</v>
      </c>
      <c r="C49" s="166" t="s">
        <v>629</v>
      </c>
      <c r="D49" s="165"/>
      <c r="E49" s="165"/>
      <c r="F49" s="165"/>
      <c r="G49" s="165"/>
      <c r="H49" s="165"/>
      <c r="I49" s="165"/>
      <c r="J49" s="165"/>
      <c r="K49" s="165"/>
      <c r="L49" s="165"/>
    </row>
    <row r="50" spans="1:12" ht="393" customHeight="1">
      <c r="A50" s="187" t="s">
        <v>630</v>
      </c>
      <c r="B50" s="47" t="s">
        <v>398</v>
      </c>
      <c r="C50" s="188" t="s">
        <v>631</v>
      </c>
      <c r="D50" s="188"/>
      <c r="E50" s="188"/>
      <c r="F50" s="188"/>
      <c r="G50" s="188"/>
      <c r="H50" s="188"/>
      <c r="I50" s="188"/>
      <c r="J50" s="188"/>
      <c r="K50" s="188"/>
      <c r="L50" s="188"/>
    </row>
    <row r="51" spans="1:12" ht="164" customHeight="1">
      <c r="A51" s="187"/>
      <c r="B51" s="41" t="s">
        <v>632</v>
      </c>
      <c r="C51" s="189" t="s">
        <v>633</v>
      </c>
      <c r="D51" s="190"/>
      <c r="E51" s="190"/>
      <c r="F51" s="190"/>
      <c r="G51" s="190"/>
      <c r="H51" s="190"/>
      <c r="I51" s="190"/>
      <c r="J51" s="190"/>
      <c r="K51" s="190"/>
      <c r="L51" s="191"/>
    </row>
    <row r="52" spans="1:12" ht="32" customHeight="1">
      <c r="A52" s="128" t="s">
        <v>634</v>
      </c>
      <c r="B52" s="128"/>
      <c r="C52" s="128"/>
      <c r="D52" s="128"/>
      <c r="E52" s="128"/>
      <c r="F52" s="128"/>
      <c r="G52" s="128"/>
      <c r="H52" s="128"/>
      <c r="I52" s="128"/>
      <c r="J52" s="128"/>
      <c r="K52" s="128"/>
      <c r="L52" s="128"/>
    </row>
    <row r="53" spans="1:12" ht="370" customHeight="1">
      <c r="A53" s="194" t="s">
        <v>630</v>
      </c>
      <c r="B53" s="42" t="s">
        <v>392</v>
      </c>
      <c r="C53" s="188" t="s">
        <v>635</v>
      </c>
      <c r="D53" s="188"/>
      <c r="E53" s="188"/>
      <c r="F53" s="188"/>
      <c r="G53" s="188"/>
      <c r="H53" s="188"/>
      <c r="I53" s="188"/>
      <c r="J53" s="188"/>
      <c r="K53" s="188"/>
      <c r="L53" s="188"/>
    </row>
    <row r="54" spans="1:12" ht="204" customHeight="1">
      <c r="A54" s="195"/>
      <c r="B54" s="42" t="s">
        <v>636</v>
      </c>
      <c r="C54" s="189" t="s">
        <v>637</v>
      </c>
      <c r="D54" s="190"/>
      <c r="E54" s="190"/>
      <c r="F54" s="190"/>
      <c r="G54" s="190"/>
      <c r="H54" s="190"/>
      <c r="I54" s="190"/>
      <c r="J54" s="190"/>
      <c r="K54" s="190"/>
      <c r="L54" s="191"/>
    </row>
    <row r="55" spans="1:12" ht="32" customHeight="1">
      <c r="A55" s="128" t="s">
        <v>638</v>
      </c>
      <c r="B55" s="128"/>
      <c r="C55" s="128"/>
      <c r="D55" s="128"/>
      <c r="E55" s="128"/>
      <c r="F55" s="128"/>
      <c r="G55" s="128"/>
      <c r="H55" s="128"/>
      <c r="I55" s="128"/>
      <c r="J55" s="128"/>
      <c r="K55" s="128"/>
      <c r="L55" s="128"/>
    </row>
    <row r="56" spans="1:12">
      <c r="A56" s="164" t="s">
        <v>639</v>
      </c>
      <c r="B56" s="164"/>
      <c r="C56" s="146" t="s">
        <v>640</v>
      </c>
      <c r="D56" s="146"/>
      <c r="E56" s="146"/>
      <c r="F56" s="146"/>
      <c r="G56" s="146"/>
      <c r="H56" s="146"/>
      <c r="I56" s="146"/>
      <c r="J56" s="146"/>
      <c r="K56" s="146"/>
      <c r="L56" s="146"/>
    </row>
    <row r="57" spans="1:12">
      <c r="A57" s="164" t="s">
        <v>641</v>
      </c>
      <c r="B57" s="164"/>
      <c r="C57" s="146" t="s">
        <v>642</v>
      </c>
      <c r="D57" s="146"/>
      <c r="E57" s="146"/>
      <c r="F57" s="146"/>
      <c r="G57" s="146"/>
      <c r="H57" s="146"/>
      <c r="I57" s="146"/>
      <c r="J57" s="146"/>
      <c r="K57" s="146"/>
      <c r="L57" s="146"/>
    </row>
    <row r="58" spans="1:12" ht="16" customHeight="1">
      <c r="A58" s="192" t="s">
        <v>643</v>
      </c>
      <c r="B58" s="193"/>
      <c r="C58" s="146" t="s">
        <v>644</v>
      </c>
      <c r="D58" s="146"/>
      <c r="E58" s="146"/>
      <c r="F58" s="146"/>
      <c r="G58" s="146"/>
      <c r="H58" s="146"/>
      <c r="I58" s="146"/>
      <c r="J58" s="146"/>
      <c r="K58" s="146"/>
      <c r="L58" s="146"/>
    </row>
    <row r="59" spans="1:12">
      <c r="A59" s="164" t="s">
        <v>645</v>
      </c>
      <c r="B59" s="164"/>
      <c r="C59" s="146" t="s">
        <v>646</v>
      </c>
      <c r="D59" s="146"/>
      <c r="E59" s="146"/>
      <c r="F59" s="146"/>
      <c r="G59" s="146"/>
      <c r="H59" s="146"/>
      <c r="I59" s="146"/>
      <c r="J59" s="146"/>
      <c r="K59" s="146"/>
      <c r="L59" s="146"/>
    </row>
    <row r="60" spans="1:12" ht="32" customHeight="1">
      <c r="A60" s="128" t="s">
        <v>647</v>
      </c>
      <c r="B60" s="128"/>
      <c r="C60" s="128"/>
      <c r="D60" s="128"/>
      <c r="E60" s="128"/>
      <c r="F60" s="128"/>
      <c r="G60" s="128"/>
      <c r="H60" s="128"/>
      <c r="I60" s="128"/>
      <c r="J60" s="128"/>
      <c r="K60" s="128"/>
      <c r="L60" s="128"/>
    </row>
    <row r="61" spans="1:12" ht="31">
      <c r="A61" s="148" t="s">
        <v>384</v>
      </c>
      <c r="B61" s="42" t="s">
        <v>648</v>
      </c>
      <c r="C61" s="146" t="s">
        <v>649</v>
      </c>
      <c r="D61" s="146"/>
      <c r="E61" s="146"/>
      <c r="F61" s="146"/>
      <c r="G61" s="146"/>
      <c r="H61" s="146"/>
      <c r="I61" s="146"/>
      <c r="J61" s="146"/>
      <c r="K61" s="146"/>
      <c r="L61" s="146"/>
    </row>
    <row r="62" spans="1:12" ht="46.5">
      <c r="A62" s="148"/>
      <c r="B62" s="42" t="s">
        <v>650</v>
      </c>
      <c r="C62" s="146" t="s">
        <v>651</v>
      </c>
      <c r="D62" s="146"/>
      <c r="E62" s="146"/>
      <c r="F62" s="146"/>
      <c r="G62" s="146"/>
      <c r="H62" s="146"/>
      <c r="I62" s="146"/>
      <c r="J62" s="146"/>
      <c r="K62" s="146"/>
      <c r="L62" s="146"/>
    </row>
    <row r="63" spans="1:12" ht="31">
      <c r="A63" s="148"/>
      <c r="B63" s="42" t="s">
        <v>652</v>
      </c>
      <c r="C63" s="146" t="s">
        <v>653</v>
      </c>
      <c r="D63" s="146"/>
      <c r="E63" s="146"/>
      <c r="F63" s="146"/>
      <c r="G63" s="146"/>
      <c r="H63" s="146"/>
      <c r="I63" s="146"/>
      <c r="J63" s="146"/>
      <c r="K63" s="146"/>
      <c r="L63" s="146"/>
    </row>
    <row r="64" spans="1:12" ht="68" customHeight="1">
      <c r="A64" s="148"/>
      <c r="B64" s="42" t="s">
        <v>654</v>
      </c>
      <c r="C64" s="146" t="s">
        <v>655</v>
      </c>
      <c r="D64" s="146"/>
      <c r="E64" s="146"/>
      <c r="F64" s="146"/>
      <c r="G64" s="146"/>
      <c r="H64" s="146"/>
      <c r="I64" s="146"/>
      <c r="J64" s="146"/>
      <c r="K64" s="146"/>
      <c r="L64" s="146"/>
    </row>
    <row r="65" spans="1:12" ht="68" customHeight="1">
      <c r="A65" s="148"/>
      <c r="B65" s="42" t="s">
        <v>656</v>
      </c>
      <c r="C65" s="146" t="s">
        <v>657</v>
      </c>
      <c r="D65" s="146"/>
      <c r="E65" s="146"/>
      <c r="F65" s="146"/>
      <c r="G65" s="146"/>
      <c r="H65" s="146"/>
      <c r="I65" s="146"/>
      <c r="J65" s="146"/>
      <c r="K65" s="146"/>
      <c r="L65" s="146"/>
    </row>
    <row r="66" spans="1:12">
      <c r="A66" s="148"/>
      <c r="B66" s="42" t="s">
        <v>658</v>
      </c>
      <c r="C66" s="146" t="s">
        <v>659</v>
      </c>
      <c r="D66" s="146"/>
      <c r="E66" s="146"/>
      <c r="F66" s="146"/>
      <c r="G66" s="146"/>
      <c r="H66" s="146"/>
      <c r="I66" s="146"/>
      <c r="J66" s="146"/>
      <c r="K66" s="146"/>
      <c r="L66" s="146"/>
    </row>
    <row r="67" spans="1:12" ht="46.5">
      <c r="A67" s="148"/>
      <c r="B67" s="42" t="s">
        <v>660</v>
      </c>
      <c r="C67" s="146" t="s">
        <v>661</v>
      </c>
      <c r="D67" s="146"/>
      <c r="E67" s="146"/>
      <c r="F67" s="146"/>
      <c r="G67" s="146"/>
      <c r="H67" s="146"/>
      <c r="I67" s="146"/>
      <c r="J67" s="146"/>
      <c r="K67" s="146"/>
      <c r="L67" s="146"/>
    </row>
    <row r="68" spans="1:12" ht="46.5">
      <c r="A68" s="148"/>
      <c r="B68" s="42" t="s">
        <v>662</v>
      </c>
      <c r="C68" s="146" t="s">
        <v>663</v>
      </c>
      <c r="D68" s="146"/>
      <c r="E68" s="146"/>
      <c r="F68" s="146"/>
      <c r="G68" s="146"/>
      <c r="H68" s="146"/>
      <c r="I68" s="146"/>
      <c r="J68" s="146"/>
      <c r="K68" s="146"/>
      <c r="L68" s="146"/>
    </row>
    <row r="69" spans="1:12" ht="31">
      <c r="A69" s="148"/>
      <c r="B69" s="42" t="s">
        <v>664</v>
      </c>
      <c r="C69" s="146" t="s">
        <v>665</v>
      </c>
      <c r="D69" s="146"/>
      <c r="E69" s="146"/>
      <c r="F69" s="146"/>
      <c r="G69" s="146"/>
      <c r="H69" s="146"/>
      <c r="I69" s="146"/>
      <c r="J69" s="146"/>
      <c r="K69" s="146"/>
      <c r="L69" s="146"/>
    </row>
    <row r="70" spans="1:12" ht="46.5">
      <c r="A70" s="148"/>
      <c r="B70" s="42" t="s">
        <v>666</v>
      </c>
      <c r="C70" s="146" t="s">
        <v>667</v>
      </c>
      <c r="D70" s="146"/>
      <c r="E70" s="146"/>
      <c r="F70" s="146"/>
      <c r="G70" s="146"/>
      <c r="H70" s="146"/>
      <c r="I70" s="146"/>
      <c r="J70" s="146"/>
      <c r="K70" s="146"/>
      <c r="L70" s="146"/>
    </row>
    <row r="71" spans="1:12" ht="31">
      <c r="A71" s="196" t="s">
        <v>383</v>
      </c>
      <c r="B71" s="42" t="s">
        <v>668</v>
      </c>
      <c r="C71" s="146" t="s">
        <v>669</v>
      </c>
      <c r="D71" s="146"/>
      <c r="E71" s="146"/>
      <c r="F71" s="146"/>
      <c r="G71" s="146"/>
      <c r="H71" s="146"/>
      <c r="I71" s="146"/>
      <c r="J71" s="146"/>
      <c r="K71" s="146"/>
      <c r="L71" s="146"/>
    </row>
    <row r="72" spans="1:12">
      <c r="A72" s="196"/>
      <c r="B72" s="42" t="s">
        <v>670</v>
      </c>
      <c r="C72" s="146" t="s">
        <v>671</v>
      </c>
      <c r="D72" s="146"/>
      <c r="E72" s="146"/>
      <c r="F72" s="146"/>
      <c r="G72" s="146"/>
      <c r="H72" s="146"/>
      <c r="I72" s="146"/>
      <c r="J72" s="146"/>
      <c r="K72" s="146"/>
      <c r="L72" s="146"/>
    </row>
    <row r="73" spans="1:12" ht="31">
      <c r="A73" s="196"/>
      <c r="B73" s="42" t="s">
        <v>672</v>
      </c>
      <c r="C73" s="146" t="s">
        <v>673</v>
      </c>
      <c r="D73" s="146"/>
      <c r="E73" s="146"/>
      <c r="F73" s="146"/>
      <c r="G73" s="146"/>
      <c r="H73" s="146"/>
      <c r="I73" s="146"/>
      <c r="J73" s="146"/>
      <c r="K73" s="146"/>
      <c r="L73" s="146"/>
    </row>
    <row r="74" spans="1:12">
      <c r="A74" s="48"/>
      <c r="B74" s="48"/>
      <c r="C74" s="49"/>
      <c r="D74" s="48"/>
      <c r="E74" s="49"/>
      <c r="F74" s="48"/>
    </row>
    <row r="75" spans="1:12">
      <c r="A75" s="48"/>
      <c r="B75" s="48"/>
      <c r="C75" s="48"/>
      <c r="D75" s="48"/>
      <c r="E75" s="49"/>
      <c r="F75" s="48"/>
    </row>
    <row r="76" spans="1:12">
      <c r="A76" s="48"/>
      <c r="B76" s="48"/>
      <c r="C76" s="49"/>
      <c r="D76" s="48"/>
      <c r="E76" s="49"/>
      <c r="F76" s="48"/>
    </row>
    <row r="77" spans="1:12">
      <c r="A77" s="48"/>
      <c r="B77" s="48"/>
      <c r="C77" s="48"/>
      <c r="D77" s="48"/>
      <c r="E77" s="49"/>
      <c r="F77" s="48"/>
    </row>
    <row r="78" spans="1:12">
      <c r="A78" s="48"/>
      <c r="B78" s="48"/>
      <c r="C78" s="48"/>
      <c r="D78" s="48"/>
      <c r="E78" s="49"/>
      <c r="F78" s="48"/>
    </row>
    <row r="79" spans="1:12">
      <c r="A79" s="48"/>
      <c r="B79" s="48"/>
      <c r="C79" s="49"/>
      <c r="D79" s="48"/>
      <c r="E79" s="49"/>
      <c r="F79" s="48"/>
    </row>
    <row r="80" spans="1:12">
      <c r="A80" s="48"/>
      <c r="B80" s="48"/>
      <c r="C80" s="48"/>
      <c r="D80" s="48"/>
      <c r="E80" s="49"/>
      <c r="F80" s="48"/>
    </row>
    <row r="81" spans="1:6">
      <c r="A81" s="48"/>
      <c r="B81" s="48"/>
      <c r="C81" s="48"/>
      <c r="D81" s="48"/>
      <c r="E81" s="49"/>
      <c r="F81" s="48"/>
    </row>
    <row r="82" spans="1:6">
      <c r="A82" s="48"/>
      <c r="B82" s="48"/>
      <c r="C82" s="49"/>
      <c r="D82" s="48"/>
      <c r="E82" s="49"/>
      <c r="F82" s="48"/>
    </row>
    <row r="83" spans="1:6">
      <c r="A83" s="48"/>
      <c r="B83" s="48"/>
      <c r="C83" s="48"/>
      <c r="D83" s="48"/>
      <c r="E83" s="49"/>
      <c r="F83" s="48"/>
    </row>
    <row r="84" spans="1:6">
      <c r="A84" s="48"/>
      <c r="B84" s="48"/>
      <c r="C84" s="48"/>
      <c r="D84" s="48"/>
      <c r="E84" s="49"/>
      <c r="F84" s="48"/>
    </row>
    <row r="85" spans="1:6">
      <c r="A85" s="48"/>
      <c r="B85" s="48"/>
      <c r="C85" s="49"/>
      <c r="D85" s="48"/>
      <c r="E85" s="49"/>
      <c r="F85" s="48"/>
    </row>
    <row r="86" spans="1:6">
      <c r="A86" s="48"/>
      <c r="B86" s="48"/>
      <c r="C86" s="49"/>
      <c r="D86" s="48"/>
      <c r="E86" s="49"/>
      <c r="F86" s="48"/>
    </row>
    <row r="87" spans="1:6">
      <c r="A87" s="48"/>
      <c r="B87" s="48"/>
      <c r="C87" s="48"/>
      <c r="D87" s="48"/>
      <c r="E87" s="49"/>
      <c r="F87" s="48"/>
    </row>
    <row r="88" spans="1:6">
      <c r="A88" s="48"/>
      <c r="B88" s="48"/>
      <c r="C88" s="48"/>
      <c r="D88" s="48"/>
      <c r="E88" s="49"/>
      <c r="F88" s="48"/>
    </row>
    <row r="89" spans="1:6">
      <c r="A89" s="48"/>
      <c r="B89" s="48"/>
      <c r="C89" s="49"/>
      <c r="D89" s="48"/>
      <c r="E89" s="49"/>
      <c r="F89" s="48"/>
    </row>
    <row r="90" spans="1:6">
      <c r="A90" s="48"/>
      <c r="B90" s="48"/>
      <c r="C90" s="48"/>
      <c r="D90" s="48"/>
      <c r="E90" s="49"/>
      <c r="F90" s="48"/>
    </row>
    <row r="91" spans="1:6">
      <c r="A91" s="48"/>
      <c r="B91" s="48"/>
      <c r="C91" s="48"/>
      <c r="D91" s="48"/>
      <c r="E91" s="49"/>
      <c r="F91" s="48"/>
    </row>
    <row r="92" spans="1:6">
      <c r="A92" s="48"/>
      <c r="B92" s="48"/>
      <c r="C92" s="48"/>
      <c r="D92" s="48"/>
      <c r="E92" s="49"/>
      <c r="F92" s="48"/>
    </row>
    <row r="93" spans="1:6">
      <c r="A93" s="48"/>
      <c r="B93" s="48"/>
      <c r="C93" s="48"/>
      <c r="D93" s="48"/>
      <c r="E93" s="49"/>
      <c r="F93" s="48"/>
    </row>
    <row r="94" spans="1:6">
      <c r="A94" s="48"/>
      <c r="B94" s="48"/>
      <c r="C94" s="48"/>
      <c r="D94" s="48"/>
      <c r="E94" s="49"/>
      <c r="F94" s="48"/>
    </row>
    <row r="95" spans="1:6">
      <c r="A95" s="48"/>
      <c r="B95" s="48"/>
      <c r="C95" s="49"/>
      <c r="D95" s="48"/>
      <c r="E95" s="49"/>
      <c r="F95" s="48"/>
    </row>
    <row r="96" spans="1:6">
      <c r="A96" s="48"/>
      <c r="B96" s="48"/>
      <c r="C96" s="49"/>
      <c r="D96" s="48"/>
      <c r="E96" s="49"/>
      <c r="F96" s="48"/>
    </row>
    <row r="97" spans="1:6">
      <c r="A97" s="48"/>
      <c r="B97" s="48"/>
      <c r="C97" s="48"/>
      <c r="D97" s="48"/>
      <c r="E97" s="49"/>
      <c r="F97" s="48"/>
    </row>
    <row r="98" spans="1:6">
      <c r="A98" s="48"/>
      <c r="B98" s="48"/>
      <c r="C98" s="49"/>
      <c r="D98" s="48"/>
      <c r="E98" s="49"/>
      <c r="F98" s="48"/>
    </row>
  </sheetData>
  <mergeCells count="121">
    <mergeCell ref="C69:L69"/>
    <mergeCell ref="C70:L70"/>
    <mergeCell ref="A71:A73"/>
    <mergeCell ref="C71:L71"/>
    <mergeCell ref="C72:L72"/>
    <mergeCell ref="C73:L73"/>
    <mergeCell ref="A60:L60"/>
    <mergeCell ref="A61:A70"/>
    <mergeCell ref="C61:L61"/>
    <mergeCell ref="C62:L62"/>
    <mergeCell ref="C63:L63"/>
    <mergeCell ref="C64:L64"/>
    <mergeCell ref="C65:L65"/>
    <mergeCell ref="C66:L66"/>
    <mergeCell ref="C67:L67"/>
    <mergeCell ref="C68:L68"/>
    <mergeCell ref="A57:B57"/>
    <mergeCell ref="C57:L57"/>
    <mergeCell ref="A58:B58"/>
    <mergeCell ref="C58:L58"/>
    <mergeCell ref="A59:B59"/>
    <mergeCell ref="C59:L59"/>
    <mergeCell ref="A52:L52"/>
    <mergeCell ref="A53:A54"/>
    <mergeCell ref="C53:L53"/>
    <mergeCell ref="C54:L54"/>
    <mergeCell ref="A55:L55"/>
    <mergeCell ref="A56:B56"/>
    <mergeCell ref="C56:L56"/>
    <mergeCell ref="A46:L46"/>
    <mergeCell ref="A47:A49"/>
    <mergeCell ref="B47:B48"/>
    <mergeCell ref="C47:L48"/>
    <mergeCell ref="C49:L49"/>
    <mergeCell ref="A50:A51"/>
    <mergeCell ref="C50:L50"/>
    <mergeCell ref="C51:L51"/>
    <mergeCell ref="C42:L42"/>
    <mergeCell ref="C43:L43"/>
    <mergeCell ref="A44:B44"/>
    <mergeCell ref="C44:L44"/>
    <mergeCell ref="A45:B45"/>
    <mergeCell ref="C45:L45"/>
    <mergeCell ref="A34:B34"/>
    <mergeCell ref="C34:L34"/>
    <mergeCell ref="A35:A43"/>
    <mergeCell ref="B35:L35"/>
    <mergeCell ref="C36:L36"/>
    <mergeCell ref="C37:L37"/>
    <mergeCell ref="C38:L38"/>
    <mergeCell ref="C39:L39"/>
    <mergeCell ref="C40:L40"/>
    <mergeCell ref="C41:L41"/>
    <mergeCell ref="A32:B32"/>
    <mergeCell ref="C32:L32"/>
    <mergeCell ref="A33:B33"/>
    <mergeCell ref="C33:L33"/>
    <mergeCell ref="H27:L27"/>
    <mergeCell ref="E28:G28"/>
    <mergeCell ref="H28:L28"/>
    <mergeCell ref="E29:G29"/>
    <mergeCell ref="H29:L29"/>
    <mergeCell ref="E30:G30"/>
    <mergeCell ref="H30:L30"/>
    <mergeCell ref="C24:E24"/>
    <mergeCell ref="F24:H24"/>
    <mergeCell ref="I24:L24"/>
    <mergeCell ref="A25:B31"/>
    <mergeCell ref="C25:D31"/>
    <mergeCell ref="E25:G25"/>
    <mergeCell ref="H25:L25"/>
    <mergeCell ref="E26:G26"/>
    <mergeCell ref="H26:L26"/>
    <mergeCell ref="E27:G27"/>
    <mergeCell ref="A16:B24"/>
    <mergeCell ref="E31:G31"/>
    <mergeCell ref="H31:L31"/>
    <mergeCell ref="C22:E22"/>
    <mergeCell ref="F22:H22"/>
    <mergeCell ref="I22:L22"/>
    <mergeCell ref="C23:E23"/>
    <mergeCell ref="F23:H23"/>
    <mergeCell ref="I23:L23"/>
    <mergeCell ref="C20:E20"/>
    <mergeCell ref="F20:H20"/>
    <mergeCell ref="I20:L20"/>
    <mergeCell ref="C21:E21"/>
    <mergeCell ref="F21:H21"/>
    <mergeCell ref="I21:L21"/>
    <mergeCell ref="I17:L17"/>
    <mergeCell ref="C18:E18"/>
    <mergeCell ref="F18:H18"/>
    <mergeCell ref="I18:L18"/>
    <mergeCell ref="C19:E19"/>
    <mergeCell ref="F19:H19"/>
    <mergeCell ref="I19:L19"/>
    <mergeCell ref="C13:G15"/>
    <mergeCell ref="H13:L13"/>
    <mergeCell ref="H14:L14"/>
    <mergeCell ref="H15:L15"/>
    <mergeCell ref="C16:E16"/>
    <mergeCell ref="F16:H16"/>
    <mergeCell ref="I16:L16"/>
    <mergeCell ref="C17:E17"/>
    <mergeCell ref="F17:H17"/>
    <mergeCell ref="A1:B2"/>
    <mergeCell ref="C1:J2"/>
    <mergeCell ref="A3:L3"/>
    <mergeCell ref="A4:L4"/>
    <mergeCell ref="A5:L5"/>
    <mergeCell ref="A6:L6"/>
    <mergeCell ref="A7:B15"/>
    <mergeCell ref="C7:G7"/>
    <mergeCell ref="H7:L7"/>
    <mergeCell ref="C8:G10"/>
    <mergeCell ref="H8:L8"/>
    <mergeCell ref="H9:L9"/>
    <mergeCell ref="H10:L10"/>
    <mergeCell ref="C11:G12"/>
    <mergeCell ref="H11:L11"/>
    <mergeCell ref="H12:L12"/>
  </mergeCells>
  <conditionalFormatting sqref="B36:B43">
    <cfRule type="beginsWith" dxfId="27" priority="1" operator="beginsWith" text="ACEPTABLE">
      <formula>LEFT(B36,LEN("ACEPTABLE"))="ACEPTABLE"</formula>
    </cfRule>
    <cfRule type="containsText" dxfId="26" priority="2" operator="containsText" text="TOLERABLE">
      <formula>NOT(ISERROR(SEARCH("TOLERABLE",B36)))</formula>
    </cfRule>
    <cfRule type="containsText" dxfId="25" priority="3" operator="containsText" text="IMPORTANTE">
      <formula>NOT(ISERROR(SEARCH("IMPORTANTE",B36)))</formula>
    </cfRule>
    <cfRule type="beginsWith" dxfId="24" priority="4" operator="beginsWith" text="INACEPTABLE">
      <formula>LEFT(B36,LEN("INACEPTABLE"))="INACEPTABLE"</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815E5-50A3-1140-A610-F3B569E27355}">
  <sheetPr codeName="Hoja1">
    <tabColor theme="7"/>
  </sheetPr>
  <dimension ref="A1:XEM101"/>
  <sheetViews>
    <sheetView showGridLines="0" tabSelected="1" zoomScale="50" zoomScaleNormal="50" workbookViewId="0">
      <pane xSplit="1" ySplit="1" topLeftCell="E2" activePane="bottomRight" state="frozen"/>
      <selection pane="topRight" activeCell="B1" sqref="B1"/>
      <selection pane="bottomLeft" activeCell="A2" sqref="A2"/>
      <selection pane="bottomRight" activeCell="Z8" sqref="Z8"/>
    </sheetView>
  </sheetViews>
  <sheetFormatPr baseColWidth="10" defaultColWidth="10.83203125" defaultRowHeight="15.5" outlineLevelCol="1"/>
  <cols>
    <col min="1" max="1" width="8.5" style="29" customWidth="1"/>
    <col min="2" max="2" width="33.6640625" style="15" hidden="1" customWidth="1" outlineLevel="1"/>
    <col min="3" max="4" width="25.6640625" style="15" hidden="1" customWidth="1" outlineLevel="1"/>
    <col min="5" max="5" width="14.6640625" style="15" customWidth="1" collapsed="1"/>
    <col min="6" max="6" width="38.1640625" style="15" customWidth="1"/>
    <col min="7" max="7" width="22.33203125" customWidth="1"/>
    <col min="8" max="8" width="26.5" hidden="1" customWidth="1" outlineLevel="1"/>
    <col min="9" max="17" width="5.1640625" hidden="1" customWidth="1" outlineLevel="1"/>
    <col min="18" max="18" width="19.5" hidden="1" customWidth="1" outlineLevel="1"/>
    <col min="19" max="19" width="43.1640625" hidden="1" customWidth="1" outlineLevel="1"/>
    <col min="20" max="21" width="26.6640625" hidden="1" customWidth="1" outlineLevel="1"/>
    <col min="22" max="22" width="29.83203125" hidden="1" customWidth="1" outlineLevel="1"/>
    <col min="23" max="24" width="28.5" hidden="1" customWidth="1" outlineLevel="1"/>
    <col min="25" max="25" width="28.6640625" hidden="1" customWidth="1" outlineLevel="1"/>
    <col min="26" max="26" width="77.1640625" style="14" customWidth="1" collapsed="1"/>
    <col min="27" max="28" width="28.6640625" hidden="1" customWidth="1" outlineLevel="1"/>
    <col min="29" max="30" width="30.1640625" hidden="1" customWidth="1" outlineLevel="1"/>
    <col min="31" max="31" width="28" hidden="1" customWidth="1" outlineLevel="1"/>
    <col min="32" max="32" width="28.1640625" hidden="1" customWidth="1" outlineLevel="1"/>
    <col min="33" max="33" width="33.5" hidden="1" customWidth="1" outlineLevel="1"/>
    <col min="34" max="34" width="33.5" customWidth="1" collapsed="1"/>
    <col min="35" max="35" width="81.5" style="14" customWidth="1"/>
    <col min="36" max="36" width="39.1640625" style="14" customWidth="1"/>
    <col min="37" max="37" width="28.1640625" style="14" customWidth="1"/>
    <col min="38" max="38" width="28.1640625" style="13" customWidth="1"/>
    <col min="39" max="43" width="28.1640625" hidden="1" customWidth="1" outlineLevel="1"/>
    <col min="44" max="44" width="19.1640625" style="51" hidden="1" customWidth="1" outlineLevel="1"/>
    <col min="45" max="45" width="32" hidden="1" customWidth="1" outlineLevel="1"/>
    <col min="46" max="46" width="26.6640625" style="51" hidden="1" customWidth="1" outlineLevel="1"/>
    <col min="47" max="47" width="22.5" hidden="1" customWidth="1" outlineLevel="1"/>
    <col min="48" max="48" width="36" hidden="1" customWidth="1" outlineLevel="1"/>
    <col min="49" max="49" width="10.83203125" hidden="1" customWidth="1" outlineLevel="1"/>
    <col min="50" max="50" width="30.6640625" hidden="1" customWidth="1" outlineLevel="1"/>
    <col min="51" max="51" width="28.83203125" hidden="1" customWidth="1" outlineLevel="1"/>
    <col min="52" max="52" width="10.83203125" collapsed="1"/>
    <col min="55" max="55" width="10.83203125" hidden="1" customWidth="1" outlineLevel="1"/>
    <col min="56" max="56" width="11.5" hidden="1" customWidth="1" outlineLevel="1"/>
    <col min="57" max="57" width="10.83203125" hidden="1" customWidth="1" outlineLevel="1"/>
    <col min="58" max="58" width="12.33203125" hidden="1" customWidth="1" outlineLevel="1"/>
    <col min="59" max="59" width="10.83203125" collapsed="1"/>
  </cols>
  <sheetData>
    <row r="1" spans="1:16367" ht="36" customHeight="1">
      <c r="A1" s="128" t="s">
        <v>417</v>
      </c>
      <c r="B1" s="128"/>
      <c r="C1" s="128"/>
      <c r="D1" s="128"/>
      <c r="E1" s="128"/>
      <c r="F1" s="128"/>
      <c r="G1" s="128"/>
      <c r="H1" s="128"/>
      <c r="I1" s="128"/>
      <c r="J1" s="128"/>
      <c r="K1" s="128"/>
      <c r="L1" s="128"/>
      <c r="M1" s="128"/>
      <c r="N1" s="128"/>
      <c r="O1" s="128"/>
      <c r="P1" s="128"/>
      <c r="Q1" s="128"/>
      <c r="R1" s="128"/>
      <c r="S1" s="128"/>
      <c r="T1" s="128" t="s">
        <v>416</v>
      </c>
      <c r="U1" s="128"/>
      <c r="V1" s="128"/>
      <c r="W1" s="128"/>
      <c r="X1" s="128"/>
      <c r="Y1" s="128"/>
      <c r="Z1" s="128"/>
      <c r="AA1" s="128"/>
      <c r="AB1" s="128"/>
      <c r="AC1" s="128"/>
      <c r="AD1" s="128"/>
      <c r="AE1" s="128"/>
      <c r="AF1" s="132" t="s">
        <v>415</v>
      </c>
      <c r="AG1" s="133"/>
      <c r="AH1" s="134"/>
      <c r="AI1" s="128" t="s">
        <v>414</v>
      </c>
      <c r="AJ1" s="128"/>
      <c r="AK1" s="128"/>
      <c r="AL1" s="128"/>
      <c r="AM1" s="135" t="s">
        <v>413</v>
      </c>
      <c r="AN1" s="135"/>
      <c r="AO1" s="135"/>
      <c r="AP1" s="135"/>
      <c r="AQ1" s="135"/>
      <c r="AR1" s="135"/>
      <c r="AS1" s="135"/>
      <c r="AT1" s="135"/>
      <c r="AU1" s="135"/>
      <c r="AV1" s="135"/>
      <c r="AW1" s="135"/>
      <c r="AX1" s="135"/>
      <c r="AY1" s="135"/>
    </row>
    <row r="2" spans="1:16367" ht="28" customHeight="1">
      <c r="A2" s="118"/>
      <c r="B2" s="68"/>
      <c r="C2" s="68"/>
      <c r="D2" s="68"/>
      <c r="E2" s="68"/>
      <c r="F2" s="68"/>
      <c r="G2" s="67"/>
      <c r="H2" s="67"/>
      <c r="I2" s="129" t="s">
        <v>406</v>
      </c>
      <c r="J2" s="130"/>
      <c r="K2" s="130"/>
      <c r="L2" s="130"/>
      <c r="M2" s="130"/>
      <c r="N2" s="130"/>
      <c r="O2" s="130"/>
      <c r="P2" s="130"/>
      <c r="Q2" s="131"/>
      <c r="R2" s="67"/>
      <c r="S2" s="67"/>
      <c r="T2" s="128"/>
      <c r="U2" s="128"/>
      <c r="V2" s="128"/>
      <c r="W2" s="128"/>
      <c r="X2" s="128"/>
      <c r="Y2" s="128"/>
      <c r="Z2" s="128"/>
      <c r="AA2" s="128"/>
      <c r="AB2" s="128"/>
      <c r="AC2" s="128"/>
      <c r="AD2" s="128"/>
      <c r="AE2" s="128"/>
      <c r="AF2" s="67"/>
      <c r="AG2" s="67"/>
      <c r="AH2" s="67"/>
      <c r="AI2" s="69"/>
      <c r="AJ2" s="69"/>
      <c r="AK2" s="69"/>
      <c r="AL2" s="70"/>
      <c r="AM2" s="125" t="s">
        <v>384</v>
      </c>
      <c r="AN2" s="126"/>
      <c r="AO2" s="126"/>
      <c r="AP2" s="126"/>
      <c r="AQ2" s="126"/>
      <c r="AR2" s="126"/>
      <c r="AS2" s="126"/>
      <c r="AT2" s="126"/>
      <c r="AU2" s="126"/>
      <c r="AV2" s="127"/>
      <c r="AW2" s="125" t="s">
        <v>702</v>
      </c>
      <c r="AX2" s="126"/>
      <c r="AY2" s="127"/>
    </row>
    <row r="3" spans="1:16367" s="29" customFormat="1" ht="47" customHeight="1">
      <c r="A3" s="66" t="s">
        <v>412</v>
      </c>
      <c r="B3" s="71" t="s">
        <v>411</v>
      </c>
      <c r="C3" s="72" t="s">
        <v>382</v>
      </c>
      <c r="D3" s="72" t="s">
        <v>381</v>
      </c>
      <c r="E3" s="71" t="s">
        <v>410</v>
      </c>
      <c r="F3" s="72" t="s">
        <v>409</v>
      </c>
      <c r="G3" s="72" t="s">
        <v>408</v>
      </c>
      <c r="H3" s="72" t="s">
        <v>407</v>
      </c>
      <c r="I3" s="66" t="s">
        <v>380</v>
      </c>
      <c r="J3" s="66" t="s">
        <v>379</v>
      </c>
      <c r="K3" s="66" t="s">
        <v>171</v>
      </c>
      <c r="L3" s="66" t="s">
        <v>378</v>
      </c>
      <c r="M3" s="66" t="s">
        <v>377</v>
      </c>
      <c r="N3" s="66" t="s">
        <v>376</v>
      </c>
      <c r="O3" s="66" t="s">
        <v>375</v>
      </c>
      <c r="P3" s="66" t="s">
        <v>374</v>
      </c>
      <c r="Q3" s="66" t="s">
        <v>373</v>
      </c>
      <c r="R3" s="73" t="s">
        <v>405</v>
      </c>
      <c r="S3" s="74" t="s">
        <v>404</v>
      </c>
      <c r="T3" s="72" t="s">
        <v>403</v>
      </c>
      <c r="U3" s="73" t="s">
        <v>402</v>
      </c>
      <c r="V3" s="71" t="s">
        <v>401</v>
      </c>
      <c r="W3" s="75" t="s">
        <v>400</v>
      </c>
      <c r="X3" s="71" t="s">
        <v>399</v>
      </c>
      <c r="Y3" s="75" t="s">
        <v>398</v>
      </c>
      <c r="Z3" s="75" t="s">
        <v>397</v>
      </c>
      <c r="AA3" s="75" t="s">
        <v>396</v>
      </c>
      <c r="AB3" s="75" t="s">
        <v>395</v>
      </c>
      <c r="AC3" s="75" t="s">
        <v>394</v>
      </c>
      <c r="AD3" s="75" t="s">
        <v>393</v>
      </c>
      <c r="AE3" s="71" t="s">
        <v>392</v>
      </c>
      <c r="AF3" s="72" t="s">
        <v>391</v>
      </c>
      <c r="AG3" s="71" t="s">
        <v>390</v>
      </c>
      <c r="AH3" s="75" t="s">
        <v>389</v>
      </c>
      <c r="AI3" s="72" t="s">
        <v>388</v>
      </c>
      <c r="AJ3" s="72" t="s">
        <v>387</v>
      </c>
      <c r="AK3" s="72" t="s">
        <v>386</v>
      </c>
      <c r="AL3" s="117" t="s">
        <v>385</v>
      </c>
      <c r="AM3" s="30" t="s">
        <v>372</v>
      </c>
      <c r="AN3" s="30" t="s">
        <v>371</v>
      </c>
      <c r="AO3" s="30" t="s">
        <v>370</v>
      </c>
      <c r="AP3" s="30" t="s">
        <v>700</v>
      </c>
      <c r="AQ3" s="30" t="s">
        <v>701</v>
      </c>
      <c r="AR3" s="30" t="s">
        <v>369</v>
      </c>
      <c r="AS3" s="30" t="s">
        <v>368</v>
      </c>
      <c r="AT3" s="30" t="s">
        <v>367</v>
      </c>
      <c r="AU3" s="31" t="s">
        <v>366</v>
      </c>
      <c r="AV3" s="31" t="s">
        <v>365</v>
      </c>
      <c r="AW3" s="30" t="s">
        <v>364</v>
      </c>
      <c r="AX3" s="30" t="s">
        <v>363</v>
      </c>
      <c r="AY3" s="30" t="s">
        <v>362</v>
      </c>
      <c r="BC3" s="11" t="s">
        <v>361</v>
      </c>
      <c r="BD3" s="11" t="s">
        <v>360</v>
      </c>
      <c r="BE3" s="11" t="s">
        <v>359</v>
      </c>
      <c r="BF3" s="11" t="s">
        <v>358</v>
      </c>
    </row>
    <row r="4" spans="1:16367" s="91" customFormat="1" ht="116.5" customHeight="1">
      <c r="A4" s="61">
        <v>35</v>
      </c>
      <c r="B4" s="59" t="s">
        <v>194</v>
      </c>
      <c r="C4" s="60" t="s">
        <v>283</v>
      </c>
      <c r="D4" s="61" t="s">
        <v>1179</v>
      </c>
      <c r="E4" s="59" t="s">
        <v>315</v>
      </c>
      <c r="F4" s="60" t="s">
        <v>1180</v>
      </c>
      <c r="G4" s="59" t="s">
        <v>281</v>
      </c>
      <c r="H4" s="59" t="s">
        <v>1009</v>
      </c>
      <c r="I4" s="59" t="s">
        <v>161</v>
      </c>
      <c r="J4" s="59"/>
      <c r="K4" s="59"/>
      <c r="L4" s="59"/>
      <c r="M4" s="59" t="s">
        <v>161</v>
      </c>
      <c r="N4" s="59"/>
      <c r="O4" s="59"/>
      <c r="P4" s="59" t="s">
        <v>161</v>
      </c>
      <c r="Q4" s="59"/>
      <c r="R4" s="59" t="s">
        <v>1010</v>
      </c>
      <c r="S4" s="62" t="s">
        <v>1011</v>
      </c>
      <c r="T4" s="59" t="s">
        <v>172</v>
      </c>
      <c r="U4" s="59" t="s">
        <v>1012</v>
      </c>
      <c r="V4" s="59" t="s">
        <v>160</v>
      </c>
      <c r="W4" s="59" t="s">
        <v>199</v>
      </c>
      <c r="X4" s="59" t="s">
        <v>697</v>
      </c>
      <c r="Y4" s="59" t="s">
        <v>681</v>
      </c>
      <c r="Z4" s="82" t="s">
        <v>1181</v>
      </c>
      <c r="AA4" s="63">
        <v>90</v>
      </c>
      <c r="AB4" s="64" t="s">
        <v>7</v>
      </c>
      <c r="AC4" s="59" t="s">
        <v>1013</v>
      </c>
      <c r="AD4" s="59" t="s">
        <v>173</v>
      </c>
      <c r="AE4" s="59" t="s">
        <v>694</v>
      </c>
      <c r="AF4" s="59" t="s">
        <v>677</v>
      </c>
      <c r="AG4" s="59" t="s">
        <v>678</v>
      </c>
      <c r="AH4" s="59" t="s">
        <v>175</v>
      </c>
      <c r="AI4" s="82" t="s">
        <v>1209</v>
      </c>
      <c r="AJ4" s="82" t="s">
        <v>1210</v>
      </c>
      <c r="AK4" s="82" t="s">
        <v>1182</v>
      </c>
      <c r="AL4" s="87">
        <v>46356</v>
      </c>
      <c r="AM4" s="22"/>
      <c r="AN4" s="22"/>
      <c r="AO4" s="22"/>
      <c r="AP4" s="22"/>
      <c r="AQ4" s="22"/>
      <c r="AR4" s="22"/>
      <c r="AS4" s="22"/>
      <c r="AT4" s="22"/>
      <c r="AU4" s="22"/>
      <c r="AV4" s="22"/>
      <c r="AW4" s="22"/>
      <c r="AX4" s="22"/>
      <c r="AY4" s="22"/>
      <c r="AZ4" s="85"/>
      <c r="BA4" s="85"/>
      <c r="BB4" s="85"/>
      <c r="BC4" s="22" t="s">
        <v>976</v>
      </c>
      <c r="BD4" s="22" t="s">
        <v>975</v>
      </c>
      <c r="BE4" s="22">
        <v>3</v>
      </c>
      <c r="BF4" s="22">
        <v>1</v>
      </c>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c r="IP4" s="85"/>
      <c r="IQ4" s="85"/>
      <c r="IR4" s="85"/>
      <c r="IS4" s="85"/>
      <c r="IT4" s="85"/>
      <c r="IU4" s="85"/>
      <c r="IV4" s="85"/>
      <c r="IW4" s="85"/>
      <c r="IX4" s="85"/>
      <c r="IY4" s="85"/>
      <c r="IZ4" s="85"/>
      <c r="JA4" s="85"/>
      <c r="JB4" s="85"/>
      <c r="JC4" s="85"/>
      <c r="JD4" s="85"/>
      <c r="JE4" s="85"/>
      <c r="JF4" s="85"/>
      <c r="JG4" s="85"/>
      <c r="JH4" s="85"/>
      <c r="JI4" s="85"/>
      <c r="JJ4" s="85"/>
      <c r="JK4" s="85"/>
      <c r="JL4" s="85"/>
      <c r="JM4" s="85"/>
      <c r="JN4" s="85"/>
      <c r="JO4" s="85"/>
      <c r="JP4" s="85"/>
      <c r="JQ4" s="85"/>
      <c r="JR4" s="85"/>
      <c r="JS4" s="85"/>
      <c r="JT4" s="85"/>
      <c r="JU4" s="85"/>
      <c r="JV4" s="85"/>
      <c r="JW4" s="85"/>
      <c r="JX4" s="85"/>
      <c r="JY4" s="85"/>
      <c r="JZ4" s="85"/>
      <c r="KA4" s="85"/>
      <c r="KB4" s="85"/>
      <c r="KC4" s="85"/>
      <c r="KD4" s="85"/>
      <c r="KE4" s="85"/>
      <c r="KF4" s="85"/>
      <c r="KG4" s="85"/>
      <c r="KH4" s="85"/>
      <c r="KI4" s="85"/>
      <c r="KJ4" s="85"/>
      <c r="KK4" s="85"/>
      <c r="KL4" s="85"/>
      <c r="KM4" s="85"/>
      <c r="KN4" s="85"/>
      <c r="KO4" s="85"/>
      <c r="KP4" s="85"/>
      <c r="KQ4" s="85"/>
      <c r="KR4" s="85"/>
      <c r="KS4" s="85"/>
      <c r="KT4" s="85"/>
      <c r="KU4" s="85"/>
      <c r="KV4" s="85"/>
      <c r="KW4" s="85"/>
      <c r="KX4" s="85"/>
      <c r="KY4" s="85"/>
      <c r="KZ4" s="85"/>
      <c r="LA4" s="85"/>
      <c r="LB4" s="85"/>
      <c r="LC4" s="85"/>
      <c r="LD4" s="85"/>
      <c r="LE4" s="85"/>
      <c r="LF4" s="85"/>
      <c r="LG4" s="85"/>
      <c r="LH4" s="85"/>
      <c r="LI4" s="85"/>
      <c r="LJ4" s="85"/>
      <c r="LK4" s="85"/>
      <c r="LL4" s="85"/>
      <c r="LM4" s="85"/>
      <c r="LN4" s="85"/>
      <c r="LO4" s="85"/>
      <c r="LP4" s="85"/>
      <c r="LQ4" s="85"/>
      <c r="LR4" s="85"/>
      <c r="LS4" s="85"/>
      <c r="LT4" s="85"/>
      <c r="LU4" s="85"/>
      <c r="LV4" s="85"/>
      <c r="LW4" s="85"/>
      <c r="LX4" s="85"/>
      <c r="LY4" s="85"/>
      <c r="LZ4" s="85"/>
      <c r="MA4" s="85"/>
      <c r="MB4" s="85"/>
      <c r="MC4" s="85"/>
      <c r="MD4" s="85"/>
      <c r="ME4" s="85"/>
      <c r="MF4" s="85"/>
      <c r="MG4" s="85"/>
      <c r="MH4" s="85"/>
      <c r="MI4" s="85"/>
      <c r="MJ4" s="85"/>
      <c r="MK4" s="85"/>
      <c r="ML4" s="85"/>
      <c r="MM4" s="85"/>
      <c r="MN4" s="85"/>
      <c r="MO4" s="85"/>
      <c r="MP4" s="85"/>
      <c r="MQ4" s="85"/>
      <c r="MR4" s="85"/>
      <c r="MS4" s="85"/>
      <c r="MT4" s="85"/>
      <c r="MU4" s="85"/>
      <c r="MV4" s="85"/>
      <c r="MW4" s="85"/>
      <c r="MX4" s="85"/>
      <c r="MY4" s="85"/>
      <c r="MZ4" s="85"/>
      <c r="NA4" s="85"/>
      <c r="NB4" s="85"/>
      <c r="NC4" s="85"/>
      <c r="ND4" s="85"/>
      <c r="NE4" s="85"/>
      <c r="NF4" s="85"/>
      <c r="NG4" s="85"/>
      <c r="NH4" s="85"/>
      <c r="NI4" s="85"/>
      <c r="NJ4" s="85"/>
      <c r="NK4" s="85"/>
      <c r="NL4" s="85"/>
      <c r="NM4" s="85"/>
      <c r="NN4" s="85"/>
      <c r="NO4" s="85"/>
      <c r="NP4" s="85"/>
      <c r="NQ4" s="85"/>
      <c r="NR4" s="85"/>
      <c r="NS4" s="85"/>
      <c r="NT4" s="85"/>
      <c r="NU4" s="85"/>
      <c r="NV4" s="85"/>
      <c r="NW4" s="85"/>
      <c r="NX4" s="85"/>
      <c r="NY4" s="85"/>
      <c r="NZ4" s="85"/>
      <c r="OA4" s="85"/>
      <c r="OB4" s="85"/>
      <c r="OC4" s="85"/>
      <c r="OD4" s="85"/>
      <c r="OE4" s="85"/>
      <c r="OF4" s="85"/>
      <c r="OG4" s="85"/>
      <c r="OH4" s="85"/>
      <c r="OI4" s="85"/>
      <c r="OJ4" s="85"/>
      <c r="OK4" s="85"/>
      <c r="OL4" s="85"/>
      <c r="OM4" s="85"/>
      <c r="ON4" s="85"/>
      <c r="OO4" s="85"/>
      <c r="OP4" s="85"/>
      <c r="OQ4" s="85"/>
      <c r="OR4" s="85"/>
      <c r="OS4" s="85"/>
      <c r="OT4" s="85"/>
      <c r="OU4" s="85"/>
      <c r="OV4" s="85"/>
      <c r="OW4" s="85"/>
      <c r="OX4" s="85"/>
      <c r="OY4" s="85"/>
      <c r="OZ4" s="85"/>
      <c r="PA4" s="85"/>
      <c r="PB4" s="85"/>
      <c r="PC4" s="85"/>
      <c r="PD4" s="85"/>
      <c r="PE4" s="85"/>
      <c r="PF4" s="85"/>
      <c r="PG4" s="85"/>
      <c r="PH4" s="85"/>
      <c r="PI4" s="85"/>
      <c r="PJ4" s="85"/>
      <c r="PK4" s="85"/>
      <c r="PL4" s="85"/>
      <c r="PM4" s="85"/>
      <c r="PN4" s="85"/>
      <c r="PO4" s="85"/>
      <c r="PP4" s="85"/>
      <c r="PQ4" s="85"/>
      <c r="PR4" s="85"/>
      <c r="PS4" s="85"/>
      <c r="PT4" s="85"/>
      <c r="PU4" s="85"/>
      <c r="PV4" s="85"/>
      <c r="PW4" s="85"/>
      <c r="PX4" s="85"/>
      <c r="PY4" s="85"/>
      <c r="PZ4" s="85"/>
      <c r="QA4" s="85"/>
      <c r="QB4" s="85"/>
      <c r="QC4" s="85"/>
      <c r="QD4" s="85"/>
      <c r="QE4" s="85"/>
      <c r="QF4" s="85"/>
      <c r="QG4" s="85"/>
      <c r="QH4" s="85"/>
      <c r="QI4" s="85"/>
      <c r="QJ4" s="85"/>
      <c r="QK4" s="85"/>
      <c r="QL4" s="85"/>
      <c r="QM4" s="85"/>
      <c r="QN4" s="85"/>
      <c r="QO4" s="85"/>
      <c r="QP4" s="85"/>
      <c r="QQ4" s="85"/>
      <c r="QR4" s="85"/>
      <c r="QS4" s="85"/>
      <c r="QT4" s="85"/>
      <c r="QU4" s="85"/>
      <c r="QV4" s="85"/>
      <c r="QW4" s="85"/>
      <c r="QX4" s="85"/>
      <c r="QY4" s="85"/>
      <c r="QZ4" s="85"/>
      <c r="RA4" s="85"/>
      <c r="RB4" s="85"/>
      <c r="RC4" s="85"/>
      <c r="RD4" s="85"/>
      <c r="RE4" s="85"/>
      <c r="RF4" s="85"/>
      <c r="RG4" s="85"/>
      <c r="RH4" s="85"/>
      <c r="RI4" s="85"/>
      <c r="RJ4" s="85"/>
      <c r="RK4" s="85"/>
      <c r="RL4" s="85"/>
      <c r="RM4" s="85"/>
      <c r="RN4" s="85"/>
      <c r="RO4" s="85"/>
      <c r="RP4" s="85"/>
      <c r="RQ4" s="85"/>
      <c r="RR4" s="85"/>
      <c r="RS4" s="85"/>
      <c r="RT4" s="85"/>
      <c r="RU4" s="85"/>
      <c r="RV4" s="85"/>
      <c r="RW4" s="85"/>
      <c r="RX4" s="85"/>
      <c r="RY4" s="85"/>
      <c r="RZ4" s="85"/>
      <c r="SA4" s="85"/>
      <c r="SB4" s="85"/>
      <c r="SC4" s="85"/>
      <c r="SD4" s="85"/>
      <c r="SE4" s="85"/>
      <c r="SF4" s="85"/>
      <c r="SG4" s="85"/>
      <c r="SH4" s="85"/>
      <c r="SI4" s="85"/>
      <c r="SJ4" s="85"/>
      <c r="SK4" s="85"/>
      <c r="SL4" s="85"/>
      <c r="SM4" s="85"/>
      <c r="SN4" s="85"/>
      <c r="SO4" s="85"/>
      <c r="SP4" s="85"/>
      <c r="SQ4" s="85"/>
      <c r="SR4" s="85"/>
      <c r="SS4" s="85"/>
      <c r="ST4" s="85"/>
      <c r="SU4" s="85"/>
      <c r="SV4" s="85"/>
      <c r="SW4" s="85"/>
      <c r="SX4" s="85"/>
      <c r="SY4" s="85"/>
      <c r="SZ4" s="85"/>
      <c r="TA4" s="85"/>
      <c r="TB4" s="85"/>
      <c r="TC4" s="85"/>
      <c r="TD4" s="85"/>
      <c r="TE4" s="85"/>
      <c r="TF4" s="85"/>
      <c r="TG4" s="85"/>
      <c r="TH4" s="85"/>
      <c r="TI4" s="85"/>
      <c r="TJ4" s="85"/>
      <c r="TK4" s="85"/>
      <c r="TL4" s="85"/>
      <c r="TM4" s="85"/>
      <c r="TN4" s="85"/>
      <c r="TO4" s="85"/>
      <c r="TP4" s="85"/>
      <c r="TQ4" s="85"/>
      <c r="TR4" s="85"/>
      <c r="TS4" s="85"/>
      <c r="TT4" s="85"/>
      <c r="TU4" s="85"/>
      <c r="TV4" s="85"/>
      <c r="TW4" s="85"/>
      <c r="TX4" s="85"/>
      <c r="TY4" s="85"/>
      <c r="TZ4" s="85"/>
      <c r="UA4" s="85"/>
      <c r="UB4" s="85"/>
      <c r="UC4" s="85"/>
      <c r="UD4" s="85"/>
      <c r="UE4" s="85"/>
      <c r="UF4" s="85"/>
      <c r="UG4" s="85"/>
      <c r="UH4" s="85"/>
      <c r="UI4" s="85"/>
      <c r="UJ4" s="85"/>
      <c r="UK4" s="85"/>
      <c r="UL4" s="85"/>
      <c r="UM4" s="85"/>
      <c r="UN4" s="85"/>
      <c r="UO4" s="85"/>
      <c r="UP4" s="85"/>
      <c r="UQ4" s="85"/>
      <c r="UR4" s="85"/>
      <c r="US4" s="85"/>
      <c r="UT4" s="85"/>
      <c r="UU4" s="85"/>
      <c r="UV4" s="85"/>
      <c r="UW4" s="85"/>
      <c r="UX4" s="85"/>
      <c r="UY4" s="85"/>
      <c r="UZ4" s="85"/>
      <c r="VA4" s="85"/>
      <c r="VB4" s="85"/>
      <c r="VC4" s="85"/>
      <c r="VD4" s="85"/>
      <c r="VE4" s="85"/>
      <c r="VF4" s="85"/>
      <c r="VG4" s="85"/>
      <c r="VH4" s="85"/>
      <c r="VI4" s="85"/>
      <c r="VJ4" s="85"/>
      <c r="VK4" s="85"/>
      <c r="VL4" s="85"/>
      <c r="VM4" s="85"/>
      <c r="VN4" s="85"/>
      <c r="VO4" s="85"/>
      <c r="VP4" s="85"/>
      <c r="VQ4" s="85"/>
      <c r="VR4" s="85"/>
      <c r="VS4" s="85"/>
      <c r="VT4" s="85"/>
      <c r="VU4" s="85"/>
      <c r="VV4" s="85"/>
      <c r="VW4" s="85"/>
      <c r="VX4" s="85"/>
      <c r="VY4" s="85"/>
      <c r="VZ4" s="85"/>
      <c r="WA4" s="85"/>
      <c r="WB4" s="85"/>
      <c r="WC4" s="85"/>
      <c r="WD4" s="85"/>
      <c r="WE4" s="85"/>
      <c r="WF4" s="85"/>
      <c r="WG4" s="85"/>
      <c r="WH4" s="85"/>
      <c r="WI4" s="85"/>
      <c r="WJ4" s="85"/>
      <c r="WK4" s="85"/>
      <c r="WL4" s="85"/>
      <c r="WM4" s="85"/>
      <c r="WN4" s="85"/>
      <c r="WO4" s="85"/>
      <c r="WP4" s="85"/>
      <c r="WQ4" s="85"/>
      <c r="WR4" s="85"/>
      <c r="WS4" s="85"/>
      <c r="WT4" s="85"/>
      <c r="WU4" s="85"/>
      <c r="WV4" s="85"/>
      <c r="WW4" s="85"/>
      <c r="WX4" s="85"/>
      <c r="WY4" s="85"/>
      <c r="WZ4" s="85"/>
      <c r="XA4" s="85"/>
      <c r="XB4" s="85"/>
      <c r="XC4" s="85"/>
      <c r="XD4" s="85"/>
      <c r="XE4" s="85"/>
      <c r="XF4" s="85"/>
      <c r="XG4" s="85"/>
      <c r="XH4" s="85"/>
      <c r="XI4" s="85"/>
      <c r="XJ4" s="85"/>
      <c r="XK4" s="85"/>
      <c r="XL4" s="85"/>
      <c r="XM4" s="85"/>
      <c r="XN4" s="85"/>
      <c r="XO4" s="85"/>
      <c r="XP4" s="85"/>
      <c r="XQ4" s="85"/>
      <c r="XR4" s="85"/>
      <c r="XS4" s="85"/>
      <c r="XT4" s="85"/>
      <c r="XU4" s="85"/>
      <c r="XV4" s="85"/>
      <c r="XW4" s="85"/>
      <c r="XX4" s="85"/>
      <c r="XY4" s="85"/>
      <c r="XZ4" s="85"/>
      <c r="YA4" s="85"/>
      <c r="YB4" s="85"/>
      <c r="YC4" s="85"/>
      <c r="YD4" s="85"/>
      <c r="YE4" s="85"/>
      <c r="YF4" s="85"/>
      <c r="YG4" s="85"/>
      <c r="YH4" s="85"/>
      <c r="YI4" s="85"/>
      <c r="YJ4" s="85"/>
      <c r="YK4" s="85"/>
      <c r="YL4" s="85"/>
      <c r="YM4" s="85"/>
      <c r="YN4" s="85"/>
      <c r="YO4" s="85"/>
      <c r="YP4" s="85"/>
      <c r="YQ4" s="85"/>
      <c r="YR4" s="85"/>
      <c r="YS4" s="85"/>
      <c r="YT4" s="85"/>
      <c r="YU4" s="85"/>
      <c r="YV4" s="85"/>
      <c r="YW4" s="85"/>
      <c r="YX4" s="85"/>
      <c r="YY4" s="85"/>
      <c r="YZ4" s="85"/>
      <c r="ZA4" s="85"/>
      <c r="ZB4" s="85"/>
      <c r="ZC4" s="85"/>
      <c r="ZD4" s="85"/>
      <c r="ZE4" s="85"/>
      <c r="ZF4" s="85"/>
      <c r="ZG4" s="85"/>
      <c r="ZH4" s="85"/>
      <c r="ZI4" s="85"/>
      <c r="ZJ4" s="85"/>
      <c r="ZK4" s="85"/>
      <c r="ZL4" s="85"/>
      <c r="ZM4" s="85"/>
      <c r="ZN4" s="85"/>
      <c r="ZO4" s="85"/>
      <c r="ZP4" s="85"/>
      <c r="ZQ4" s="85"/>
      <c r="ZR4" s="85"/>
      <c r="ZS4" s="85"/>
      <c r="ZT4" s="85"/>
      <c r="ZU4" s="85"/>
      <c r="ZV4" s="85"/>
      <c r="ZW4" s="85"/>
      <c r="ZX4" s="85"/>
      <c r="ZY4" s="85"/>
      <c r="ZZ4" s="85"/>
      <c r="AAA4" s="85"/>
      <c r="AAB4" s="85"/>
      <c r="AAC4" s="85"/>
      <c r="AAD4" s="85"/>
      <c r="AAE4" s="85"/>
      <c r="AAF4" s="85"/>
      <c r="AAG4" s="85"/>
      <c r="AAH4" s="85"/>
      <c r="AAI4" s="85"/>
      <c r="AAJ4" s="85"/>
      <c r="AAK4" s="85"/>
      <c r="AAL4" s="85"/>
      <c r="AAM4" s="85"/>
      <c r="AAN4" s="85"/>
      <c r="AAO4" s="85"/>
      <c r="AAP4" s="85"/>
      <c r="AAQ4" s="85"/>
      <c r="AAR4" s="85"/>
      <c r="AAS4" s="85"/>
      <c r="AAT4" s="85"/>
      <c r="AAU4" s="85"/>
      <c r="AAV4" s="85"/>
      <c r="AAW4" s="85"/>
      <c r="AAX4" s="85"/>
      <c r="AAY4" s="85"/>
      <c r="AAZ4" s="85"/>
      <c r="ABA4" s="85"/>
      <c r="ABB4" s="85"/>
      <c r="ABC4" s="85"/>
      <c r="ABD4" s="85"/>
      <c r="ABE4" s="85"/>
      <c r="ABF4" s="85"/>
      <c r="ABG4" s="85"/>
      <c r="ABH4" s="85"/>
      <c r="ABI4" s="85"/>
      <c r="ABJ4" s="85"/>
      <c r="ABK4" s="85"/>
      <c r="ABL4" s="85"/>
      <c r="ABM4" s="85"/>
      <c r="ABN4" s="85"/>
      <c r="ABO4" s="85"/>
      <c r="ABP4" s="85"/>
      <c r="ABQ4" s="85"/>
      <c r="ABR4" s="85"/>
      <c r="ABS4" s="85"/>
      <c r="ABT4" s="85"/>
      <c r="ABU4" s="85"/>
      <c r="ABV4" s="85"/>
      <c r="ABW4" s="85"/>
      <c r="ABX4" s="85"/>
      <c r="ABY4" s="85"/>
      <c r="ABZ4" s="85"/>
      <c r="ACA4" s="85"/>
      <c r="ACB4" s="85"/>
      <c r="ACC4" s="85"/>
      <c r="ACD4" s="85"/>
      <c r="ACE4" s="85"/>
      <c r="ACF4" s="85"/>
      <c r="ACG4" s="85"/>
      <c r="ACH4" s="85"/>
      <c r="ACI4" s="85"/>
      <c r="ACJ4" s="85"/>
      <c r="ACK4" s="85"/>
      <c r="ACL4" s="85"/>
      <c r="ACM4" s="85"/>
      <c r="ACN4" s="85"/>
      <c r="ACO4" s="85"/>
      <c r="ACP4" s="85"/>
      <c r="ACQ4" s="85"/>
      <c r="ACR4" s="85"/>
      <c r="ACS4" s="85"/>
      <c r="ACT4" s="85"/>
      <c r="ACU4" s="85"/>
      <c r="ACV4" s="85"/>
      <c r="ACW4" s="85"/>
      <c r="ACX4" s="85"/>
      <c r="ACY4" s="85"/>
      <c r="ACZ4" s="85"/>
      <c r="ADA4" s="85"/>
      <c r="ADB4" s="85"/>
      <c r="ADC4" s="85"/>
      <c r="ADD4" s="85"/>
      <c r="ADE4" s="85"/>
      <c r="ADF4" s="85"/>
      <c r="ADG4" s="85"/>
      <c r="ADH4" s="85"/>
      <c r="ADI4" s="85"/>
      <c r="ADJ4" s="85"/>
      <c r="ADK4" s="85"/>
      <c r="ADL4" s="85"/>
      <c r="ADM4" s="85"/>
      <c r="ADN4" s="85"/>
      <c r="ADO4" s="85"/>
      <c r="ADP4" s="85"/>
      <c r="ADQ4" s="85"/>
      <c r="ADR4" s="85"/>
      <c r="ADS4" s="85"/>
      <c r="ADT4" s="85"/>
      <c r="ADU4" s="85"/>
      <c r="ADV4" s="85"/>
      <c r="ADW4" s="85"/>
      <c r="ADX4" s="85"/>
      <c r="ADY4" s="85"/>
      <c r="ADZ4" s="85"/>
      <c r="AEA4" s="85"/>
      <c r="AEB4" s="85"/>
      <c r="AEC4" s="85"/>
      <c r="AED4" s="85"/>
      <c r="AEE4" s="85"/>
      <c r="AEF4" s="85"/>
      <c r="AEG4" s="85"/>
      <c r="AEH4" s="85"/>
      <c r="AEI4" s="85"/>
      <c r="AEJ4" s="85"/>
      <c r="AEK4" s="85"/>
      <c r="AEL4" s="85"/>
      <c r="AEM4" s="85"/>
      <c r="AEN4" s="85"/>
      <c r="AEO4" s="85"/>
      <c r="AEP4" s="85"/>
      <c r="AEQ4" s="85"/>
      <c r="AER4" s="85"/>
      <c r="AES4" s="85"/>
      <c r="AET4" s="85"/>
      <c r="AEU4" s="85"/>
      <c r="AEV4" s="85"/>
      <c r="AEW4" s="85"/>
      <c r="AEX4" s="85"/>
      <c r="AEY4" s="85"/>
      <c r="AEZ4" s="85"/>
      <c r="AFA4" s="85"/>
      <c r="AFB4" s="85"/>
      <c r="AFC4" s="85"/>
      <c r="AFD4" s="85"/>
      <c r="AFE4" s="85"/>
      <c r="AFF4" s="85"/>
      <c r="AFG4" s="85"/>
      <c r="AFH4" s="85"/>
      <c r="AFI4" s="85"/>
      <c r="AFJ4" s="85"/>
      <c r="AFK4" s="85"/>
      <c r="AFL4" s="85"/>
      <c r="AFM4" s="85"/>
      <c r="AFN4" s="85"/>
      <c r="AFO4" s="85"/>
      <c r="AFP4" s="85"/>
      <c r="AFQ4" s="85"/>
      <c r="AFR4" s="85"/>
      <c r="AFS4" s="85"/>
      <c r="AFT4" s="85"/>
      <c r="AFU4" s="85"/>
      <c r="AFV4" s="85"/>
      <c r="AFW4" s="85"/>
      <c r="AFX4" s="85"/>
      <c r="AFY4" s="85"/>
      <c r="AFZ4" s="85"/>
      <c r="AGA4" s="85"/>
      <c r="AGB4" s="85"/>
      <c r="AGC4" s="85"/>
      <c r="AGD4" s="85"/>
      <c r="AGE4" s="85"/>
      <c r="AGF4" s="85"/>
      <c r="AGG4" s="85"/>
      <c r="AGH4" s="85"/>
      <c r="AGI4" s="85"/>
      <c r="AGJ4" s="85"/>
      <c r="AGK4" s="85"/>
      <c r="AGL4" s="85"/>
      <c r="AGM4" s="85"/>
      <c r="AGN4" s="85"/>
      <c r="AGO4" s="85"/>
      <c r="AGP4" s="85"/>
      <c r="AGQ4" s="85"/>
      <c r="AGR4" s="85"/>
      <c r="AGS4" s="85"/>
      <c r="AGT4" s="85"/>
      <c r="AGU4" s="85"/>
      <c r="AGV4" s="85"/>
      <c r="AGW4" s="85"/>
      <c r="AGX4" s="85"/>
      <c r="AGY4" s="85"/>
      <c r="AGZ4" s="85"/>
      <c r="AHA4" s="85"/>
      <c r="AHB4" s="85"/>
      <c r="AHC4" s="85"/>
      <c r="AHD4" s="85"/>
      <c r="AHE4" s="85"/>
      <c r="AHF4" s="85"/>
      <c r="AHG4" s="85"/>
      <c r="AHH4" s="85"/>
      <c r="AHI4" s="85"/>
      <c r="AHJ4" s="85"/>
      <c r="AHK4" s="85"/>
      <c r="AHL4" s="85"/>
      <c r="AHM4" s="85"/>
      <c r="AHN4" s="85"/>
      <c r="AHO4" s="85"/>
      <c r="AHP4" s="85"/>
      <c r="AHQ4" s="85"/>
      <c r="AHR4" s="85"/>
      <c r="AHS4" s="85"/>
      <c r="AHT4" s="85"/>
      <c r="AHU4" s="85"/>
      <c r="AHV4" s="85"/>
      <c r="AHW4" s="85"/>
      <c r="AHX4" s="85"/>
      <c r="AHY4" s="85"/>
      <c r="AHZ4" s="85"/>
      <c r="AIA4" s="85"/>
      <c r="AIB4" s="85"/>
      <c r="AIC4" s="85"/>
      <c r="AID4" s="85"/>
      <c r="AIE4" s="85"/>
      <c r="AIF4" s="85"/>
      <c r="AIG4" s="85"/>
      <c r="AIH4" s="85"/>
      <c r="AII4" s="85"/>
      <c r="AIJ4" s="85"/>
      <c r="AIK4" s="85"/>
      <c r="AIL4" s="85"/>
      <c r="AIM4" s="85"/>
      <c r="AIN4" s="85"/>
      <c r="AIO4" s="85"/>
      <c r="AIP4" s="85"/>
      <c r="AIQ4" s="85"/>
      <c r="AIR4" s="85"/>
      <c r="AIS4" s="85"/>
      <c r="AIT4" s="85"/>
      <c r="AIU4" s="85"/>
      <c r="AIV4" s="85"/>
      <c r="AIW4" s="85"/>
      <c r="AIX4" s="85"/>
      <c r="AIY4" s="85"/>
      <c r="AIZ4" s="85"/>
      <c r="AJA4" s="85"/>
      <c r="AJB4" s="85"/>
      <c r="AJC4" s="85"/>
      <c r="AJD4" s="85"/>
      <c r="AJE4" s="85"/>
      <c r="AJF4" s="85"/>
      <c r="AJG4" s="85"/>
      <c r="AJH4" s="85"/>
      <c r="AJI4" s="85"/>
      <c r="AJJ4" s="85"/>
      <c r="AJK4" s="85"/>
      <c r="AJL4" s="85"/>
      <c r="AJM4" s="85"/>
      <c r="AJN4" s="85"/>
      <c r="AJO4" s="85"/>
      <c r="AJP4" s="85"/>
      <c r="AJQ4" s="85"/>
      <c r="AJR4" s="85"/>
      <c r="AJS4" s="85"/>
      <c r="AJT4" s="85"/>
      <c r="AJU4" s="85"/>
      <c r="AJV4" s="85"/>
      <c r="AJW4" s="85"/>
      <c r="AJX4" s="85"/>
      <c r="AJY4" s="85"/>
      <c r="AJZ4" s="85"/>
      <c r="AKA4" s="85"/>
      <c r="AKB4" s="85"/>
      <c r="AKC4" s="85"/>
      <c r="AKD4" s="85"/>
      <c r="AKE4" s="85"/>
      <c r="AKF4" s="85"/>
      <c r="AKG4" s="85"/>
      <c r="AKH4" s="85"/>
      <c r="AKI4" s="85"/>
      <c r="AKJ4" s="85"/>
      <c r="AKK4" s="85"/>
      <c r="AKL4" s="85"/>
      <c r="AKM4" s="85"/>
      <c r="AKN4" s="85"/>
      <c r="AKO4" s="85"/>
      <c r="AKP4" s="85"/>
      <c r="AKQ4" s="85"/>
      <c r="AKR4" s="85"/>
      <c r="AKS4" s="85"/>
      <c r="AKT4" s="85"/>
      <c r="AKU4" s="85"/>
      <c r="AKV4" s="85"/>
      <c r="AKW4" s="85"/>
      <c r="AKX4" s="85"/>
      <c r="AKY4" s="85"/>
      <c r="AKZ4" s="85"/>
      <c r="ALA4" s="85"/>
      <c r="ALB4" s="85"/>
      <c r="ALC4" s="85"/>
      <c r="ALD4" s="85"/>
      <c r="ALE4" s="85"/>
      <c r="ALF4" s="85"/>
      <c r="ALG4" s="85"/>
      <c r="ALH4" s="85"/>
      <c r="ALI4" s="85"/>
      <c r="ALJ4" s="85"/>
      <c r="ALK4" s="85"/>
      <c r="ALL4" s="85"/>
      <c r="ALM4" s="85"/>
      <c r="ALN4" s="85"/>
      <c r="ALO4" s="85"/>
      <c r="ALP4" s="85"/>
      <c r="ALQ4" s="85"/>
      <c r="ALR4" s="85"/>
      <c r="ALS4" s="85"/>
      <c r="ALT4" s="85"/>
      <c r="ALU4" s="85"/>
      <c r="ALV4" s="85"/>
      <c r="ALW4" s="85"/>
      <c r="ALX4" s="85"/>
      <c r="ALY4" s="85"/>
      <c r="ALZ4" s="85"/>
      <c r="AMA4" s="85"/>
      <c r="AMB4" s="85"/>
      <c r="AMC4" s="85"/>
      <c r="AMD4" s="85"/>
      <c r="AME4" s="85"/>
      <c r="AMF4" s="85"/>
      <c r="AMG4" s="85"/>
      <c r="AMH4" s="85"/>
      <c r="AMI4" s="85"/>
      <c r="AMJ4" s="85"/>
      <c r="AMK4" s="85"/>
      <c r="AML4" s="85"/>
      <c r="AMM4" s="85"/>
      <c r="AMN4" s="85"/>
      <c r="AMO4" s="85"/>
      <c r="AMP4" s="85"/>
      <c r="AMQ4" s="85"/>
      <c r="AMR4" s="85"/>
      <c r="AMS4" s="85"/>
      <c r="AMT4" s="85"/>
      <c r="AMU4" s="85"/>
      <c r="AMV4" s="85"/>
      <c r="AMW4" s="85"/>
      <c r="AMX4" s="85"/>
      <c r="AMY4" s="85"/>
      <c r="AMZ4" s="85"/>
      <c r="ANA4" s="85"/>
      <c r="ANB4" s="85"/>
      <c r="ANC4" s="85"/>
      <c r="AND4" s="85"/>
      <c r="ANE4" s="85"/>
      <c r="ANF4" s="85"/>
      <c r="ANG4" s="85"/>
      <c r="ANH4" s="85"/>
      <c r="ANI4" s="85"/>
      <c r="ANJ4" s="85"/>
      <c r="ANK4" s="85"/>
      <c r="ANL4" s="85"/>
      <c r="ANM4" s="85"/>
      <c r="ANN4" s="85"/>
      <c r="ANO4" s="85"/>
      <c r="ANP4" s="85"/>
      <c r="ANQ4" s="85"/>
      <c r="ANR4" s="85"/>
      <c r="ANS4" s="85"/>
      <c r="ANT4" s="85"/>
      <c r="ANU4" s="85"/>
      <c r="ANV4" s="85"/>
      <c r="ANW4" s="85"/>
      <c r="ANX4" s="85"/>
      <c r="ANY4" s="85"/>
      <c r="ANZ4" s="85"/>
      <c r="AOA4" s="85"/>
      <c r="AOB4" s="85"/>
      <c r="AOC4" s="85"/>
      <c r="AOD4" s="85"/>
      <c r="AOE4" s="85"/>
      <c r="AOF4" s="85"/>
      <c r="AOG4" s="85"/>
      <c r="AOH4" s="85"/>
      <c r="AOI4" s="85"/>
      <c r="AOJ4" s="85"/>
      <c r="AOK4" s="85"/>
      <c r="AOL4" s="85"/>
      <c r="AOM4" s="85"/>
      <c r="AON4" s="85"/>
      <c r="AOO4" s="85"/>
      <c r="AOP4" s="85"/>
      <c r="AOQ4" s="85"/>
      <c r="AOR4" s="85"/>
      <c r="AOS4" s="85"/>
      <c r="AOT4" s="85"/>
      <c r="AOU4" s="85"/>
      <c r="AOV4" s="85"/>
      <c r="AOW4" s="85"/>
      <c r="AOX4" s="85"/>
      <c r="AOY4" s="85"/>
      <c r="AOZ4" s="85"/>
      <c r="APA4" s="85"/>
      <c r="APB4" s="85"/>
      <c r="APC4" s="85"/>
      <c r="APD4" s="85"/>
      <c r="APE4" s="85"/>
      <c r="APF4" s="85"/>
      <c r="APG4" s="85"/>
      <c r="APH4" s="85"/>
      <c r="API4" s="85"/>
      <c r="APJ4" s="85"/>
      <c r="APK4" s="85"/>
      <c r="APL4" s="85"/>
      <c r="APM4" s="85"/>
      <c r="APN4" s="85"/>
      <c r="APO4" s="85"/>
      <c r="APP4" s="85"/>
      <c r="APQ4" s="85"/>
      <c r="APR4" s="85"/>
      <c r="APS4" s="85"/>
      <c r="APT4" s="85"/>
      <c r="APU4" s="85"/>
      <c r="APV4" s="85"/>
      <c r="APW4" s="85"/>
      <c r="APX4" s="85"/>
      <c r="APY4" s="85"/>
      <c r="APZ4" s="85"/>
      <c r="AQA4" s="85"/>
      <c r="AQB4" s="85"/>
      <c r="AQC4" s="85"/>
      <c r="AQD4" s="85"/>
      <c r="AQE4" s="85"/>
      <c r="AQF4" s="85"/>
      <c r="AQG4" s="85"/>
      <c r="AQH4" s="85"/>
      <c r="AQI4" s="85"/>
      <c r="AQJ4" s="85"/>
      <c r="AQK4" s="85"/>
      <c r="AQL4" s="85"/>
      <c r="AQM4" s="85"/>
      <c r="AQN4" s="85"/>
      <c r="AQO4" s="85"/>
      <c r="AQP4" s="85"/>
      <c r="AQQ4" s="85"/>
      <c r="AQR4" s="85"/>
      <c r="AQS4" s="85"/>
      <c r="AQT4" s="85"/>
      <c r="AQU4" s="85"/>
      <c r="AQV4" s="85"/>
      <c r="AQW4" s="85"/>
      <c r="AQX4" s="85"/>
      <c r="AQY4" s="85"/>
      <c r="AQZ4" s="85"/>
      <c r="ARA4" s="85"/>
      <c r="ARB4" s="85"/>
      <c r="ARC4" s="85"/>
      <c r="ARD4" s="85"/>
      <c r="ARE4" s="85"/>
      <c r="ARF4" s="85"/>
      <c r="ARG4" s="85"/>
      <c r="ARH4" s="85"/>
      <c r="ARI4" s="85"/>
      <c r="ARJ4" s="85"/>
      <c r="ARK4" s="85"/>
      <c r="ARL4" s="85"/>
      <c r="ARM4" s="85"/>
      <c r="ARN4" s="85"/>
      <c r="ARO4" s="85"/>
      <c r="ARP4" s="85"/>
      <c r="ARQ4" s="85"/>
      <c r="ARR4" s="85"/>
      <c r="ARS4" s="85"/>
      <c r="ART4" s="85"/>
      <c r="ARU4" s="85"/>
      <c r="ARV4" s="85"/>
      <c r="ARW4" s="85"/>
      <c r="ARX4" s="85"/>
      <c r="ARY4" s="85"/>
      <c r="ARZ4" s="85"/>
      <c r="ASA4" s="85"/>
      <c r="ASB4" s="85"/>
      <c r="ASC4" s="85"/>
      <c r="ASD4" s="85"/>
      <c r="ASE4" s="85"/>
      <c r="ASF4" s="85"/>
      <c r="ASG4" s="85"/>
      <c r="ASH4" s="85"/>
      <c r="ASI4" s="85"/>
      <c r="ASJ4" s="85"/>
      <c r="ASK4" s="85"/>
      <c r="ASL4" s="85"/>
      <c r="ASM4" s="85"/>
      <c r="ASN4" s="85"/>
      <c r="ASO4" s="85"/>
      <c r="ASP4" s="85"/>
      <c r="ASQ4" s="85"/>
      <c r="ASR4" s="85"/>
      <c r="ASS4" s="85"/>
      <c r="AST4" s="85"/>
      <c r="ASU4" s="85"/>
      <c r="ASV4" s="85"/>
      <c r="ASW4" s="85"/>
      <c r="ASX4" s="85"/>
      <c r="ASY4" s="85"/>
      <c r="ASZ4" s="85"/>
      <c r="ATA4" s="85"/>
      <c r="ATB4" s="85"/>
      <c r="ATC4" s="85"/>
      <c r="ATD4" s="85"/>
      <c r="ATE4" s="85"/>
      <c r="ATF4" s="85"/>
      <c r="ATG4" s="85"/>
      <c r="ATH4" s="85"/>
      <c r="ATI4" s="85"/>
      <c r="ATJ4" s="85"/>
      <c r="ATK4" s="85"/>
      <c r="ATL4" s="85"/>
      <c r="ATM4" s="85"/>
      <c r="ATN4" s="85"/>
      <c r="ATO4" s="85"/>
      <c r="ATP4" s="85"/>
      <c r="ATQ4" s="85"/>
      <c r="ATR4" s="85"/>
      <c r="ATS4" s="85"/>
      <c r="ATT4" s="85"/>
      <c r="ATU4" s="85"/>
      <c r="ATV4" s="85"/>
      <c r="ATW4" s="85"/>
      <c r="ATX4" s="85"/>
      <c r="ATY4" s="85"/>
      <c r="ATZ4" s="85"/>
      <c r="AUA4" s="85"/>
      <c r="AUB4" s="85"/>
      <c r="AUC4" s="85"/>
      <c r="AUD4" s="85"/>
      <c r="AUE4" s="85"/>
      <c r="AUF4" s="85"/>
      <c r="AUG4" s="85"/>
      <c r="AUH4" s="85"/>
      <c r="AUI4" s="85"/>
      <c r="AUJ4" s="85"/>
      <c r="AUK4" s="85"/>
      <c r="AUL4" s="85"/>
      <c r="AUM4" s="85"/>
      <c r="AUN4" s="85"/>
      <c r="AUO4" s="85"/>
      <c r="AUP4" s="85"/>
      <c r="AUQ4" s="85"/>
      <c r="AUR4" s="85"/>
      <c r="AUS4" s="85"/>
      <c r="AUT4" s="85"/>
      <c r="AUU4" s="85"/>
      <c r="AUV4" s="85"/>
      <c r="AUW4" s="85"/>
      <c r="AUX4" s="85"/>
      <c r="AUY4" s="85"/>
      <c r="AUZ4" s="85"/>
      <c r="AVA4" s="85"/>
      <c r="AVB4" s="85"/>
      <c r="AVC4" s="85"/>
      <c r="AVD4" s="85"/>
      <c r="AVE4" s="85"/>
      <c r="AVF4" s="85"/>
      <c r="AVG4" s="85"/>
      <c r="AVH4" s="85"/>
      <c r="AVI4" s="85"/>
      <c r="AVJ4" s="85"/>
      <c r="AVK4" s="85"/>
      <c r="AVL4" s="85"/>
      <c r="AVM4" s="85"/>
      <c r="AVN4" s="85"/>
      <c r="AVO4" s="85"/>
      <c r="AVP4" s="85"/>
      <c r="AVQ4" s="85"/>
      <c r="AVR4" s="85"/>
      <c r="AVS4" s="85"/>
      <c r="AVT4" s="85"/>
      <c r="AVU4" s="85"/>
      <c r="AVV4" s="85"/>
      <c r="AVW4" s="85"/>
      <c r="AVX4" s="85"/>
      <c r="AVY4" s="85"/>
      <c r="AVZ4" s="85"/>
      <c r="AWA4" s="85"/>
      <c r="AWB4" s="85"/>
      <c r="AWC4" s="85"/>
      <c r="AWD4" s="85"/>
      <c r="AWE4" s="85"/>
      <c r="AWF4" s="85"/>
      <c r="AWG4" s="85"/>
      <c r="AWH4" s="85"/>
      <c r="AWI4" s="85"/>
      <c r="AWJ4" s="85"/>
      <c r="AWK4" s="85"/>
      <c r="AWL4" s="85"/>
      <c r="AWM4" s="85"/>
      <c r="AWN4" s="85"/>
      <c r="AWO4" s="85"/>
      <c r="AWP4" s="85"/>
      <c r="AWQ4" s="85"/>
      <c r="AWR4" s="85"/>
      <c r="AWS4" s="85"/>
      <c r="AWT4" s="85"/>
      <c r="AWU4" s="85"/>
      <c r="AWV4" s="85"/>
      <c r="AWW4" s="85"/>
      <c r="AWX4" s="85"/>
      <c r="AWY4" s="85"/>
      <c r="AWZ4" s="85"/>
      <c r="AXA4" s="85"/>
      <c r="AXB4" s="85"/>
      <c r="AXC4" s="85"/>
      <c r="AXD4" s="85"/>
      <c r="AXE4" s="85"/>
      <c r="AXF4" s="85"/>
      <c r="AXG4" s="85"/>
      <c r="AXH4" s="85"/>
      <c r="AXI4" s="85"/>
      <c r="AXJ4" s="85"/>
      <c r="AXK4" s="85"/>
      <c r="AXL4" s="85"/>
      <c r="AXM4" s="85"/>
      <c r="AXN4" s="85"/>
      <c r="AXO4" s="85"/>
      <c r="AXP4" s="85"/>
      <c r="AXQ4" s="85"/>
      <c r="AXR4" s="85"/>
      <c r="AXS4" s="85"/>
      <c r="AXT4" s="85"/>
      <c r="AXU4" s="85"/>
      <c r="AXV4" s="85"/>
      <c r="AXW4" s="85"/>
      <c r="AXX4" s="85"/>
      <c r="AXY4" s="85"/>
      <c r="AXZ4" s="85"/>
      <c r="AYA4" s="85"/>
      <c r="AYB4" s="85"/>
      <c r="AYC4" s="85"/>
      <c r="AYD4" s="85"/>
      <c r="AYE4" s="85"/>
      <c r="AYF4" s="85"/>
      <c r="AYG4" s="85"/>
      <c r="AYH4" s="85"/>
      <c r="AYI4" s="85"/>
      <c r="AYJ4" s="85"/>
      <c r="AYK4" s="85"/>
      <c r="AYL4" s="85"/>
      <c r="AYM4" s="85"/>
      <c r="AYN4" s="85"/>
      <c r="AYO4" s="85"/>
      <c r="AYP4" s="85"/>
      <c r="AYQ4" s="85"/>
      <c r="AYR4" s="85"/>
      <c r="AYS4" s="85"/>
      <c r="AYT4" s="85"/>
      <c r="AYU4" s="85"/>
      <c r="AYV4" s="85"/>
      <c r="AYW4" s="85"/>
      <c r="AYX4" s="85"/>
      <c r="AYY4" s="85"/>
      <c r="AYZ4" s="85"/>
      <c r="AZA4" s="85"/>
      <c r="AZB4" s="85"/>
      <c r="AZC4" s="85"/>
      <c r="AZD4" s="85"/>
      <c r="AZE4" s="85"/>
      <c r="AZF4" s="85"/>
      <c r="AZG4" s="85"/>
      <c r="AZH4" s="85"/>
      <c r="AZI4" s="85"/>
      <c r="AZJ4" s="85"/>
      <c r="AZK4" s="85"/>
      <c r="AZL4" s="85"/>
      <c r="AZM4" s="85"/>
      <c r="AZN4" s="85"/>
      <c r="AZO4" s="85"/>
      <c r="AZP4" s="85"/>
      <c r="AZQ4" s="85"/>
      <c r="AZR4" s="85"/>
      <c r="AZS4" s="85"/>
      <c r="AZT4" s="85"/>
      <c r="AZU4" s="85"/>
      <c r="AZV4" s="85"/>
      <c r="AZW4" s="85"/>
      <c r="AZX4" s="85"/>
      <c r="AZY4" s="85"/>
      <c r="AZZ4" s="85"/>
      <c r="BAA4" s="85"/>
      <c r="BAB4" s="85"/>
      <c r="BAC4" s="85"/>
      <c r="BAD4" s="85"/>
      <c r="BAE4" s="85"/>
      <c r="BAF4" s="85"/>
      <c r="BAG4" s="85"/>
      <c r="BAH4" s="85"/>
      <c r="BAI4" s="85"/>
      <c r="BAJ4" s="85"/>
      <c r="BAK4" s="85"/>
      <c r="BAL4" s="85"/>
      <c r="BAM4" s="85"/>
      <c r="BAN4" s="85"/>
      <c r="BAO4" s="85"/>
      <c r="BAP4" s="85"/>
      <c r="BAQ4" s="85"/>
      <c r="BAR4" s="85"/>
      <c r="BAS4" s="85"/>
      <c r="BAT4" s="85"/>
      <c r="BAU4" s="85"/>
      <c r="BAV4" s="85"/>
      <c r="BAW4" s="85"/>
      <c r="BAX4" s="85"/>
      <c r="BAY4" s="85"/>
      <c r="BAZ4" s="85"/>
      <c r="BBA4" s="85"/>
      <c r="BBB4" s="85"/>
      <c r="BBC4" s="85"/>
      <c r="BBD4" s="85"/>
      <c r="BBE4" s="85"/>
      <c r="BBF4" s="85"/>
      <c r="BBG4" s="85"/>
      <c r="BBH4" s="85"/>
      <c r="BBI4" s="85"/>
      <c r="BBJ4" s="85"/>
      <c r="BBK4" s="85"/>
      <c r="BBL4" s="85"/>
      <c r="BBM4" s="85"/>
      <c r="BBN4" s="85"/>
      <c r="BBO4" s="85"/>
      <c r="BBP4" s="85"/>
      <c r="BBQ4" s="85"/>
      <c r="BBR4" s="85"/>
      <c r="BBS4" s="85"/>
      <c r="BBT4" s="85"/>
      <c r="BBU4" s="85"/>
      <c r="BBV4" s="85"/>
      <c r="BBW4" s="85"/>
      <c r="BBX4" s="85"/>
      <c r="BBY4" s="85"/>
      <c r="BBZ4" s="85"/>
      <c r="BCA4" s="85"/>
      <c r="BCB4" s="85"/>
      <c r="BCC4" s="85"/>
      <c r="BCD4" s="85"/>
      <c r="BCE4" s="85"/>
      <c r="BCF4" s="85"/>
      <c r="BCG4" s="85"/>
      <c r="BCH4" s="85"/>
      <c r="BCI4" s="85"/>
      <c r="BCJ4" s="85"/>
      <c r="BCK4" s="85"/>
      <c r="BCL4" s="85"/>
      <c r="BCM4" s="85"/>
      <c r="BCN4" s="85"/>
      <c r="BCO4" s="85"/>
      <c r="BCP4" s="85"/>
      <c r="BCQ4" s="85"/>
      <c r="BCR4" s="85"/>
      <c r="BCS4" s="85"/>
      <c r="BCT4" s="85"/>
      <c r="BCU4" s="85"/>
      <c r="BCV4" s="85"/>
      <c r="BCW4" s="85"/>
      <c r="BCX4" s="85"/>
      <c r="BCY4" s="85"/>
      <c r="BCZ4" s="85"/>
      <c r="BDA4" s="85"/>
      <c r="BDB4" s="85"/>
      <c r="BDC4" s="85"/>
      <c r="BDD4" s="85"/>
      <c r="BDE4" s="85"/>
      <c r="BDF4" s="85"/>
      <c r="BDG4" s="85"/>
      <c r="BDH4" s="85"/>
      <c r="BDI4" s="85"/>
      <c r="BDJ4" s="85"/>
      <c r="BDK4" s="85"/>
      <c r="BDL4" s="85"/>
      <c r="BDM4" s="85"/>
      <c r="BDN4" s="85"/>
      <c r="BDO4" s="85"/>
      <c r="BDP4" s="85"/>
      <c r="BDQ4" s="85"/>
      <c r="BDR4" s="85"/>
      <c r="BDS4" s="85"/>
      <c r="BDT4" s="85"/>
      <c r="BDU4" s="85"/>
      <c r="BDV4" s="85"/>
      <c r="BDW4" s="85"/>
      <c r="BDX4" s="85"/>
      <c r="BDY4" s="85"/>
      <c r="BDZ4" s="85"/>
      <c r="BEA4" s="85"/>
      <c r="BEB4" s="85"/>
      <c r="BEC4" s="85"/>
      <c r="BED4" s="85"/>
      <c r="BEE4" s="85"/>
      <c r="BEF4" s="85"/>
      <c r="BEG4" s="85"/>
      <c r="BEH4" s="85"/>
      <c r="BEI4" s="85"/>
      <c r="BEJ4" s="85"/>
      <c r="BEK4" s="85"/>
      <c r="BEL4" s="85"/>
      <c r="BEM4" s="85"/>
      <c r="BEN4" s="85"/>
      <c r="BEO4" s="85"/>
      <c r="BEP4" s="85"/>
      <c r="BEQ4" s="85"/>
      <c r="BER4" s="85"/>
      <c r="BES4" s="85"/>
      <c r="BET4" s="85"/>
      <c r="BEU4" s="85"/>
      <c r="BEV4" s="85"/>
      <c r="BEW4" s="85"/>
      <c r="BEX4" s="85"/>
      <c r="BEY4" s="85"/>
      <c r="BEZ4" s="85"/>
      <c r="BFA4" s="85"/>
      <c r="BFB4" s="85"/>
      <c r="BFC4" s="85"/>
      <c r="BFD4" s="85"/>
      <c r="BFE4" s="85"/>
      <c r="BFF4" s="85"/>
      <c r="BFG4" s="85"/>
      <c r="BFH4" s="85"/>
      <c r="BFI4" s="85"/>
      <c r="BFJ4" s="85"/>
      <c r="BFK4" s="85"/>
      <c r="BFL4" s="85"/>
      <c r="BFM4" s="85"/>
      <c r="BFN4" s="85"/>
      <c r="BFO4" s="85"/>
      <c r="BFP4" s="85"/>
      <c r="BFQ4" s="85"/>
      <c r="BFR4" s="85"/>
      <c r="BFS4" s="85"/>
      <c r="BFT4" s="85"/>
      <c r="BFU4" s="85"/>
      <c r="BFV4" s="85"/>
      <c r="BFW4" s="85"/>
      <c r="BFX4" s="85"/>
      <c r="BFY4" s="85"/>
      <c r="BFZ4" s="85"/>
      <c r="BGA4" s="85"/>
      <c r="BGB4" s="85"/>
      <c r="BGC4" s="85"/>
      <c r="BGD4" s="85"/>
      <c r="BGE4" s="85"/>
      <c r="BGF4" s="85"/>
      <c r="BGG4" s="85"/>
      <c r="BGH4" s="85"/>
      <c r="BGI4" s="85"/>
      <c r="BGJ4" s="85"/>
      <c r="BGK4" s="85"/>
      <c r="BGL4" s="85"/>
      <c r="BGM4" s="85"/>
      <c r="BGN4" s="85"/>
      <c r="BGO4" s="85"/>
      <c r="BGP4" s="85"/>
      <c r="BGQ4" s="85"/>
      <c r="BGR4" s="85"/>
      <c r="BGS4" s="85"/>
      <c r="BGT4" s="85"/>
      <c r="BGU4" s="85"/>
      <c r="BGV4" s="85"/>
      <c r="BGW4" s="85"/>
      <c r="BGX4" s="85"/>
      <c r="BGY4" s="85"/>
      <c r="BGZ4" s="85"/>
      <c r="BHA4" s="85"/>
      <c r="BHB4" s="85"/>
      <c r="BHC4" s="85"/>
      <c r="BHD4" s="85"/>
      <c r="BHE4" s="85"/>
      <c r="BHF4" s="85"/>
      <c r="BHG4" s="85"/>
      <c r="BHH4" s="85"/>
      <c r="BHI4" s="85"/>
      <c r="BHJ4" s="85"/>
      <c r="BHK4" s="85"/>
      <c r="BHL4" s="85"/>
      <c r="BHM4" s="85"/>
      <c r="BHN4" s="85"/>
      <c r="BHO4" s="85"/>
      <c r="BHP4" s="85"/>
      <c r="BHQ4" s="85"/>
      <c r="BHR4" s="85"/>
      <c r="BHS4" s="85"/>
      <c r="BHT4" s="85"/>
      <c r="BHU4" s="85"/>
      <c r="BHV4" s="85"/>
      <c r="BHW4" s="85"/>
      <c r="BHX4" s="85"/>
      <c r="BHY4" s="85"/>
      <c r="BHZ4" s="85"/>
      <c r="BIA4" s="85"/>
      <c r="BIB4" s="85"/>
      <c r="BIC4" s="85"/>
      <c r="BID4" s="85"/>
      <c r="BIE4" s="85"/>
      <c r="BIF4" s="85"/>
      <c r="BIG4" s="85"/>
      <c r="BIH4" s="85"/>
      <c r="BII4" s="85"/>
      <c r="BIJ4" s="85"/>
      <c r="BIK4" s="85"/>
      <c r="BIL4" s="85"/>
      <c r="BIM4" s="85"/>
      <c r="BIN4" s="85"/>
      <c r="BIO4" s="85"/>
      <c r="BIP4" s="85"/>
      <c r="BIQ4" s="85"/>
      <c r="BIR4" s="85"/>
      <c r="BIS4" s="85"/>
      <c r="BIT4" s="85"/>
      <c r="BIU4" s="85"/>
      <c r="BIV4" s="85"/>
      <c r="BIW4" s="85"/>
      <c r="BIX4" s="85"/>
      <c r="BIY4" s="85"/>
      <c r="BIZ4" s="85"/>
      <c r="BJA4" s="85"/>
      <c r="BJB4" s="85"/>
      <c r="BJC4" s="85"/>
      <c r="BJD4" s="85"/>
      <c r="BJE4" s="85"/>
      <c r="BJF4" s="85"/>
      <c r="BJG4" s="85"/>
      <c r="BJH4" s="85"/>
      <c r="BJI4" s="85"/>
      <c r="BJJ4" s="85"/>
      <c r="BJK4" s="85"/>
      <c r="BJL4" s="85"/>
      <c r="BJM4" s="85"/>
      <c r="BJN4" s="85"/>
      <c r="BJO4" s="85"/>
      <c r="BJP4" s="85"/>
      <c r="BJQ4" s="85"/>
      <c r="BJR4" s="85"/>
      <c r="BJS4" s="85"/>
      <c r="BJT4" s="85"/>
      <c r="BJU4" s="85"/>
      <c r="BJV4" s="85"/>
      <c r="BJW4" s="85"/>
      <c r="BJX4" s="85"/>
      <c r="BJY4" s="85"/>
      <c r="BJZ4" s="85"/>
      <c r="BKA4" s="85"/>
      <c r="BKB4" s="85"/>
      <c r="BKC4" s="85"/>
      <c r="BKD4" s="85"/>
      <c r="BKE4" s="85"/>
      <c r="BKF4" s="85"/>
      <c r="BKG4" s="85"/>
      <c r="BKH4" s="85"/>
      <c r="BKI4" s="85"/>
      <c r="BKJ4" s="85"/>
      <c r="BKK4" s="85"/>
      <c r="BKL4" s="85"/>
      <c r="BKM4" s="85"/>
      <c r="BKN4" s="85"/>
      <c r="BKO4" s="85"/>
      <c r="BKP4" s="85"/>
      <c r="BKQ4" s="85"/>
      <c r="BKR4" s="85"/>
      <c r="BKS4" s="85"/>
      <c r="BKT4" s="85"/>
      <c r="BKU4" s="85"/>
      <c r="BKV4" s="85"/>
      <c r="BKW4" s="85"/>
      <c r="BKX4" s="85"/>
      <c r="BKY4" s="85"/>
      <c r="BKZ4" s="85"/>
      <c r="BLA4" s="85"/>
      <c r="BLB4" s="85"/>
      <c r="BLC4" s="85"/>
      <c r="BLD4" s="85"/>
      <c r="BLE4" s="85"/>
      <c r="BLF4" s="85"/>
      <c r="BLG4" s="85"/>
      <c r="BLH4" s="85"/>
      <c r="BLI4" s="85"/>
      <c r="BLJ4" s="85"/>
      <c r="BLK4" s="85"/>
      <c r="BLL4" s="85"/>
      <c r="BLM4" s="85"/>
      <c r="BLN4" s="85"/>
      <c r="BLO4" s="85"/>
      <c r="BLP4" s="85"/>
      <c r="BLQ4" s="85"/>
      <c r="BLR4" s="85"/>
      <c r="BLS4" s="85"/>
      <c r="BLT4" s="85"/>
      <c r="BLU4" s="85"/>
      <c r="BLV4" s="85"/>
      <c r="BLW4" s="85"/>
      <c r="BLX4" s="85"/>
      <c r="BLY4" s="85"/>
      <c r="BLZ4" s="85"/>
      <c r="BMA4" s="85"/>
      <c r="BMB4" s="85"/>
      <c r="BMC4" s="85"/>
      <c r="BMD4" s="85"/>
      <c r="BME4" s="85"/>
      <c r="BMF4" s="85"/>
      <c r="BMG4" s="85"/>
      <c r="BMH4" s="85"/>
      <c r="BMI4" s="85"/>
      <c r="BMJ4" s="85"/>
      <c r="BMK4" s="85"/>
      <c r="BML4" s="85"/>
      <c r="BMM4" s="85"/>
      <c r="BMN4" s="85"/>
      <c r="BMO4" s="85"/>
      <c r="BMP4" s="85"/>
      <c r="BMQ4" s="85"/>
      <c r="BMR4" s="85"/>
      <c r="BMS4" s="85"/>
      <c r="BMT4" s="85"/>
      <c r="BMU4" s="85"/>
      <c r="BMV4" s="85"/>
      <c r="BMW4" s="85"/>
      <c r="BMX4" s="85"/>
      <c r="BMY4" s="85"/>
      <c r="BMZ4" s="85"/>
      <c r="BNA4" s="85"/>
      <c r="BNB4" s="85"/>
      <c r="BNC4" s="85"/>
      <c r="BND4" s="85"/>
      <c r="BNE4" s="85"/>
      <c r="BNF4" s="85"/>
      <c r="BNG4" s="85"/>
      <c r="BNH4" s="85"/>
      <c r="BNI4" s="85"/>
      <c r="BNJ4" s="85"/>
      <c r="BNK4" s="85"/>
      <c r="BNL4" s="85"/>
      <c r="BNM4" s="85"/>
      <c r="BNN4" s="85"/>
      <c r="BNO4" s="85"/>
      <c r="BNP4" s="85"/>
      <c r="BNQ4" s="85"/>
      <c r="BNR4" s="85"/>
      <c r="BNS4" s="85"/>
      <c r="BNT4" s="85"/>
      <c r="BNU4" s="85"/>
      <c r="BNV4" s="85"/>
      <c r="BNW4" s="85"/>
      <c r="BNX4" s="85"/>
      <c r="BNY4" s="85"/>
      <c r="BNZ4" s="85"/>
      <c r="BOA4" s="85"/>
      <c r="BOB4" s="85"/>
      <c r="BOC4" s="85"/>
      <c r="BOD4" s="85"/>
      <c r="BOE4" s="85"/>
      <c r="BOF4" s="85"/>
      <c r="BOG4" s="85"/>
      <c r="BOH4" s="85"/>
      <c r="BOI4" s="85"/>
      <c r="BOJ4" s="85"/>
      <c r="BOK4" s="85"/>
      <c r="BOL4" s="85"/>
      <c r="BOM4" s="85"/>
      <c r="BON4" s="85"/>
      <c r="BOO4" s="85"/>
      <c r="BOP4" s="85"/>
      <c r="BOQ4" s="85"/>
      <c r="BOR4" s="85"/>
      <c r="BOS4" s="85"/>
      <c r="BOT4" s="85"/>
      <c r="BOU4" s="85"/>
      <c r="BOV4" s="85"/>
      <c r="BOW4" s="85"/>
      <c r="BOX4" s="85"/>
      <c r="BOY4" s="85"/>
      <c r="BOZ4" s="85"/>
      <c r="BPA4" s="85"/>
      <c r="BPB4" s="85"/>
      <c r="BPC4" s="85"/>
      <c r="BPD4" s="85"/>
      <c r="BPE4" s="85"/>
      <c r="BPF4" s="85"/>
      <c r="BPG4" s="85"/>
      <c r="BPH4" s="85"/>
      <c r="BPI4" s="85"/>
      <c r="BPJ4" s="85"/>
      <c r="BPK4" s="85"/>
      <c r="BPL4" s="85"/>
      <c r="BPM4" s="85"/>
      <c r="BPN4" s="85"/>
      <c r="BPO4" s="85"/>
      <c r="BPP4" s="85"/>
      <c r="BPQ4" s="85"/>
      <c r="BPR4" s="85"/>
      <c r="BPS4" s="85"/>
      <c r="BPT4" s="85"/>
      <c r="BPU4" s="85"/>
      <c r="BPV4" s="85"/>
      <c r="BPW4" s="85"/>
      <c r="BPX4" s="85"/>
      <c r="BPY4" s="85"/>
      <c r="BPZ4" s="85"/>
      <c r="BQA4" s="85"/>
      <c r="BQB4" s="85"/>
      <c r="BQC4" s="85"/>
      <c r="BQD4" s="85"/>
      <c r="BQE4" s="85"/>
      <c r="BQF4" s="85"/>
      <c r="BQG4" s="85"/>
      <c r="BQH4" s="85"/>
      <c r="BQI4" s="85"/>
      <c r="BQJ4" s="85"/>
      <c r="BQK4" s="85"/>
      <c r="BQL4" s="85"/>
      <c r="BQM4" s="85"/>
      <c r="BQN4" s="85"/>
      <c r="BQO4" s="85"/>
      <c r="BQP4" s="85"/>
      <c r="BQQ4" s="85"/>
      <c r="BQR4" s="85"/>
      <c r="BQS4" s="85"/>
      <c r="BQT4" s="85"/>
      <c r="BQU4" s="85"/>
      <c r="BQV4" s="85"/>
      <c r="BQW4" s="85"/>
      <c r="BQX4" s="85"/>
      <c r="BQY4" s="85"/>
      <c r="BQZ4" s="85"/>
      <c r="BRA4" s="85"/>
      <c r="BRB4" s="85"/>
      <c r="BRC4" s="85"/>
      <c r="BRD4" s="85"/>
      <c r="BRE4" s="85"/>
      <c r="BRF4" s="85"/>
      <c r="BRG4" s="85"/>
      <c r="BRH4" s="85"/>
      <c r="BRI4" s="85"/>
      <c r="BRJ4" s="85"/>
      <c r="BRK4" s="85"/>
      <c r="BRL4" s="85"/>
      <c r="BRM4" s="85"/>
      <c r="BRN4" s="85"/>
      <c r="BRO4" s="85"/>
      <c r="BRP4" s="85"/>
      <c r="BRQ4" s="85"/>
      <c r="BRR4" s="85"/>
      <c r="BRS4" s="85"/>
      <c r="BRT4" s="85"/>
      <c r="BRU4" s="85"/>
      <c r="BRV4" s="85"/>
      <c r="BRW4" s="85"/>
      <c r="BRX4" s="85"/>
      <c r="BRY4" s="85"/>
      <c r="BRZ4" s="85"/>
      <c r="BSA4" s="85"/>
      <c r="BSB4" s="85"/>
      <c r="BSC4" s="85"/>
      <c r="BSD4" s="85"/>
      <c r="BSE4" s="85"/>
      <c r="BSF4" s="85"/>
      <c r="BSG4" s="85"/>
      <c r="BSH4" s="85"/>
      <c r="BSI4" s="85"/>
      <c r="BSJ4" s="85"/>
      <c r="BSK4" s="85"/>
      <c r="BSL4" s="85"/>
      <c r="BSM4" s="85"/>
      <c r="BSN4" s="85"/>
      <c r="BSO4" s="85"/>
      <c r="BSP4" s="85"/>
      <c r="BSQ4" s="85"/>
      <c r="BSR4" s="85"/>
      <c r="BSS4" s="85"/>
      <c r="BST4" s="85"/>
      <c r="BSU4" s="85"/>
      <c r="BSV4" s="85"/>
      <c r="BSW4" s="85"/>
      <c r="BSX4" s="85"/>
      <c r="BSY4" s="85"/>
      <c r="BSZ4" s="85"/>
      <c r="BTA4" s="85"/>
      <c r="BTB4" s="85"/>
      <c r="BTC4" s="85"/>
      <c r="BTD4" s="85"/>
      <c r="BTE4" s="85"/>
      <c r="BTF4" s="85"/>
      <c r="BTG4" s="85"/>
      <c r="BTH4" s="85"/>
      <c r="BTI4" s="85"/>
      <c r="BTJ4" s="85"/>
      <c r="BTK4" s="85"/>
      <c r="BTL4" s="85"/>
      <c r="BTM4" s="85"/>
      <c r="BTN4" s="85"/>
      <c r="BTO4" s="85"/>
      <c r="BTP4" s="85"/>
      <c r="BTQ4" s="85"/>
      <c r="BTR4" s="85"/>
      <c r="BTS4" s="85"/>
      <c r="BTT4" s="85"/>
      <c r="BTU4" s="85"/>
      <c r="BTV4" s="85"/>
      <c r="BTW4" s="85"/>
      <c r="BTX4" s="85"/>
      <c r="BTY4" s="85"/>
      <c r="BTZ4" s="85"/>
      <c r="BUA4" s="85"/>
      <c r="BUB4" s="85"/>
      <c r="BUC4" s="85"/>
      <c r="BUD4" s="85"/>
      <c r="BUE4" s="85"/>
      <c r="BUF4" s="85"/>
      <c r="BUG4" s="85"/>
      <c r="BUH4" s="85"/>
      <c r="BUI4" s="85"/>
      <c r="BUJ4" s="85"/>
      <c r="BUK4" s="85"/>
      <c r="BUL4" s="85"/>
      <c r="BUM4" s="85"/>
      <c r="BUN4" s="85"/>
      <c r="BUO4" s="85"/>
      <c r="BUP4" s="85"/>
      <c r="BUQ4" s="85"/>
      <c r="BUR4" s="85"/>
      <c r="BUS4" s="85"/>
      <c r="BUT4" s="85"/>
      <c r="BUU4" s="85"/>
      <c r="BUV4" s="85"/>
      <c r="BUW4" s="85"/>
      <c r="BUX4" s="85"/>
      <c r="BUY4" s="85"/>
      <c r="BUZ4" s="85"/>
      <c r="BVA4" s="85"/>
      <c r="BVB4" s="85"/>
      <c r="BVC4" s="85"/>
      <c r="BVD4" s="85"/>
      <c r="BVE4" s="85"/>
      <c r="BVF4" s="85"/>
      <c r="BVG4" s="85"/>
      <c r="BVH4" s="85"/>
      <c r="BVI4" s="85"/>
      <c r="BVJ4" s="85"/>
      <c r="BVK4" s="85"/>
      <c r="BVL4" s="85"/>
      <c r="BVM4" s="85"/>
      <c r="BVN4" s="85"/>
      <c r="BVO4" s="85"/>
      <c r="BVP4" s="85"/>
      <c r="BVQ4" s="85"/>
      <c r="BVR4" s="85"/>
      <c r="BVS4" s="85"/>
      <c r="BVT4" s="85"/>
      <c r="BVU4" s="85"/>
      <c r="BVV4" s="85"/>
      <c r="BVW4" s="85"/>
      <c r="BVX4" s="85"/>
      <c r="BVY4" s="85"/>
      <c r="BVZ4" s="85"/>
      <c r="BWA4" s="85"/>
      <c r="BWB4" s="85"/>
      <c r="BWC4" s="85"/>
      <c r="BWD4" s="85"/>
      <c r="BWE4" s="85"/>
      <c r="BWF4" s="85"/>
      <c r="BWG4" s="85"/>
      <c r="BWH4" s="85"/>
      <c r="BWI4" s="85"/>
      <c r="BWJ4" s="85"/>
      <c r="BWK4" s="85"/>
      <c r="BWL4" s="85"/>
      <c r="BWM4" s="85"/>
      <c r="BWN4" s="85"/>
      <c r="BWO4" s="85"/>
      <c r="BWP4" s="85"/>
      <c r="BWQ4" s="85"/>
      <c r="BWR4" s="85"/>
      <c r="BWS4" s="85"/>
      <c r="BWT4" s="85"/>
      <c r="BWU4" s="85"/>
      <c r="BWV4" s="85"/>
      <c r="BWW4" s="85"/>
      <c r="BWX4" s="85"/>
      <c r="BWY4" s="85"/>
      <c r="BWZ4" s="85"/>
      <c r="BXA4" s="85"/>
      <c r="BXB4" s="85"/>
      <c r="BXC4" s="85"/>
      <c r="BXD4" s="85"/>
      <c r="BXE4" s="85"/>
      <c r="BXF4" s="85"/>
      <c r="BXG4" s="85"/>
      <c r="BXH4" s="85"/>
      <c r="BXI4" s="85"/>
      <c r="BXJ4" s="85"/>
      <c r="BXK4" s="85"/>
      <c r="BXL4" s="85"/>
      <c r="BXM4" s="85"/>
      <c r="BXN4" s="85"/>
      <c r="BXO4" s="85"/>
      <c r="BXP4" s="85"/>
      <c r="BXQ4" s="85"/>
      <c r="BXR4" s="85"/>
      <c r="BXS4" s="85"/>
      <c r="BXT4" s="85"/>
      <c r="BXU4" s="85"/>
      <c r="BXV4" s="85"/>
      <c r="BXW4" s="85"/>
      <c r="BXX4" s="85"/>
      <c r="BXY4" s="85"/>
      <c r="BXZ4" s="85"/>
      <c r="BYA4" s="85"/>
      <c r="BYB4" s="85"/>
      <c r="BYC4" s="85"/>
      <c r="BYD4" s="85"/>
      <c r="BYE4" s="85"/>
      <c r="BYF4" s="85"/>
      <c r="BYG4" s="85"/>
      <c r="BYH4" s="85"/>
      <c r="BYI4" s="85"/>
      <c r="BYJ4" s="85"/>
      <c r="BYK4" s="85"/>
      <c r="BYL4" s="85"/>
      <c r="BYM4" s="85"/>
      <c r="BYN4" s="85"/>
      <c r="BYO4" s="85"/>
      <c r="BYP4" s="85"/>
      <c r="BYQ4" s="85"/>
      <c r="BYR4" s="85"/>
      <c r="BYS4" s="85"/>
      <c r="BYT4" s="85"/>
      <c r="BYU4" s="85"/>
      <c r="BYV4" s="85"/>
      <c r="BYW4" s="85"/>
      <c r="BYX4" s="85"/>
      <c r="BYY4" s="85"/>
      <c r="BYZ4" s="85"/>
      <c r="BZA4" s="85"/>
      <c r="BZB4" s="85"/>
      <c r="BZC4" s="85"/>
      <c r="BZD4" s="85"/>
      <c r="BZE4" s="85"/>
      <c r="BZF4" s="85"/>
      <c r="BZG4" s="85"/>
      <c r="BZH4" s="85"/>
      <c r="BZI4" s="85"/>
      <c r="BZJ4" s="85"/>
      <c r="BZK4" s="85"/>
      <c r="BZL4" s="85"/>
      <c r="BZM4" s="85"/>
      <c r="BZN4" s="85"/>
      <c r="BZO4" s="85"/>
      <c r="BZP4" s="85"/>
      <c r="BZQ4" s="85"/>
      <c r="BZR4" s="85"/>
      <c r="BZS4" s="85"/>
      <c r="BZT4" s="85"/>
      <c r="BZU4" s="85"/>
      <c r="BZV4" s="85"/>
      <c r="BZW4" s="85"/>
      <c r="BZX4" s="85"/>
      <c r="BZY4" s="85"/>
      <c r="BZZ4" s="85"/>
      <c r="CAA4" s="85"/>
      <c r="CAB4" s="85"/>
      <c r="CAC4" s="85"/>
      <c r="CAD4" s="85"/>
      <c r="CAE4" s="85"/>
      <c r="CAF4" s="85"/>
      <c r="CAG4" s="85"/>
      <c r="CAH4" s="85"/>
      <c r="CAI4" s="85"/>
      <c r="CAJ4" s="85"/>
      <c r="CAK4" s="85"/>
      <c r="CAL4" s="85"/>
      <c r="CAM4" s="85"/>
      <c r="CAN4" s="85"/>
      <c r="CAO4" s="85"/>
      <c r="CAP4" s="85"/>
      <c r="CAQ4" s="85"/>
      <c r="CAR4" s="85"/>
      <c r="CAS4" s="85"/>
      <c r="CAT4" s="85"/>
      <c r="CAU4" s="85"/>
      <c r="CAV4" s="85"/>
      <c r="CAW4" s="85"/>
      <c r="CAX4" s="85"/>
      <c r="CAY4" s="85"/>
      <c r="CAZ4" s="85"/>
      <c r="CBA4" s="85"/>
      <c r="CBB4" s="85"/>
      <c r="CBC4" s="85"/>
      <c r="CBD4" s="85"/>
      <c r="CBE4" s="85"/>
      <c r="CBF4" s="85"/>
      <c r="CBG4" s="85"/>
      <c r="CBH4" s="85"/>
      <c r="CBI4" s="85"/>
      <c r="CBJ4" s="85"/>
      <c r="CBK4" s="85"/>
      <c r="CBL4" s="85"/>
      <c r="CBM4" s="85"/>
      <c r="CBN4" s="85"/>
      <c r="CBO4" s="85"/>
      <c r="CBP4" s="85"/>
      <c r="CBQ4" s="85"/>
      <c r="CBR4" s="85"/>
      <c r="CBS4" s="85"/>
      <c r="CBT4" s="85"/>
      <c r="CBU4" s="85"/>
      <c r="CBV4" s="85"/>
      <c r="CBW4" s="85"/>
      <c r="CBX4" s="85"/>
      <c r="CBY4" s="85"/>
      <c r="CBZ4" s="85"/>
      <c r="CCA4" s="85"/>
      <c r="CCB4" s="85"/>
      <c r="CCC4" s="85"/>
      <c r="CCD4" s="85"/>
      <c r="CCE4" s="85"/>
      <c r="CCF4" s="85"/>
      <c r="CCG4" s="85"/>
      <c r="CCH4" s="85"/>
      <c r="CCI4" s="85"/>
      <c r="CCJ4" s="85"/>
      <c r="CCK4" s="85"/>
      <c r="CCL4" s="85"/>
      <c r="CCM4" s="85"/>
      <c r="CCN4" s="85"/>
      <c r="CCO4" s="85"/>
      <c r="CCP4" s="85"/>
      <c r="CCQ4" s="85"/>
      <c r="CCR4" s="85"/>
      <c r="CCS4" s="85"/>
      <c r="CCT4" s="85"/>
      <c r="CCU4" s="85"/>
      <c r="CCV4" s="85"/>
      <c r="CCW4" s="85"/>
      <c r="CCX4" s="85"/>
      <c r="CCY4" s="85"/>
      <c r="CCZ4" s="85"/>
      <c r="CDA4" s="85"/>
      <c r="CDB4" s="85"/>
      <c r="CDC4" s="85"/>
      <c r="CDD4" s="85"/>
      <c r="CDE4" s="85"/>
      <c r="CDF4" s="85"/>
      <c r="CDG4" s="85"/>
      <c r="CDH4" s="85"/>
      <c r="CDI4" s="85"/>
      <c r="CDJ4" s="85"/>
      <c r="CDK4" s="85"/>
      <c r="CDL4" s="85"/>
      <c r="CDM4" s="85"/>
      <c r="CDN4" s="85"/>
      <c r="CDO4" s="85"/>
      <c r="CDP4" s="85"/>
      <c r="CDQ4" s="85"/>
      <c r="CDR4" s="85"/>
      <c r="CDS4" s="85"/>
      <c r="CDT4" s="85"/>
      <c r="CDU4" s="85"/>
      <c r="CDV4" s="85"/>
      <c r="CDW4" s="85"/>
      <c r="CDX4" s="85"/>
      <c r="CDY4" s="85"/>
      <c r="CDZ4" s="85"/>
      <c r="CEA4" s="85"/>
      <c r="CEB4" s="85"/>
      <c r="CEC4" s="85"/>
      <c r="CED4" s="85"/>
      <c r="CEE4" s="85"/>
      <c r="CEF4" s="85"/>
      <c r="CEG4" s="85"/>
      <c r="CEH4" s="85"/>
      <c r="CEI4" s="85"/>
      <c r="CEJ4" s="85"/>
      <c r="CEK4" s="85"/>
      <c r="CEL4" s="85"/>
      <c r="CEM4" s="85"/>
      <c r="CEN4" s="85"/>
      <c r="CEO4" s="85"/>
      <c r="CEP4" s="85"/>
      <c r="CEQ4" s="85"/>
      <c r="CER4" s="85"/>
      <c r="CES4" s="85"/>
      <c r="CET4" s="85"/>
      <c r="CEU4" s="85"/>
      <c r="CEV4" s="85"/>
      <c r="CEW4" s="85"/>
      <c r="CEX4" s="85"/>
      <c r="CEY4" s="85"/>
      <c r="CEZ4" s="85"/>
      <c r="CFA4" s="85"/>
      <c r="CFB4" s="85"/>
      <c r="CFC4" s="85"/>
      <c r="CFD4" s="85"/>
      <c r="CFE4" s="85"/>
      <c r="CFF4" s="85"/>
      <c r="CFG4" s="85"/>
      <c r="CFH4" s="85"/>
      <c r="CFI4" s="85"/>
      <c r="CFJ4" s="85"/>
      <c r="CFK4" s="85"/>
      <c r="CFL4" s="85"/>
      <c r="CFM4" s="85"/>
      <c r="CFN4" s="85"/>
      <c r="CFO4" s="85"/>
      <c r="CFP4" s="85"/>
      <c r="CFQ4" s="85"/>
      <c r="CFR4" s="85"/>
      <c r="CFS4" s="85"/>
      <c r="CFT4" s="85"/>
      <c r="CFU4" s="85"/>
      <c r="CFV4" s="85"/>
      <c r="CFW4" s="85"/>
      <c r="CFX4" s="85"/>
      <c r="CFY4" s="85"/>
      <c r="CFZ4" s="85"/>
      <c r="CGA4" s="85"/>
      <c r="CGB4" s="85"/>
      <c r="CGC4" s="85"/>
      <c r="CGD4" s="85"/>
      <c r="CGE4" s="85"/>
      <c r="CGF4" s="85"/>
      <c r="CGG4" s="85"/>
      <c r="CGH4" s="85"/>
      <c r="CGI4" s="85"/>
      <c r="CGJ4" s="85"/>
      <c r="CGK4" s="85"/>
      <c r="CGL4" s="85"/>
      <c r="CGM4" s="85"/>
      <c r="CGN4" s="85"/>
      <c r="CGO4" s="85"/>
      <c r="CGP4" s="85"/>
      <c r="CGQ4" s="85"/>
      <c r="CGR4" s="85"/>
      <c r="CGS4" s="85"/>
      <c r="CGT4" s="85"/>
      <c r="CGU4" s="85"/>
      <c r="CGV4" s="85"/>
      <c r="CGW4" s="85"/>
      <c r="CGX4" s="85"/>
      <c r="CGY4" s="85"/>
      <c r="CGZ4" s="85"/>
      <c r="CHA4" s="85"/>
      <c r="CHB4" s="85"/>
      <c r="CHC4" s="85"/>
      <c r="CHD4" s="85"/>
      <c r="CHE4" s="85"/>
      <c r="CHF4" s="85"/>
      <c r="CHG4" s="85"/>
      <c r="CHH4" s="85"/>
      <c r="CHI4" s="85"/>
      <c r="CHJ4" s="85"/>
      <c r="CHK4" s="85"/>
      <c r="CHL4" s="85"/>
      <c r="CHM4" s="85"/>
      <c r="CHN4" s="85"/>
      <c r="CHO4" s="85"/>
      <c r="CHP4" s="85"/>
      <c r="CHQ4" s="85"/>
      <c r="CHR4" s="85"/>
      <c r="CHS4" s="85"/>
      <c r="CHT4" s="85"/>
      <c r="CHU4" s="85"/>
      <c r="CHV4" s="85"/>
      <c r="CHW4" s="85"/>
      <c r="CHX4" s="85"/>
      <c r="CHY4" s="85"/>
      <c r="CHZ4" s="85"/>
      <c r="CIA4" s="85"/>
      <c r="CIB4" s="85"/>
      <c r="CIC4" s="85"/>
      <c r="CID4" s="85"/>
      <c r="CIE4" s="85"/>
      <c r="CIF4" s="85"/>
      <c r="CIG4" s="85"/>
      <c r="CIH4" s="85"/>
      <c r="CII4" s="85"/>
      <c r="CIJ4" s="85"/>
      <c r="CIK4" s="85"/>
      <c r="CIL4" s="85"/>
      <c r="CIM4" s="85"/>
      <c r="CIN4" s="85"/>
      <c r="CIO4" s="85"/>
      <c r="CIP4" s="85"/>
      <c r="CIQ4" s="85"/>
      <c r="CIR4" s="85"/>
      <c r="CIS4" s="85"/>
      <c r="CIT4" s="85"/>
      <c r="CIU4" s="85"/>
      <c r="CIV4" s="85"/>
      <c r="CIW4" s="85"/>
      <c r="CIX4" s="85"/>
      <c r="CIY4" s="85"/>
      <c r="CIZ4" s="85"/>
      <c r="CJA4" s="85"/>
      <c r="CJB4" s="85"/>
      <c r="CJC4" s="85"/>
      <c r="CJD4" s="85"/>
      <c r="CJE4" s="85"/>
      <c r="CJF4" s="85"/>
      <c r="CJG4" s="85"/>
      <c r="CJH4" s="85"/>
      <c r="CJI4" s="85"/>
      <c r="CJJ4" s="85"/>
      <c r="CJK4" s="85"/>
      <c r="CJL4" s="85"/>
      <c r="CJM4" s="85"/>
      <c r="CJN4" s="85"/>
      <c r="CJO4" s="85"/>
      <c r="CJP4" s="85"/>
      <c r="CJQ4" s="85"/>
      <c r="CJR4" s="85"/>
      <c r="CJS4" s="85"/>
      <c r="CJT4" s="85"/>
      <c r="CJU4" s="85"/>
      <c r="CJV4" s="85"/>
      <c r="CJW4" s="85"/>
      <c r="CJX4" s="85"/>
      <c r="CJY4" s="85"/>
      <c r="CJZ4" s="85"/>
      <c r="CKA4" s="85"/>
      <c r="CKB4" s="85"/>
      <c r="CKC4" s="85"/>
      <c r="CKD4" s="85"/>
      <c r="CKE4" s="85"/>
      <c r="CKF4" s="85"/>
      <c r="CKG4" s="85"/>
      <c r="CKH4" s="85"/>
      <c r="CKI4" s="85"/>
      <c r="CKJ4" s="85"/>
      <c r="CKK4" s="85"/>
      <c r="CKL4" s="85"/>
      <c r="CKM4" s="85"/>
      <c r="CKN4" s="85"/>
      <c r="CKO4" s="85"/>
      <c r="CKP4" s="85"/>
      <c r="CKQ4" s="85"/>
      <c r="CKR4" s="85"/>
      <c r="CKS4" s="85"/>
      <c r="CKT4" s="85"/>
      <c r="CKU4" s="85"/>
      <c r="CKV4" s="85"/>
      <c r="CKW4" s="85"/>
      <c r="CKX4" s="85"/>
      <c r="CKY4" s="85"/>
      <c r="CKZ4" s="85"/>
      <c r="CLA4" s="85"/>
      <c r="CLB4" s="85"/>
      <c r="CLC4" s="85"/>
      <c r="CLD4" s="85"/>
      <c r="CLE4" s="85"/>
      <c r="CLF4" s="85"/>
      <c r="CLG4" s="85"/>
      <c r="CLH4" s="85"/>
      <c r="CLI4" s="85"/>
      <c r="CLJ4" s="85"/>
      <c r="CLK4" s="85"/>
      <c r="CLL4" s="85"/>
      <c r="CLM4" s="85"/>
      <c r="CLN4" s="85"/>
      <c r="CLO4" s="85"/>
      <c r="CLP4" s="85"/>
      <c r="CLQ4" s="85"/>
      <c r="CLR4" s="85"/>
      <c r="CLS4" s="85"/>
      <c r="CLT4" s="85"/>
      <c r="CLU4" s="85"/>
      <c r="CLV4" s="85"/>
      <c r="CLW4" s="85"/>
      <c r="CLX4" s="85"/>
      <c r="CLY4" s="85"/>
      <c r="CLZ4" s="85"/>
      <c r="CMA4" s="85"/>
      <c r="CMB4" s="85"/>
      <c r="CMC4" s="85"/>
      <c r="CMD4" s="85"/>
      <c r="CME4" s="85"/>
      <c r="CMF4" s="85"/>
      <c r="CMG4" s="85"/>
      <c r="CMH4" s="85"/>
      <c r="CMI4" s="85"/>
      <c r="CMJ4" s="85"/>
      <c r="CMK4" s="85"/>
      <c r="CML4" s="85"/>
      <c r="CMM4" s="85"/>
      <c r="CMN4" s="85"/>
      <c r="CMO4" s="85"/>
      <c r="CMP4" s="85"/>
      <c r="CMQ4" s="85"/>
      <c r="CMR4" s="85"/>
      <c r="CMS4" s="85"/>
      <c r="CMT4" s="85"/>
      <c r="CMU4" s="85"/>
      <c r="CMV4" s="85"/>
      <c r="CMW4" s="85"/>
      <c r="CMX4" s="85"/>
      <c r="CMY4" s="85"/>
      <c r="CMZ4" s="85"/>
      <c r="CNA4" s="85"/>
      <c r="CNB4" s="85"/>
      <c r="CNC4" s="85"/>
      <c r="CND4" s="85"/>
      <c r="CNE4" s="85"/>
      <c r="CNF4" s="85"/>
      <c r="CNG4" s="85"/>
      <c r="CNH4" s="85"/>
      <c r="CNI4" s="85"/>
      <c r="CNJ4" s="85"/>
      <c r="CNK4" s="85"/>
      <c r="CNL4" s="85"/>
      <c r="CNM4" s="85"/>
      <c r="CNN4" s="85"/>
      <c r="CNO4" s="85"/>
      <c r="CNP4" s="85"/>
      <c r="CNQ4" s="85"/>
      <c r="CNR4" s="85"/>
      <c r="CNS4" s="85"/>
      <c r="CNT4" s="85"/>
      <c r="CNU4" s="85"/>
      <c r="CNV4" s="85"/>
      <c r="CNW4" s="85"/>
      <c r="CNX4" s="85"/>
      <c r="CNY4" s="85"/>
      <c r="CNZ4" s="85"/>
      <c r="COA4" s="85"/>
      <c r="COB4" s="85"/>
      <c r="COC4" s="85"/>
      <c r="COD4" s="85"/>
      <c r="COE4" s="85"/>
      <c r="COF4" s="85"/>
      <c r="COG4" s="85"/>
      <c r="COH4" s="85"/>
      <c r="COI4" s="85"/>
      <c r="COJ4" s="85"/>
      <c r="COK4" s="85"/>
      <c r="COL4" s="85"/>
      <c r="COM4" s="85"/>
      <c r="CON4" s="85"/>
      <c r="COO4" s="85"/>
      <c r="COP4" s="85"/>
      <c r="COQ4" s="85"/>
      <c r="COR4" s="85"/>
      <c r="COS4" s="85"/>
      <c r="COT4" s="85"/>
      <c r="COU4" s="85"/>
      <c r="COV4" s="85"/>
      <c r="COW4" s="85"/>
      <c r="COX4" s="85"/>
      <c r="COY4" s="85"/>
      <c r="COZ4" s="85"/>
      <c r="CPA4" s="85"/>
      <c r="CPB4" s="85"/>
      <c r="CPC4" s="85"/>
      <c r="CPD4" s="85"/>
      <c r="CPE4" s="85"/>
      <c r="CPF4" s="85"/>
      <c r="CPG4" s="85"/>
      <c r="CPH4" s="85"/>
      <c r="CPI4" s="85"/>
      <c r="CPJ4" s="85"/>
      <c r="CPK4" s="85"/>
      <c r="CPL4" s="85"/>
      <c r="CPM4" s="85"/>
      <c r="CPN4" s="85"/>
      <c r="CPO4" s="85"/>
      <c r="CPP4" s="85"/>
      <c r="CPQ4" s="85"/>
      <c r="CPR4" s="85"/>
      <c r="CPS4" s="85"/>
      <c r="CPT4" s="85"/>
      <c r="CPU4" s="85"/>
      <c r="CPV4" s="85"/>
      <c r="CPW4" s="85"/>
      <c r="CPX4" s="85"/>
      <c r="CPY4" s="85"/>
      <c r="CPZ4" s="85"/>
      <c r="CQA4" s="85"/>
      <c r="CQB4" s="85"/>
      <c r="CQC4" s="85"/>
      <c r="CQD4" s="85"/>
      <c r="CQE4" s="85"/>
      <c r="CQF4" s="85"/>
      <c r="CQG4" s="85"/>
      <c r="CQH4" s="85"/>
      <c r="CQI4" s="85"/>
      <c r="CQJ4" s="85"/>
      <c r="CQK4" s="85"/>
      <c r="CQL4" s="85"/>
      <c r="CQM4" s="85"/>
      <c r="CQN4" s="85"/>
      <c r="CQO4" s="85"/>
      <c r="CQP4" s="85"/>
      <c r="CQQ4" s="85"/>
      <c r="CQR4" s="85"/>
      <c r="CQS4" s="85"/>
      <c r="CQT4" s="85"/>
      <c r="CQU4" s="85"/>
      <c r="CQV4" s="85"/>
      <c r="CQW4" s="85"/>
      <c r="CQX4" s="85"/>
      <c r="CQY4" s="85"/>
      <c r="CQZ4" s="85"/>
      <c r="CRA4" s="85"/>
      <c r="CRB4" s="85"/>
      <c r="CRC4" s="85"/>
      <c r="CRD4" s="85"/>
      <c r="CRE4" s="85"/>
      <c r="CRF4" s="85"/>
      <c r="CRG4" s="85"/>
      <c r="CRH4" s="85"/>
      <c r="CRI4" s="85"/>
      <c r="CRJ4" s="85"/>
      <c r="CRK4" s="85"/>
      <c r="CRL4" s="85"/>
      <c r="CRM4" s="85"/>
      <c r="CRN4" s="85"/>
      <c r="CRO4" s="85"/>
      <c r="CRP4" s="85"/>
      <c r="CRQ4" s="85"/>
      <c r="CRR4" s="85"/>
      <c r="CRS4" s="85"/>
      <c r="CRT4" s="85"/>
      <c r="CRU4" s="85"/>
      <c r="CRV4" s="85"/>
      <c r="CRW4" s="85"/>
      <c r="CRX4" s="85"/>
      <c r="CRY4" s="85"/>
      <c r="CRZ4" s="85"/>
      <c r="CSA4" s="85"/>
      <c r="CSB4" s="85"/>
      <c r="CSC4" s="85"/>
      <c r="CSD4" s="85"/>
      <c r="CSE4" s="85"/>
      <c r="CSF4" s="85"/>
      <c r="CSG4" s="85"/>
      <c r="CSH4" s="85"/>
      <c r="CSI4" s="85"/>
      <c r="CSJ4" s="85"/>
      <c r="CSK4" s="85"/>
      <c r="CSL4" s="85"/>
      <c r="CSM4" s="85"/>
      <c r="CSN4" s="85"/>
      <c r="CSO4" s="85"/>
      <c r="CSP4" s="85"/>
      <c r="CSQ4" s="85"/>
      <c r="CSR4" s="85"/>
      <c r="CSS4" s="85"/>
      <c r="CST4" s="85"/>
      <c r="CSU4" s="85"/>
      <c r="CSV4" s="85"/>
      <c r="CSW4" s="85"/>
      <c r="CSX4" s="85"/>
      <c r="CSY4" s="85"/>
      <c r="CSZ4" s="85"/>
      <c r="CTA4" s="85"/>
      <c r="CTB4" s="85"/>
      <c r="CTC4" s="85"/>
      <c r="CTD4" s="85"/>
      <c r="CTE4" s="85"/>
      <c r="CTF4" s="85"/>
      <c r="CTG4" s="85"/>
      <c r="CTH4" s="85"/>
      <c r="CTI4" s="85"/>
      <c r="CTJ4" s="85"/>
      <c r="CTK4" s="85"/>
      <c r="CTL4" s="85"/>
      <c r="CTM4" s="85"/>
      <c r="CTN4" s="85"/>
      <c r="CTO4" s="85"/>
      <c r="CTP4" s="85"/>
      <c r="CTQ4" s="85"/>
      <c r="CTR4" s="85"/>
      <c r="CTS4" s="85"/>
      <c r="CTT4" s="85"/>
      <c r="CTU4" s="85"/>
      <c r="CTV4" s="85"/>
      <c r="CTW4" s="85"/>
      <c r="CTX4" s="85"/>
      <c r="CTY4" s="85"/>
      <c r="CTZ4" s="85"/>
      <c r="CUA4" s="85"/>
      <c r="CUB4" s="85"/>
      <c r="CUC4" s="85"/>
      <c r="CUD4" s="85"/>
      <c r="CUE4" s="85"/>
      <c r="CUF4" s="85"/>
      <c r="CUG4" s="85"/>
      <c r="CUH4" s="85"/>
      <c r="CUI4" s="85"/>
      <c r="CUJ4" s="85"/>
      <c r="CUK4" s="85"/>
      <c r="CUL4" s="85"/>
      <c r="CUM4" s="85"/>
      <c r="CUN4" s="85"/>
      <c r="CUO4" s="85"/>
      <c r="CUP4" s="85"/>
      <c r="CUQ4" s="85"/>
      <c r="CUR4" s="85"/>
      <c r="CUS4" s="85"/>
      <c r="CUT4" s="85"/>
      <c r="CUU4" s="85"/>
      <c r="CUV4" s="85"/>
      <c r="CUW4" s="85"/>
      <c r="CUX4" s="85"/>
      <c r="CUY4" s="85"/>
      <c r="CUZ4" s="85"/>
      <c r="CVA4" s="85"/>
      <c r="CVB4" s="85"/>
      <c r="CVC4" s="85"/>
      <c r="CVD4" s="85"/>
      <c r="CVE4" s="85"/>
      <c r="CVF4" s="85"/>
      <c r="CVG4" s="85"/>
      <c r="CVH4" s="85"/>
      <c r="CVI4" s="85"/>
      <c r="CVJ4" s="85"/>
      <c r="CVK4" s="85"/>
      <c r="CVL4" s="85"/>
      <c r="CVM4" s="85"/>
      <c r="CVN4" s="85"/>
      <c r="CVO4" s="85"/>
      <c r="CVP4" s="85"/>
      <c r="CVQ4" s="85"/>
      <c r="CVR4" s="85"/>
      <c r="CVS4" s="85"/>
      <c r="CVT4" s="85"/>
      <c r="CVU4" s="85"/>
      <c r="CVV4" s="85"/>
      <c r="CVW4" s="85"/>
      <c r="CVX4" s="85"/>
      <c r="CVY4" s="85"/>
      <c r="CVZ4" s="85"/>
      <c r="CWA4" s="85"/>
      <c r="CWB4" s="85"/>
      <c r="CWC4" s="85"/>
      <c r="CWD4" s="85"/>
      <c r="CWE4" s="85"/>
      <c r="CWF4" s="85"/>
      <c r="CWG4" s="85"/>
      <c r="CWH4" s="85"/>
      <c r="CWI4" s="85"/>
      <c r="CWJ4" s="85"/>
      <c r="CWK4" s="85"/>
      <c r="CWL4" s="85"/>
      <c r="CWM4" s="85"/>
      <c r="CWN4" s="85"/>
      <c r="CWO4" s="85"/>
      <c r="CWP4" s="85"/>
      <c r="CWQ4" s="85"/>
      <c r="CWR4" s="85"/>
      <c r="CWS4" s="85"/>
      <c r="CWT4" s="85"/>
      <c r="CWU4" s="85"/>
      <c r="CWV4" s="85"/>
      <c r="CWW4" s="85"/>
      <c r="CWX4" s="85"/>
      <c r="CWY4" s="85"/>
      <c r="CWZ4" s="85"/>
      <c r="CXA4" s="85"/>
      <c r="CXB4" s="85"/>
      <c r="CXC4" s="85"/>
      <c r="CXD4" s="85"/>
      <c r="CXE4" s="85"/>
      <c r="CXF4" s="85"/>
      <c r="CXG4" s="85"/>
      <c r="CXH4" s="85"/>
      <c r="CXI4" s="85"/>
      <c r="CXJ4" s="85"/>
      <c r="CXK4" s="85"/>
      <c r="CXL4" s="85"/>
      <c r="CXM4" s="85"/>
      <c r="CXN4" s="85"/>
      <c r="CXO4" s="85"/>
      <c r="CXP4" s="85"/>
      <c r="CXQ4" s="85"/>
      <c r="CXR4" s="85"/>
      <c r="CXS4" s="85"/>
      <c r="CXT4" s="85"/>
      <c r="CXU4" s="85"/>
      <c r="CXV4" s="85"/>
      <c r="CXW4" s="85"/>
      <c r="CXX4" s="85"/>
      <c r="CXY4" s="85"/>
      <c r="CXZ4" s="85"/>
      <c r="CYA4" s="85"/>
      <c r="CYB4" s="85"/>
      <c r="CYC4" s="85"/>
      <c r="CYD4" s="85"/>
      <c r="CYE4" s="85"/>
      <c r="CYF4" s="85"/>
      <c r="CYG4" s="85"/>
      <c r="CYH4" s="85"/>
      <c r="CYI4" s="85"/>
      <c r="CYJ4" s="85"/>
      <c r="CYK4" s="85"/>
      <c r="CYL4" s="85"/>
      <c r="CYM4" s="85"/>
      <c r="CYN4" s="85"/>
      <c r="CYO4" s="85"/>
      <c r="CYP4" s="85"/>
      <c r="CYQ4" s="85"/>
      <c r="CYR4" s="85"/>
      <c r="CYS4" s="85"/>
      <c r="CYT4" s="85"/>
      <c r="CYU4" s="85"/>
      <c r="CYV4" s="85"/>
      <c r="CYW4" s="85"/>
      <c r="CYX4" s="85"/>
      <c r="CYY4" s="85"/>
      <c r="CYZ4" s="85"/>
      <c r="CZA4" s="85"/>
      <c r="CZB4" s="85"/>
      <c r="CZC4" s="85"/>
      <c r="CZD4" s="85"/>
      <c r="CZE4" s="85"/>
      <c r="CZF4" s="85"/>
      <c r="CZG4" s="85"/>
      <c r="CZH4" s="85"/>
      <c r="CZI4" s="85"/>
      <c r="CZJ4" s="85"/>
      <c r="CZK4" s="85"/>
      <c r="CZL4" s="85"/>
      <c r="CZM4" s="85"/>
      <c r="CZN4" s="85"/>
      <c r="CZO4" s="85"/>
      <c r="CZP4" s="85"/>
      <c r="CZQ4" s="85"/>
      <c r="CZR4" s="85"/>
      <c r="CZS4" s="85"/>
      <c r="CZT4" s="85"/>
      <c r="CZU4" s="85"/>
      <c r="CZV4" s="85"/>
      <c r="CZW4" s="85"/>
      <c r="CZX4" s="85"/>
      <c r="CZY4" s="85"/>
      <c r="CZZ4" s="85"/>
      <c r="DAA4" s="85"/>
      <c r="DAB4" s="85"/>
      <c r="DAC4" s="85"/>
      <c r="DAD4" s="85"/>
      <c r="DAE4" s="85"/>
      <c r="DAF4" s="85"/>
      <c r="DAG4" s="85"/>
      <c r="DAH4" s="85"/>
      <c r="DAI4" s="85"/>
      <c r="DAJ4" s="85"/>
      <c r="DAK4" s="85"/>
      <c r="DAL4" s="85"/>
      <c r="DAM4" s="85"/>
      <c r="DAN4" s="85"/>
      <c r="DAO4" s="85"/>
      <c r="DAP4" s="85"/>
      <c r="DAQ4" s="85"/>
      <c r="DAR4" s="85"/>
      <c r="DAS4" s="85"/>
      <c r="DAT4" s="85"/>
      <c r="DAU4" s="85"/>
      <c r="DAV4" s="85"/>
      <c r="DAW4" s="85"/>
      <c r="DAX4" s="85"/>
      <c r="DAY4" s="85"/>
      <c r="DAZ4" s="85"/>
      <c r="DBA4" s="85"/>
      <c r="DBB4" s="85"/>
      <c r="DBC4" s="85"/>
      <c r="DBD4" s="85"/>
      <c r="DBE4" s="85"/>
      <c r="DBF4" s="85"/>
      <c r="DBG4" s="85"/>
      <c r="DBH4" s="85"/>
      <c r="DBI4" s="85"/>
      <c r="DBJ4" s="85"/>
      <c r="DBK4" s="85"/>
      <c r="DBL4" s="85"/>
      <c r="DBM4" s="85"/>
      <c r="DBN4" s="85"/>
      <c r="DBO4" s="85"/>
      <c r="DBP4" s="85"/>
      <c r="DBQ4" s="85"/>
      <c r="DBR4" s="85"/>
      <c r="DBS4" s="85"/>
      <c r="DBT4" s="85"/>
      <c r="DBU4" s="85"/>
      <c r="DBV4" s="85"/>
      <c r="DBW4" s="85"/>
      <c r="DBX4" s="85"/>
      <c r="DBY4" s="85"/>
      <c r="DBZ4" s="85"/>
      <c r="DCA4" s="85"/>
      <c r="DCB4" s="85"/>
      <c r="DCC4" s="85"/>
      <c r="DCD4" s="85"/>
      <c r="DCE4" s="85"/>
      <c r="DCF4" s="85"/>
      <c r="DCG4" s="85"/>
      <c r="DCH4" s="85"/>
      <c r="DCI4" s="85"/>
      <c r="DCJ4" s="85"/>
      <c r="DCK4" s="85"/>
      <c r="DCL4" s="85"/>
      <c r="DCM4" s="85"/>
      <c r="DCN4" s="85"/>
      <c r="DCO4" s="85"/>
      <c r="DCP4" s="85"/>
      <c r="DCQ4" s="85"/>
      <c r="DCR4" s="85"/>
      <c r="DCS4" s="85"/>
      <c r="DCT4" s="85"/>
      <c r="DCU4" s="85"/>
      <c r="DCV4" s="85"/>
      <c r="DCW4" s="85"/>
      <c r="DCX4" s="85"/>
      <c r="DCY4" s="85"/>
      <c r="DCZ4" s="85"/>
      <c r="DDA4" s="85"/>
      <c r="DDB4" s="85"/>
      <c r="DDC4" s="85"/>
      <c r="DDD4" s="85"/>
      <c r="DDE4" s="85"/>
      <c r="DDF4" s="85"/>
      <c r="DDG4" s="85"/>
      <c r="DDH4" s="85"/>
      <c r="DDI4" s="85"/>
      <c r="DDJ4" s="85"/>
      <c r="DDK4" s="85"/>
      <c r="DDL4" s="85"/>
      <c r="DDM4" s="85"/>
      <c r="DDN4" s="85"/>
      <c r="DDO4" s="85"/>
      <c r="DDP4" s="85"/>
      <c r="DDQ4" s="85"/>
      <c r="DDR4" s="85"/>
      <c r="DDS4" s="85"/>
      <c r="DDT4" s="85"/>
      <c r="DDU4" s="85"/>
      <c r="DDV4" s="85"/>
      <c r="DDW4" s="85"/>
      <c r="DDX4" s="85"/>
      <c r="DDY4" s="85"/>
      <c r="DDZ4" s="85"/>
      <c r="DEA4" s="85"/>
      <c r="DEB4" s="85"/>
      <c r="DEC4" s="85"/>
      <c r="DED4" s="85"/>
      <c r="DEE4" s="85"/>
      <c r="DEF4" s="85"/>
      <c r="DEG4" s="85"/>
      <c r="DEH4" s="85"/>
      <c r="DEI4" s="85"/>
      <c r="DEJ4" s="85"/>
      <c r="DEK4" s="85"/>
      <c r="DEL4" s="85"/>
      <c r="DEM4" s="85"/>
      <c r="DEN4" s="85"/>
      <c r="DEO4" s="85"/>
      <c r="DEP4" s="85"/>
      <c r="DEQ4" s="85"/>
      <c r="DER4" s="85"/>
      <c r="DES4" s="85"/>
      <c r="DET4" s="85"/>
      <c r="DEU4" s="85"/>
      <c r="DEV4" s="85"/>
      <c r="DEW4" s="85"/>
      <c r="DEX4" s="85"/>
      <c r="DEY4" s="85"/>
      <c r="DEZ4" s="85"/>
      <c r="DFA4" s="85"/>
      <c r="DFB4" s="85"/>
      <c r="DFC4" s="85"/>
      <c r="DFD4" s="85"/>
      <c r="DFE4" s="85"/>
      <c r="DFF4" s="85"/>
      <c r="DFG4" s="85"/>
      <c r="DFH4" s="85"/>
      <c r="DFI4" s="85"/>
      <c r="DFJ4" s="85"/>
      <c r="DFK4" s="85"/>
      <c r="DFL4" s="85"/>
      <c r="DFM4" s="85"/>
      <c r="DFN4" s="85"/>
      <c r="DFO4" s="85"/>
      <c r="DFP4" s="85"/>
      <c r="DFQ4" s="85"/>
      <c r="DFR4" s="85"/>
      <c r="DFS4" s="85"/>
      <c r="DFT4" s="85"/>
      <c r="DFU4" s="85"/>
      <c r="DFV4" s="85"/>
      <c r="DFW4" s="85"/>
      <c r="DFX4" s="85"/>
      <c r="DFY4" s="85"/>
      <c r="DFZ4" s="85"/>
      <c r="DGA4" s="85"/>
      <c r="DGB4" s="85"/>
      <c r="DGC4" s="85"/>
      <c r="DGD4" s="85"/>
      <c r="DGE4" s="85"/>
      <c r="DGF4" s="85"/>
      <c r="DGG4" s="85"/>
      <c r="DGH4" s="85"/>
      <c r="DGI4" s="85"/>
      <c r="DGJ4" s="85"/>
      <c r="DGK4" s="85"/>
      <c r="DGL4" s="85"/>
      <c r="DGM4" s="85"/>
      <c r="DGN4" s="85"/>
      <c r="DGO4" s="85"/>
      <c r="DGP4" s="85"/>
      <c r="DGQ4" s="85"/>
      <c r="DGR4" s="85"/>
      <c r="DGS4" s="85"/>
      <c r="DGT4" s="85"/>
      <c r="DGU4" s="85"/>
      <c r="DGV4" s="85"/>
      <c r="DGW4" s="85"/>
      <c r="DGX4" s="85"/>
      <c r="DGY4" s="85"/>
      <c r="DGZ4" s="85"/>
      <c r="DHA4" s="85"/>
      <c r="DHB4" s="85"/>
      <c r="DHC4" s="85"/>
      <c r="DHD4" s="85"/>
      <c r="DHE4" s="85"/>
      <c r="DHF4" s="85"/>
      <c r="DHG4" s="85"/>
      <c r="DHH4" s="85"/>
      <c r="DHI4" s="85"/>
      <c r="DHJ4" s="85"/>
      <c r="DHK4" s="85"/>
      <c r="DHL4" s="85"/>
      <c r="DHM4" s="85"/>
      <c r="DHN4" s="85"/>
      <c r="DHO4" s="85"/>
      <c r="DHP4" s="85"/>
      <c r="DHQ4" s="85"/>
      <c r="DHR4" s="85"/>
      <c r="DHS4" s="85"/>
      <c r="DHT4" s="85"/>
      <c r="DHU4" s="85"/>
      <c r="DHV4" s="85"/>
      <c r="DHW4" s="85"/>
      <c r="DHX4" s="85"/>
      <c r="DHY4" s="85"/>
      <c r="DHZ4" s="85"/>
      <c r="DIA4" s="85"/>
      <c r="DIB4" s="85"/>
      <c r="DIC4" s="85"/>
      <c r="DID4" s="85"/>
      <c r="DIE4" s="85"/>
      <c r="DIF4" s="85"/>
      <c r="DIG4" s="85"/>
      <c r="DIH4" s="85"/>
      <c r="DII4" s="85"/>
      <c r="DIJ4" s="85"/>
      <c r="DIK4" s="85"/>
      <c r="DIL4" s="85"/>
      <c r="DIM4" s="85"/>
      <c r="DIN4" s="85"/>
      <c r="DIO4" s="85"/>
      <c r="DIP4" s="85"/>
      <c r="DIQ4" s="85"/>
      <c r="DIR4" s="85"/>
      <c r="DIS4" s="85"/>
      <c r="DIT4" s="85"/>
      <c r="DIU4" s="85"/>
      <c r="DIV4" s="85"/>
      <c r="DIW4" s="85"/>
      <c r="DIX4" s="85"/>
      <c r="DIY4" s="85"/>
      <c r="DIZ4" s="85"/>
      <c r="DJA4" s="85"/>
      <c r="DJB4" s="85"/>
      <c r="DJC4" s="85"/>
      <c r="DJD4" s="85"/>
      <c r="DJE4" s="85"/>
      <c r="DJF4" s="85"/>
      <c r="DJG4" s="85"/>
      <c r="DJH4" s="85"/>
      <c r="DJI4" s="85"/>
      <c r="DJJ4" s="85"/>
      <c r="DJK4" s="85"/>
      <c r="DJL4" s="85"/>
      <c r="DJM4" s="85"/>
      <c r="DJN4" s="85"/>
      <c r="DJO4" s="85"/>
      <c r="DJP4" s="85"/>
      <c r="DJQ4" s="85"/>
      <c r="DJR4" s="85"/>
      <c r="DJS4" s="85"/>
      <c r="DJT4" s="85"/>
      <c r="DJU4" s="85"/>
      <c r="DJV4" s="85"/>
      <c r="DJW4" s="85"/>
      <c r="DJX4" s="85"/>
      <c r="DJY4" s="85"/>
      <c r="DJZ4" s="85"/>
      <c r="DKA4" s="85"/>
      <c r="DKB4" s="85"/>
      <c r="DKC4" s="85"/>
      <c r="DKD4" s="85"/>
      <c r="DKE4" s="85"/>
      <c r="DKF4" s="85"/>
      <c r="DKG4" s="85"/>
      <c r="DKH4" s="85"/>
      <c r="DKI4" s="85"/>
      <c r="DKJ4" s="85"/>
      <c r="DKK4" s="85"/>
      <c r="DKL4" s="85"/>
      <c r="DKM4" s="85"/>
      <c r="DKN4" s="85"/>
      <c r="DKO4" s="85"/>
      <c r="DKP4" s="85"/>
      <c r="DKQ4" s="85"/>
      <c r="DKR4" s="85"/>
      <c r="DKS4" s="85"/>
      <c r="DKT4" s="85"/>
      <c r="DKU4" s="85"/>
      <c r="DKV4" s="85"/>
      <c r="DKW4" s="85"/>
      <c r="DKX4" s="85"/>
      <c r="DKY4" s="85"/>
      <c r="DKZ4" s="85"/>
      <c r="DLA4" s="85"/>
      <c r="DLB4" s="85"/>
      <c r="DLC4" s="85"/>
      <c r="DLD4" s="85"/>
      <c r="DLE4" s="85"/>
      <c r="DLF4" s="85"/>
      <c r="DLG4" s="85"/>
      <c r="DLH4" s="85"/>
      <c r="DLI4" s="85"/>
      <c r="DLJ4" s="85"/>
      <c r="DLK4" s="85"/>
      <c r="DLL4" s="85"/>
      <c r="DLM4" s="85"/>
      <c r="DLN4" s="85"/>
      <c r="DLO4" s="85"/>
      <c r="DLP4" s="85"/>
      <c r="DLQ4" s="85"/>
      <c r="DLR4" s="85"/>
      <c r="DLS4" s="85"/>
      <c r="DLT4" s="85"/>
      <c r="DLU4" s="85"/>
      <c r="DLV4" s="85"/>
      <c r="DLW4" s="85"/>
      <c r="DLX4" s="85"/>
      <c r="DLY4" s="85"/>
      <c r="DLZ4" s="85"/>
      <c r="DMA4" s="85"/>
      <c r="DMB4" s="85"/>
      <c r="DMC4" s="85"/>
      <c r="DMD4" s="85"/>
      <c r="DME4" s="85"/>
      <c r="DMF4" s="85"/>
      <c r="DMG4" s="85"/>
      <c r="DMH4" s="85"/>
      <c r="DMI4" s="85"/>
      <c r="DMJ4" s="85"/>
      <c r="DMK4" s="85"/>
      <c r="DML4" s="85"/>
      <c r="DMM4" s="85"/>
      <c r="DMN4" s="85"/>
      <c r="DMO4" s="85"/>
      <c r="DMP4" s="85"/>
      <c r="DMQ4" s="85"/>
      <c r="DMR4" s="85"/>
      <c r="DMS4" s="85"/>
      <c r="DMT4" s="85"/>
      <c r="DMU4" s="85"/>
      <c r="DMV4" s="85"/>
      <c r="DMW4" s="85"/>
      <c r="DMX4" s="85"/>
      <c r="DMY4" s="85"/>
      <c r="DMZ4" s="85"/>
      <c r="DNA4" s="85"/>
      <c r="DNB4" s="85"/>
      <c r="DNC4" s="85"/>
      <c r="DND4" s="85"/>
      <c r="DNE4" s="85"/>
      <c r="DNF4" s="85"/>
      <c r="DNG4" s="85"/>
      <c r="DNH4" s="85"/>
      <c r="DNI4" s="85"/>
      <c r="DNJ4" s="85"/>
      <c r="DNK4" s="85"/>
      <c r="DNL4" s="85"/>
      <c r="DNM4" s="85"/>
      <c r="DNN4" s="85"/>
      <c r="DNO4" s="85"/>
      <c r="DNP4" s="85"/>
      <c r="DNQ4" s="85"/>
      <c r="DNR4" s="85"/>
      <c r="DNS4" s="85"/>
      <c r="DNT4" s="85"/>
      <c r="DNU4" s="85"/>
      <c r="DNV4" s="85"/>
      <c r="DNW4" s="85"/>
      <c r="DNX4" s="85"/>
      <c r="DNY4" s="85"/>
      <c r="DNZ4" s="85"/>
      <c r="DOA4" s="85"/>
      <c r="DOB4" s="85"/>
      <c r="DOC4" s="85"/>
      <c r="DOD4" s="85"/>
      <c r="DOE4" s="85"/>
      <c r="DOF4" s="85"/>
      <c r="DOG4" s="85"/>
      <c r="DOH4" s="85"/>
      <c r="DOI4" s="85"/>
      <c r="DOJ4" s="85"/>
      <c r="DOK4" s="85"/>
      <c r="DOL4" s="85"/>
      <c r="DOM4" s="85"/>
      <c r="DON4" s="85"/>
      <c r="DOO4" s="85"/>
      <c r="DOP4" s="85"/>
      <c r="DOQ4" s="85"/>
      <c r="DOR4" s="85"/>
      <c r="DOS4" s="85"/>
      <c r="DOT4" s="85"/>
      <c r="DOU4" s="85"/>
      <c r="DOV4" s="85"/>
      <c r="DOW4" s="85"/>
      <c r="DOX4" s="85"/>
      <c r="DOY4" s="85"/>
      <c r="DOZ4" s="85"/>
      <c r="DPA4" s="85"/>
      <c r="DPB4" s="85"/>
      <c r="DPC4" s="85"/>
      <c r="DPD4" s="85"/>
      <c r="DPE4" s="85"/>
      <c r="DPF4" s="85"/>
      <c r="DPG4" s="85"/>
      <c r="DPH4" s="85"/>
      <c r="DPI4" s="85"/>
      <c r="DPJ4" s="85"/>
      <c r="DPK4" s="85"/>
      <c r="DPL4" s="85"/>
      <c r="DPM4" s="85"/>
      <c r="DPN4" s="85"/>
      <c r="DPO4" s="85"/>
      <c r="DPP4" s="85"/>
      <c r="DPQ4" s="85"/>
      <c r="DPR4" s="85"/>
      <c r="DPS4" s="85"/>
      <c r="DPT4" s="85"/>
      <c r="DPU4" s="85"/>
      <c r="DPV4" s="85"/>
      <c r="DPW4" s="85"/>
      <c r="DPX4" s="85"/>
      <c r="DPY4" s="85"/>
      <c r="DPZ4" s="85"/>
      <c r="DQA4" s="85"/>
      <c r="DQB4" s="85"/>
      <c r="DQC4" s="85"/>
      <c r="DQD4" s="85"/>
      <c r="DQE4" s="85"/>
      <c r="DQF4" s="85"/>
      <c r="DQG4" s="85"/>
      <c r="DQH4" s="85"/>
      <c r="DQI4" s="85"/>
      <c r="DQJ4" s="85"/>
      <c r="DQK4" s="85"/>
      <c r="DQL4" s="85"/>
      <c r="DQM4" s="85"/>
      <c r="DQN4" s="85"/>
      <c r="DQO4" s="85"/>
      <c r="DQP4" s="85"/>
      <c r="DQQ4" s="85"/>
      <c r="DQR4" s="85"/>
      <c r="DQS4" s="85"/>
      <c r="DQT4" s="85"/>
      <c r="DQU4" s="85"/>
      <c r="DQV4" s="85"/>
      <c r="DQW4" s="85"/>
      <c r="DQX4" s="85"/>
      <c r="DQY4" s="85"/>
      <c r="DQZ4" s="85"/>
      <c r="DRA4" s="85"/>
      <c r="DRB4" s="85"/>
      <c r="DRC4" s="85"/>
      <c r="DRD4" s="85"/>
      <c r="DRE4" s="85"/>
      <c r="DRF4" s="85"/>
      <c r="DRG4" s="85"/>
      <c r="DRH4" s="85"/>
      <c r="DRI4" s="85"/>
      <c r="DRJ4" s="85"/>
      <c r="DRK4" s="85"/>
      <c r="DRL4" s="85"/>
      <c r="DRM4" s="85"/>
      <c r="DRN4" s="85"/>
      <c r="DRO4" s="85"/>
      <c r="DRP4" s="85"/>
      <c r="DRQ4" s="85"/>
      <c r="DRR4" s="85"/>
      <c r="DRS4" s="85"/>
      <c r="DRT4" s="85"/>
      <c r="DRU4" s="85"/>
      <c r="DRV4" s="85"/>
      <c r="DRW4" s="85"/>
      <c r="DRX4" s="85"/>
      <c r="DRY4" s="85"/>
      <c r="DRZ4" s="85"/>
      <c r="DSA4" s="85"/>
      <c r="DSB4" s="85"/>
      <c r="DSC4" s="85"/>
      <c r="DSD4" s="85"/>
      <c r="DSE4" s="85"/>
      <c r="DSF4" s="85"/>
      <c r="DSG4" s="85"/>
      <c r="DSH4" s="85"/>
      <c r="DSI4" s="85"/>
      <c r="DSJ4" s="85"/>
      <c r="DSK4" s="85"/>
      <c r="DSL4" s="85"/>
      <c r="DSM4" s="85"/>
      <c r="DSN4" s="85"/>
      <c r="DSO4" s="85"/>
      <c r="DSP4" s="85"/>
      <c r="DSQ4" s="85"/>
      <c r="DSR4" s="85"/>
      <c r="DSS4" s="85"/>
      <c r="DST4" s="85"/>
      <c r="DSU4" s="85"/>
      <c r="DSV4" s="85"/>
      <c r="DSW4" s="85"/>
      <c r="DSX4" s="85"/>
      <c r="DSY4" s="85"/>
      <c r="DSZ4" s="85"/>
      <c r="DTA4" s="85"/>
      <c r="DTB4" s="85"/>
      <c r="DTC4" s="85"/>
      <c r="DTD4" s="85"/>
      <c r="DTE4" s="85"/>
      <c r="DTF4" s="85"/>
      <c r="DTG4" s="85"/>
      <c r="DTH4" s="85"/>
      <c r="DTI4" s="85"/>
      <c r="DTJ4" s="85"/>
      <c r="DTK4" s="85"/>
      <c r="DTL4" s="85"/>
      <c r="DTM4" s="85"/>
      <c r="DTN4" s="85"/>
      <c r="DTO4" s="85"/>
      <c r="DTP4" s="85"/>
      <c r="DTQ4" s="85"/>
      <c r="DTR4" s="85"/>
      <c r="DTS4" s="85"/>
      <c r="DTT4" s="85"/>
      <c r="DTU4" s="85"/>
      <c r="DTV4" s="85"/>
      <c r="DTW4" s="85"/>
      <c r="DTX4" s="85"/>
      <c r="DTY4" s="85"/>
      <c r="DTZ4" s="85"/>
      <c r="DUA4" s="85"/>
      <c r="DUB4" s="85"/>
      <c r="DUC4" s="85"/>
      <c r="DUD4" s="85"/>
      <c r="DUE4" s="85"/>
      <c r="DUF4" s="85"/>
      <c r="DUG4" s="85"/>
      <c r="DUH4" s="85"/>
      <c r="DUI4" s="85"/>
      <c r="DUJ4" s="85"/>
      <c r="DUK4" s="85"/>
      <c r="DUL4" s="85"/>
      <c r="DUM4" s="85"/>
      <c r="DUN4" s="85"/>
      <c r="DUO4" s="85"/>
      <c r="DUP4" s="85"/>
      <c r="DUQ4" s="85"/>
      <c r="DUR4" s="85"/>
      <c r="DUS4" s="85"/>
      <c r="DUT4" s="85"/>
      <c r="DUU4" s="85"/>
      <c r="DUV4" s="85"/>
      <c r="DUW4" s="85"/>
      <c r="DUX4" s="85"/>
      <c r="DUY4" s="85"/>
      <c r="DUZ4" s="85"/>
      <c r="DVA4" s="85"/>
      <c r="DVB4" s="85"/>
      <c r="DVC4" s="85"/>
      <c r="DVD4" s="85"/>
      <c r="DVE4" s="85"/>
      <c r="DVF4" s="85"/>
      <c r="DVG4" s="85"/>
      <c r="DVH4" s="85"/>
      <c r="DVI4" s="85"/>
      <c r="DVJ4" s="85"/>
      <c r="DVK4" s="85"/>
      <c r="DVL4" s="85"/>
      <c r="DVM4" s="85"/>
      <c r="DVN4" s="85"/>
      <c r="DVO4" s="85"/>
      <c r="DVP4" s="85"/>
      <c r="DVQ4" s="85"/>
      <c r="DVR4" s="85"/>
      <c r="DVS4" s="85"/>
      <c r="DVT4" s="85"/>
      <c r="DVU4" s="85"/>
      <c r="DVV4" s="85"/>
      <c r="DVW4" s="85"/>
      <c r="DVX4" s="85"/>
      <c r="DVY4" s="85"/>
      <c r="DVZ4" s="85"/>
      <c r="DWA4" s="85"/>
      <c r="DWB4" s="85"/>
      <c r="DWC4" s="85"/>
      <c r="DWD4" s="85"/>
      <c r="DWE4" s="85"/>
      <c r="DWF4" s="85"/>
      <c r="DWG4" s="85"/>
      <c r="DWH4" s="85"/>
      <c r="DWI4" s="85"/>
      <c r="DWJ4" s="85"/>
      <c r="DWK4" s="85"/>
      <c r="DWL4" s="85"/>
      <c r="DWM4" s="85"/>
      <c r="DWN4" s="85"/>
      <c r="DWO4" s="85"/>
      <c r="DWP4" s="85"/>
      <c r="DWQ4" s="85"/>
      <c r="DWR4" s="85"/>
      <c r="DWS4" s="85"/>
      <c r="DWT4" s="85"/>
      <c r="DWU4" s="85"/>
      <c r="DWV4" s="85"/>
      <c r="DWW4" s="85"/>
      <c r="DWX4" s="85"/>
      <c r="DWY4" s="85"/>
      <c r="DWZ4" s="85"/>
      <c r="DXA4" s="85"/>
      <c r="DXB4" s="85"/>
      <c r="DXC4" s="85"/>
      <c r="DXD4" s="85"/>
      <c r="DXE4" s="85"/>
      <c r="DXF4" s="85"/>
      <c r="DXG4" s="85"/>
      <c r="DXH4" s="85"/>
      <c r="DXI4" s="85"/>
      <c r="DXJ4" s="85"/>
      <c r="DXK4" s="85"/>
      <c r="DXL4" s="85"/>
      <c r="DXM4" s="85"/>
      <c r="DXN4" s="85"/>
      <c r="DXO4" s="85"/>
      <c r="DXP4" s="85"/>
      <c r="DXQ4" s="85"/>
      <c r="DXR4" s="85"/>
      <c r="DXS4" s="85"/>
      <c r="DXT4" s="85"/>
      <c r="DXU4" s="85"/>
      <c r="DXV4" s="85"/>
      <c r="DXW4" s="85"/>
      <c r="DXX4" s="85"/>
      <c r="DXY4" s="85"/>
      <c r="DXZ4" s="85"/>
      <c r="DYA4" s="85"/>
      <c r="DYB4" s="85"/>
      <c r="DYC4" s="85"/>
      <c r="DYD4" s="85"/>
      <c r="DYE4" s="85"/>
      <c r="DYF4" s="85"/>
      <c r="DYG4" s="85"/>
      <c r="DYH4" s="85"/>
      <c r="DYI4" s="85"/>
      <c r="DYJ4" s="85"/>
      <c r="DYK4" s="85"/>
      <c r="DYL4" s="85"/>
      <c r="DYM4" s="85"/>
      <c r="DYN4" s="85"/>
      <c r="DYO4" s="85"/>
      <c r="DYP4" s="85"/>
      <c r="DYQ4" s="85"/>
      <c r="DYR4" s="85"/>
      <c r="DYS4" s="85"/>
      <c r="DYT4" s="85"/>
      <c r="DYU4" s="85"/>
      <c r="DYV4" s="85"/>
      <c r="DYW4" s="85"/>
      <c r="DYX4" s="85"/>
      <c r="DYY4" s="85"/>
      <c r="DYZ4" s="85"/>
      <c r="DZA4" s="85"/>
      <c r="DZB4" s="85"/>
      <c r="DZC4" s="85"/>
      <c r="DZD4" s="85"/>
      <c r="DZE4" s="85"/>
      <c r="DZF4" s="85"/>
      <c r="DZG4" s="85"/>
      <c r="DZH4" s="85"/>
      <c r="DZI4" s="85"/>
      <c r="DZJ4" s="85"/>
      <c r="DZK4" s="85"/>
      <c r="DZL4" s="85"/>
      <c r="DZM4" s="85"/>
      <c r="DZN4" s="85"/>
      <c r="DZO4" s="85"/>
      <c r="DZP4" s="85"/>
      <c r="DZQ4" s="85"/>
      <c r="DZR4" s="85"/>
      <c r="DZS4" s="85"/>
      <c r="DZT4" s="85"/>
      <c r="DZU4" s="85"/>
      <c r="DZV4" s="85"/>
      <c r="DZW4" s="85"/>
      <c r="DZX4" s="85"/>
      <c r="DZY4" s="85"/>
      <c r="DZZ4" s="85"/>
      <c r="EAA4" s="85"/>
      <c r="EAB4" s="85"/>
      <c r="EAC4" s="85"/>
      <c r="EAD4" s="85"/>
      <c r="EAE4" s="85"/>
      <c r="EAF4" s="85"/>
      <c r="EAG4" s="85"/>
      <c r="EAH4" s="85"/>
      <c r="EAI4" s="85"/>
      <c r="EAJ4" s="85"/>
      <c r="EAK4" s="85"/>
      <c r="EAL4" s="85"/>
      <c r="EAM4" s="85"/>
      <c r="EAN4" s="85"/>
      <c r="EAO4" s="85"/>
      <c r="EAP4" s="85"/>
      <c r="EAQ4" s="85"/>
      <c r="EAR4" s="85"/>
      <c r="EAS4" s="85"/>
      <c r="EAT4" s="85"/>
      <c r="EAU4" s="85"/>
      <c r="EAV4" s="85"/>
      <c r="EAW4" s="85"/>
      <c r="EAX4" s="85"/>
      <c r="EAY4" s="85"/>
      <c r="EAZ4" s="85"/>
      <c r="EBA4" s="85"/>
      <c r="EBB4" s="85"/>
      <c r="EBC4" s="85"/>
      <c r="EBD4" s="85"/>
      <c r="EBE4" s="85"/>
      <c r="EBF4" s="85"/>
      <c r="EBG4" s="85"/>
      <c r="EBH4" s="85"/>
      <c r="EBI4" s="85"/>
      <c r="EBJ4" s="85"/>
      <c r="EBK4" s="85"/>
      <c r="EBL4" s="85"/>
      <c r="EBM4" s="85"/>
      <c r="EBN4" s="85"/>
      <c r="EBO4" s="85"/>
      <c r="EBP4" s="85"/>
      <c r="EBQ4" s="85"/>
      <c r="EBR4" s="85"/>
      <c r="EBS4" s="85"/>
      <c r="EBT4" s="85"/>
      <c r="EBU4" s="85"/>
      <c r="EBV4" s="85"/>
      <c r="EBW4" s="85"/>
      <c r="EBX4" s="85"/>
      <c r="EBY4" s="85"/>
      <c r="EBZ4" s="85"/>
      <c r="ECA4" s="85"/>
      <c r="ECB4" s="85"/>
      <c r="ECC4" s="85"/>
      <c r="ECD4" s="85"/>
      <c r="ECE4" s="85"/>
      <c r="ECF4" s="85"/>
      <c r="ECG4" s="85"/>
      <c r="ECH4" s="85"/>
      <c r="ECI4" s="85"/>
      <c r="ECJ4" s="85"/>
      <c r="ECK4" s="85"/>
      <c r="ECL4" s="85"/>
      <c r="ECM4" s="85"/>
      <c r="ECN4" s="85"/>
      <c r="ECO4" s="85"/>
      <c r="ECP4" s="85"/>
      <c r="ECQ4" s="85"/>
      <c r="ECR4" s="85"/>
      <c r="ECS4" s="85"/>
      <c r="ECT4" s="85"/>
      <c r="ECU4" s="85"/>
      <c r="ECV4" s="85"/>
      <c r="ECW4" s="85"/>
      <c r="ECX4" s="85"/>
      <c r="ECY4" s="85"/>
      <c r="ECZ4" s="85"/>
      <c r="EDA4" s="85"/>
      <c r="EDB4" s="85"/>
      <c r="EDC4" s="85"/>
      <c r="EDD4" s="85"/>
      <c r="EDE4" s="85"/>
      <c r="EDF4" s="85"/>
      <c r="EDG4" s="85"/>
      <c r="EDH4" s="85"/>
      <c r="EDI4" s="85"/>
      <c r="EDJ4" s="85"/>
      <c r="EDK4" s="85"/>
      <c r="EDL4" s="85"/>
      <c r="EDM4" s="85"/>
      <c r="EDN4" s="85"/>
      <c r="EDO4" s="85"/>
      <c r="EDP4" s="85"/>
      <c r="EDQ4" s="85"/>
      <c r="EDR4" s="85"/>
      <c r="EDS4" s="85"/>
      <c r="EDT4" s="85"/>
      <c r="EDU4" s="85"/>
      <c r="EDV4" s="85"/>
      <c r="EDW4" s="85"/>
      <c r="EDX4" s="85"/>
      <c r="EDY4" s="85"/>
      <c r="EDZ4" s="85"/>
      <c r="EEA4" s="85"/>
      <c r="EEB4" s="85"/>
      <c r="EEC4" s="85"/>
      <c r="EED4" s="85"/>
      <c r="EEE4" s="85"/>
      <c r="EEF4" s="85"/>
      <c r="EEG4" s="85"/>
      <c r="EEH4" s="85"/>
      <c r="EEI4" s="85"/>
      <c r="EEJ4" s="85"/>
      <c r="EEK4" s="85"/>
      <c r="EEL4" s="85"/>
      <c r="EEM4" s="85"/>
      <c r="EEN4" s="85"/>
      <c r="EEO4" s="85"/>
      <c r="EEP4" s="85"/>
      <c r="EEQ4" s="85"/>
      <c r="EER4" s="85"/>
      <c r="EES4" s="85"/>
      <c r="EET4" s="85"/>
      <c r="EEU4" s="85"/>
      <c r="EEV4" s="85"/>
      <c r="EEW4" s="85"/>
      <c r="EEX4" s="85"/>
      <c r="EEY4" s="85"/>
      <c r="EEZ4" s="85"/>
      <c r="EFA4" s="85"/>
      <c r="EFB4" s="85"/>
      <c r="EFC4" s="85"/>
      <c r="EFD4" s="85"/>
      <c r="EFE4" s="85"/>
      <c r="EFF4" s="85"/>
      <c r="EFG4" s="85"/>
      <c r="EFH4" s="85"/>
      <c r="EFI4" s="85"/>
      <c r="EFJ4" s="85"/>
      <c r="EFK4" s="85"/>
      <c r="EFL4" s="85"/>
      <c r="EFM4" s="85"/>
      <c r="EFN4" s="85"/>
      <c r="EFO4" s="85"/>
      <c r="EFP4" s="85"/>
      <c r="EFQ4" s="85"/>
      <c r="EFR4" s="85"/>
      <c r="EFS4" s="85"/>
      <c r="EFT4" s="85"/>
      <c r="EFU4" s="85"/>
      <c r="EFV4" s="85"/>
      <c r="EFW4" s="85"/>
      <c r="EFX4" s="85"/>
      <c r="EFY4" s="85"/>
      <c r="EFZ4" s="85"/>
      <c r="EGA4" s="85"/>
      <c r="EGB4" s="85"/>
      <c r="EGC4" s="85"/>
      <c r="EGD4" s="85"/>
      <c r="EGE4" s="85"/>
      <c r="EGF4" s="85"/>
      <c r="EGG4" s="85"/>
      <c r="EGH4" s="85"/>
      <c r="EGI4" s="85"/>
      <c r="EGJ4" s="85"/>
      <c r="EGK4" s="85"/>
      <c r="EGL4" s="85"/>
      <c r="EGM4" s="85"/>
      <c r="EGN4" s="85"/>
      <c r="EGO4" s="85"/>
      <c r="EGP4" s="85"/>
      <c r="EGQ4" s="85"/>
      <c r="EGR4" s="85"/>
      <c r="EGS4" s="85"/>
      <c r="EGT4" s="85"/>
      <c r="EGU4" s="85"/>
      <c r="EGV4" s="85"/>
      <c r="EGW4" s="85"/>
      <c r="EGX4" s="85"/>
      <c r="EGY4" s="85"/>
      <c r="EGZ4" s="85"/>
      <c r="EHA4" s="85"/>
      <c r="EHB4" s="85"/>
      <c r="EHC4" s="85"/>
      <c r="EHD4" s="85"/>
      <c r="EHE4" s="85"/>
      <c r="EHF4" s="85"/>
      <c r="EHG4" s="85"/>
      <c r="EHH4" s="85"/>
      <c r="EHI4" s="85"/>
      <c r="EHJ4" s="85"/>
      <c r="EHK4" s="85"/>
      <c r="EHL4" s="85"/>
      <c r="EHM4" s="85"/>
      <c r="EHN4" s="85"/>
      <c r="EHO4" s="85"/>
      <c r="EHP4" s="85"/>
      <c r="EHQ4" s="85"/>
      <c r="EHR4" s="85"/>
      <c r="EHS4" s="85"/>
      <c r="EHT4" s="85"/>
      <c r="EHU4" s="85"/>
      <c r="EHV4" s="85"/>
      <c r="EHW4" s="85"/>
      <c r="EHX4" s="85"/>
      <c r="EHY4" s="85"/>
      <c r="EHZ4" s="85"/>
      <c r="EIA4" s="85"/>
      <c r="EIB4" s="85"/>
      <c r="EIC4" s="85"/>
      <c r="EID4" s="85"/>
      <c r="EIE4" s="85"/>
      <c r="EIF4" s="85"/>
      <c r="EIG4" s="85"/>
      <c r="EIH4" s="85"/>
      <c r="EII4" s="85"/>
      <c r="EIJ4" s="85"/>
      <c r="EIK4" s="85"/>
      <c r="EIL4" s="85"/>
      <c r="EIM4" s="85"/>
      <c r="EIN4" s="85"/>
      <c r="EIO4" s="85"/>
      <c r="EIP4" s="85"/>
      <c r="EIQ4" s="85"/>
      <c r="EIR4" s="85"/>
      <c r="EIS4" s="85"/>
      <c r="EIT4" s="85"/>
      <c r="EIU4" s="85"/>
      <c r="EIV4" s="85"/>
      <c r="EIW4" s="85"/>
      <c r="EIX4" s="85"/>
      <c r="EIY4" s="85"/>
      <c r="EIZ4" s="85"/>
      <c r="EJA4" s="85"/>
      <c r="EJB4" s="85"/>
      <c r="EJC4" s="85"/>
      <c r="EJD4" s="85"/>
      <c r="EJE4" s="85"/>
      <c r="EJF4" s="85"/>
      <c r="EJG4" s="85"/>
      <c r="EJH4" s="85"/>
      <c r="EJI4" s="85"/>
      <c r="EJJ4" s="85"/>
      <c r="EJK4" s="85"/>
      <c r="EJL4" s="85"/>
      <c r="EJM4" s="85"/>
      <c r="EJN4" s="85"/>
      <c r="EJO4" s="85"/>
      <c r="EJP4" s="85"/>
      <c r="EJQ4" s="85"/>
      <c r="EJR4" s="85"/>
      <c r="EJS4" s="85"/>
      <c r="EJT4" s="85"/>
      <c r="EJU4" s="85"/>
      <c r="EJV4" s="85"/>
      <c r="EJW4" s="85"/>
      <c r="EJX4" s="85"/>
      <c r="EJY4" s="85"/>
      <c r="EJZ4" s="85"/>
      <c r="EKA4" s="85"/>
      <c r="EKB4" s="85"/>
      <c r="EKC4" s="85"/>
      <c r="EKD4" s="85"/>
      <c r="EKE4" s="85"/>
      <c r="EKF4" s="85"/>
      <c r="EKG4" s="85"/>
      <c r="EKH4" s="85"/>
      <c r="EKI4" s="85"/>
      <c r="EKJ4" s="85"/>
      <c r="EKK4" s="85"/>
      <c r="EKL4" s="85"/>
      <c r="EKM4" s="85"/>
      <c r="EKN4" s="85"/>
      <c r="EKO4" s="85"/>
      <c r="EKP4" s="85"/>
      <c r="EKQ4" s="85"/>
      <c r="EKR4" s="85"/>
      <c r="EKS4" s="85"/>
      <c r="EKT4" s="85"/>
      <c r="EKU4" s="85"/>
      <c r="EKV4" s="85"/>
      <c r="EKW4" s="85"/>
      <c r="EKX4" s="85"/>
      <c r="EKY4" s="85"/>
      <c r="EKZ4" s="85"/>
      <c r="ELA4" s="85"/>
      <c r="ELB4" s="85"/>
      <c r="ELC4" s="85"/>
      <c r="ELD4" s="85"/>
      <c r="ELE4" s="85"/>
      <c r="ELF4" s="85"/>
      <c r="ELG4" s="85"/>
      <c r="ELH4" s="85"/>
      <c r="ELI4" s="85"/>
      <c r="ELJ4" s="85"/>
      <c r="ELK4" s="85"/>
      <c r="ELL4" s="85"/>
      <c r="ELM4" s="85"/>
      <c r="ELN4" s="85"/>
      <c r="ELO4" s="85"/>
      <c r="ELP4" s="85"/>
      <c r="ELQ4" s="85"/>
      <c r="ELR4" s="85"/>
      <c r="ELS4" s="85"/>
      <c r="ELT4" s="85"/>
      <c r="ELU4" s="85"/>
      <c r="ELV4" s="85"/>
      <c r="ELW4" s="85"/>
      <c r="ELX4" s="85"/>
      <c r="ELY4" s="85"/>
      <c r="ELZ4" s="85"/>
      <c r="EMA4" s="85"/>
      <c r="EMB4" s="85"/>
      <c r="EMC4" s="85"/>
      <c r="EMD4" s="85"/>
      <c r="EME4" s="85"/>
      <c r="EMF4" s="85"/>
      <c r="EMG4" s="85"/>
      <c r="EMH4" s="85"/>
      <c r="EMI4" s="85"/>
      <c r="EMJ4" s="85"/>
      <c r="EMK4" s="85"/>
      <c r="EML4" s="85"/>
      <c r="EMM4" s="85"/>
      <c r="EMN4" s="85"/>
      <c r="EMO4" s="85"/>
      <c r="EMP4" s="85"/>
      <c r="EMQ4" s="85"/>
      <c r="EMR4" s="85"/>
      <c r="EMS4" s="85"/>
      <c r="EMT4" s="85"/>
      <c r="EMU4" s="85"/>
      <c r="EMV4" s="85"/>
      <c r="EMW4" s="85"/>
      <c r="EMX4" s="85"/>
      <c r="EMY4" s="85"/>
      <c r="EMZ4" s="85"/>
      <c r="ENA4" s="85"/>
      <c r="ENB4" s="85"/>
      <c r="ENC4" s="85"/>
      <c r="END4" s="85"/>
      <c r="ENE4" s="85"/>
      <c r="ENF4" s="85"/>
      <c r="ENG4" s="85"/>
      <c r="ENH4" s="85"/>
      <c r="ENI4" s="85"/>
      <c r="ENJ4" s="85"/>
      <c r="ENK4" s="85"/>
      <c r="ENL4" s="85"/>
      <c r="ENM4" s="85"/>
      <c r="ENN4" s="85"/>
      <c r="ENO4" s="85"/>
      <c r="ENP4" s="85"/>
      <c r="ENQ4" s="85"/>
      <c r="ENR4" s="85"/>
      <c r="ENS4" s="85"/>
      <c r="ENT4" s="85"/>
      <c r="ENU4" s="85"/>
      <c r="ENV4" s="85"/>
      <c r="ENW4" s="85"/>
      <c r="ENX4" s="85"/>
      <c r="ENY4" s="85"/>
      <c r="ENZ4" s="85"/>
      <c r="EOA4" s="85"/>
      <c r="EOB4" s="85"/>
      <c r="EOC4" s="85"/>
      <c r="EOD4" s="85"/>
      <c r="EOE4" s="85"/>
      <c r="EOF4" s="85"/>
      <c r="EOG4" s="85"/>
      <c r="EOH4" s="85"/>
      <c r="EOI4" s="85"/>
      <c r="EOJ4" s="85"/>
      <c r="EOK4" s="85"/>
      <c r="EOL4" s="85"/>
      <c r="EOM4" s="85"/>
      <c r="EON4" s="85"/>
      <c r="EOO4" s="85"/>
      <c r="EOP4" s="85"/>
      <c r="EOQ4" s="85"/>
      <c r="EOR4" s="85"/>
      <c r="EOS4" s="85"/>
      <c r="EOT4" s="85"/>
      <c r="EOU4" s="85"/>
      <c r="EOV4" s="85"/>
      <c r="EOW4" s="85"/>
      <c r="EOX4" s="85"/>
      <c r="EOY4" s="85"/>
      <c r="EOZ4" s="85"/>
      <c r="EPA4" s="85"/>
      <c r="EPB4" s="85"/>
      <c r="EPC4" s="85"/>
      <c r="EPD4" s="85"/>
      <c r="EPE4" s="85"/>
      <c r="EPF4" s="85"/>
      <c r="EPG4" s="85"/>
      <c r="EPH4" s="85"/>
      <c r="EPI4" s="85"/>
      <c r="EPJ4" s="85"/>
      <c r="EPK4" s="85"/>
      <c r="EPL4" s="85"/>
      <c r="EPM4" s="85"/>
      <c r="EPN4" s="85"/>
      <c r="EPO4" s="85"/>
      <c r="EPP4" s="85"/>
      <c r="EPQ4" s="85"/>
      <c r="EPR4" s="85"/>
      <c r="EPS4" s="85"/>
      <c r="EPT4" s="85"/>
      <c r="EPU4" s="85"/>
      <c r="EPV4" s="85"/>
      <c r="EPW4" s="85"/>
      <c r="EPX4" s="85"/>
      <c r="EPY4" s="85"/>
      <c r="EPZ4" s="85"/>
      <c r="EQA4" s="85"/>
      <c r="EQB4" s="85"/>
      <c r="EQC4" s="85"/>
      <c r="EQD4" s="85"/>
      <c r="EQE4" s="85"/>
      <c r="EQF4" s="85"/>
      <c r="EQG4" s="85"/>
      <c r="EQH4" s="85"/>
      <c r="EQI4" s="85"/>
      <c r="EQJ4" s="85"/>
      <c r="EQK4" s="85"/>
      <c r="EQL4" s="85"/>
      <c r="EQM4" s="85"/>
      <c r="EQN4" s="85"/>
      <c r="EQO4" s="85"/>
      <c r="EQP4" s="85"/>
      <c r="EQQ4" s="85"/>
      <c r="EQR4" s="85"/>
      <c r="EQS4" s="85"/>
      <c r="EQT4" s="85"/>
      <c r="EQU4" s="85"/>
      <c r="EQV4" s="85"/>
      <c r="EQW4" s="85"/>
      <c r="EQX4" s="85"/>
      <c r="EQY4" s="85"/>
      <c r="EQZ4" s="85"/>
      <c r="ERA4" s="85"/>
      <c r="ERB4" s="85"/>
      <c r="ERC4" s="85"/>
      <c r="ERD4" s="85"/>
      <c r="ERE4" s="85"/>
      <c r="ERF4" s="85"/>
      <c r="ERG4" s="85"/>
      <c r="ERH4" s="85"/>
      <c r="ERI4" s="85"/>
      <c r="ERJ4" s="85"/>
      <c r="ERK4" s="85"/>
      <c r="ERL4" s="85"/>
      <c r="ERM4" s="85"/>
      <c r="ERN4" s="85"/>
      <c r="ERO4" s="85"/>
      <c r="ERP4" s="85"/>
      <c r="ERQ4" s="85"/>
      <c r="ERR4" s="85"/>
      <c r="ERS4" s="85"/>
      <c r="ERT4" s="85"/>
      <c r="ERU4" s="85"/>
      <c r="ERV4" s="85"/>
      <c r="ERW4" s="85"/>
      <c r="ERX4" s="85"/>
      <c r="ERY4" s="85"/>
      <c r="ERZ4" s="85"/>
      <c r="ESA4" s="85"/>
      <c r="ESB4" s="85"/>
      <c r="ESC4" s="85"/>
      <c r="ESD4" s="85"/>
      <c r="ESE4" s="85"/>
      <c r="ESF4" s="85"/>
      <c r="ESG4" s="85"/>
      <c r="ESH4" s="85"/>
      <c r="ESI4" s="85"/>
      <c r="ESJ4" s="85"/>
      <c r="ESK4" s="85"/>
      <c r="ESL4" s="85"/>
      <c r="ESM4" s="85"/>
      <c r="ESN4" s="85"/>
      <c r="ESO4" s="85"/>
      <c r="ESP4" s="85"/>
      <c r="ESQ4" s="85"/>
      <c r="ESR4" s="85"/>
      <c r="ESS4" s="85"/>
      <c r="EST4" s="85"/>
      <c r="ESU4" s="85"/>
      <c r="ESV4" s="85"/>
      <c r="ESW4" s="85"/>
      <c r="ESX4" s="85"/>
      <c r="ESY4" s="85"/>
      <c r="ESZ4" s="85"/>
      <c r="ETA4" s="85"/>
      <c r="ETB4" s="85"/>
      <c r="ETC4" s="85"/>
      <c r="ETD4" s="85"/>
      <c r="ETE4" s="85"/>
      <c r="ETF4" s="85"/>
      <c r="ETG4" s="85"/>
      <c r="ETH4" s="85"/>
      <c r="ETI4" s="85"/>
      <c r="ETJ4" s="85"/>
      <c r="ETK4" s="85"/>
      <c r="ETL4" s="85"/>
      <c r="ETM4" s="85"/>
      <c r="ETN4" s="85"/>
      <c r="ETO4" s="85"/>
      <c r="ETP4" s="85"/>
      <c r="ETQ4" s="85"/>
      <c r="ETR4" s="85"/>
      <c r="ETS4" s="85"/>
      <c r="ETT4" s="85"/>
      <c r="ETU4" s="85"/>
      <c r="ETV4" s="85"/>
      <c r="ETW4" s="85"/>
      <c r="ETX4" s="85"/>
      <c r="ETY4" s="85"/>
      <c r="ETZ4" s="85"/>
      <c r="EUA4" s="85"/>
      <c r="EUB4" s="85"/>
      <c r="EUC4" s="85"/>
      <c r="EUD4" s="85"/>
      <c r="EUE4" s="85"/>
      <c r="EUF4" s="85"/>
      <c r="EUG4" s="85"/>
      <c r="EUH4" s="85"/>
      <c r="EUI4" s="85"/>
      <c r="EUJ4" s="85"/>
      <c r="EUK4" s="85"/>
      <c r="EUL4" s="85"/>
      <c r="EUM4" s="85"/>
      <c r="EUN4" s="85"/>
      <c r="EUO4" s="85"/>
      <c r="EUP4" s="85"/>
      <c r="EUQ4" s="85"/>
      <c r="EUR4" s="85"/>
      <c r="EUS4" s="85"/>
      <c r="EUT4" s="85"/>
      <c r="EUU4" s="85"/>
      <c r="EUV4" s="85"/>
      <c r="EUW4" s="85"/>
      <c r="EUX4" s="85"/>
      <c r="EUY4" s="85"/>
      <c r="EUZ4" s="85"/>
      <c r="EVA4" s="85"/>
      <c r="EVB4" s="85"/>
      <c r="EVC4" s="85"/>
      <c r="EVD4" s="85"/>
      <c r="EVE4" s="85"/>
      <c r="EVF4" s="85"/>
      <c r="EVG4" s="85"/>
      <c r="EVH4" s="85"/>
      <c r="EVI4" s="85"/>
      <c r="EVJ4" s="85"/>
      <c r="EVK4" s="85"/>
      <c r="EVL4" s="85"/>
      <c r="EVM4" s="85"/>
      <c r="EVN4" s="85"/>
      <c r="EVO4" s="85"/>
      <c r="EVP4" s="85"/>
      <c r="EVQ4" s="85"/>
      <c r="EVR4" s="85"/>
      <c r="EVS4" s="85"/>
      <c r="EVT4" s="85"/>
      <c r="EVU4" s="85"/>
      <c r="EVV4" s="85"/>
      <c r="EVW4" s="85"/>
      <c r="EVX4" s="85"/>
      <c r="EVY4" s="85"/>
      <c r="EVZ4" s="85"/>
      <c r="EWA4" s="85"/>
      <c r="EWB4" s="85"/>
      <c r="EWC4" s="85"/>
      <c r="EWD4" s="85"/>
      <c r="EWE4" s="85"/>
      <c r="EWF4" s="85"/>
      <c r="EWG4" s="85"/>
      <c r="EWH4" s="85"/>
      <c r="EWI4" s="85"/>
      <c r="EWJ4" s="85"/>
      <c r="EWK4" s="85"/>
      <c r="EWL4" s="85"/>
      <c r="EWM4" s="85"/>
      <c r="EWN4" s="85"/>
      <c r="EWO4" s="85"/>
      <c r="EWP4" s="85"/>
      <c r="EWQ4" s="85"/>
      <c r="EWR4" s="85"/>
      <c r="EWS4" s="85"/>
      <c r="EWT4" s="85"/>
      <c r="EWU4" s="85"/>
      <c r="EWV4" s="85"/>
      <c r="EWW4" s="85"/>
      <c r="EWX4" s="85"/>
      <c r="EWY4" s="85"/>
      <c r="EWZ4" s="85"/>
      <c r="EXA4" s="85"/>
      <c r="EXB4" s="85"/>
      <c r="EXC4" s="85"/>
      <c r="EXD4" s="85"/>
      <c r="EXE4" s="85"/>
      <c r="EXF4" s="85"/>
      <c r="EXG4" s="85"/>
      <c r="EXH4" s="85"/>
      <c r="EXI4" s="85"/>
      <c r="EXJ4" s="85"/>
      <c r="EXK4" s="85"/>
      <c r="EXL4" s="85"/>
      <c r="EXM4" s="85"/>
      <c r="EXN4" s="85"/>
      <c r="EXO4" s="85"/>
      <c r="EXP4" s="85"/>
      <c r="EXQ4" s="85"/>
      <c r="EXR4" s="85"/>
      <c r="EXS4" s="85"/>
      <c r="EXT4" s="85"/>
      <c r="EXU4" s="85"/>
      <c r="EXV4" s="85"/>
      <c r="EXW4" s="85"/>
      <c r="EXX4" s="85"/>
      <c r="EXY4" s="85"/>
      <c r="EXZ4" s="85"/>
      <c r="EYA4" s="85"/>
      <c r="EYB4" s="85"/>
      <c r="EYC4" s="85"/>
      <c r="EYD4" s="85"/>
      <c r="EYE4" s="85"/>
      <c r="EYF4" s="85"/>
      <c r="EYG4" s="85"/>
      <c r="EYH4" s="85"/>
      <c r="EYI4" s="85"/>
      <c r="EYJ4" s="85"/>
      <c r="EYK4" s="85"/>
      <c r="EYL4" s="85"/>
      <c r="EYM4" s="85"/>
      <c r="EYN4" s="85"/>
      <c r="EYO4" s="85"/>
      <c r="EYP4" s="85"/>
      <c r="EYQ4" s="85"/>
      <c r="EYR4" s="85"/>
      <c r="EYS4" s="85"/>
      <c r="EYT4" s="85"/>
      <c r="EYU4" s="85"/>
      <c r="EYV4" s="85"/>
      <c r="EYW4" s="85"/>
      <c r="EYX4" s="85"/>
      <c r="EYY4" s="85"/>
      <c r="EYZ4" s="85"/>
      <c r="EZA4" s="85"/>
      <c r="EZB4" s="85"/>
      <c r="EZC4" s="85"/>
      <c r="EZD4" s="85"/>
      <c r="EZE4" s="85"/>
      <c r="EZF4" s="85"/>
      <c r="EZG4" s="85"/>
      <c r="EZH4" s="85"/>
      <c r="EZI4" s="85"/>
      <c r="EZJ4" s="85"/>
      <c r="EZK4" s="85"/>
      <c r="EZL4" s="85"/>
      <c r="EZM4" s="85"/>
      <c r="EZN4" s="85"/>
      <c r="EZO4" s="85"/>
      <c r="EZP4" s="85"/>
      <c r="EZQ4" s="85"/>
      <c r="EZR4" s="85"/>
      <c r="EZS4" s="85"/>
      <c r="EZT4" s="85"/>
      <c r="EZU4" s="85"/>
      <c r="EZV4" s="85"/>
      <c r="EZW4" s="85"/>
      <c r="EZX4" s="85"/>
      <c r="EZY4" s="85"/>
      <c r="EZZ4" s="85"/>
      <c r="FAA4" s="85"/>
      <c r="FAB4" s="85"/>
      <c r="FAC4" s="85"/>
      <c r="FAD4" s="85"/>
      <c r="FAE4" s="85"/>
      <c r="FAF4" s="85"/>
      <c r="FAG4" s="85"/>
      <c r="FAH4" s="85"/>
      <c r="FAI4" s="85"/>
      <c r="FAJ4" s="85"/>
      <c r="FAK4" s="85"/>
      <c r="FAL4" s="85"/>
      <c r="FAM4" s="85"/>
      <c r="FAN4" s="85"/>
      <c r="FAO4" s="85"/>
      <c r="FAP4" s="85"/>
      <c r="FAQ4" s="85"/>
      <c r="FAR4" s="85"/>
      <c r="FAS4" s="85"/>
      <c r="FAT4" s="85"/>
      <c r="FAU4" s="85"/>
      <c r="FAV4" s="85"/>
      <c r="FAW4" s="85"/>
      <c r="FAX4" s="85"/>
      <c r="FAY4" s="85"/>
      <c r="FAZ4" s="85"/>
      <c r="FBA4" s="85"/>
      <c r="FBB4" s="85"/>
      <c r="FBC4" s="85"/>
      <c r="FBD4" s="85"/>
      <c r="FBE4" s="85"/>
      <c r="FBF4" s="85"/>
      <c r="FBG4" s="85"/>
      <c r="FBH4" s="85"/>
      <c r="FBI4" s="85"/>
      <c r="FBJ4" s="85"/>
      <c r="FBK4" s="85"/>
      <c r="FBL4" s="85"/>
      <c r="FBM4" s="85"/>
      <c r="FBN4" s="85"/>
      <c r="FBO4" s="85"/>
      <c r="FBP4" s="85"/>
      <c r="FBQ4" s="85"/>
      <c r="FBR4" s="85"/>
      <c r="FBS4" s="85"/>
      <c r="FBT4" s="85"/>
      <c r="FBU4" s="85"/>
      <c r="FBV4" s="85"/>
      <c r="FBW4" s="85"/>
      <c r="FBX4" s="85"/>
      <c r="FBY4" s="85"/>
      <c r="FBZ4" s="85"/>
      <c r="FCA4" s="85"/>
      <c r="FCB4" s="85"/>
      <c r="FCC4" s="85"/>
      <c r="FCD4" s="85"/>
      <c r="FCE4" s="85"/>
      <c r="FCF4" s="85"/>
      <c r="FCG4" s="85"/>
      <c r="FCH4" s="85"/>
      <c r="FCI4" s="85"/>
      <c r="FCJ4" s="85"/>
      <c r="FCK4" s="85"/>
      <c r="FCL4" s="85"/>
      <c r="FCM4" s="85"/>
      <c r="FCN4" s="85"/>
      <c r="FCO4" s="85"/>
      <c r="FCP4" s="85"/>
      <c r="FCQ4" s="85"/>
      <c r="FCR4" s="85"/>
      <c r="FCS4" s="85"/>
      <c r="FCT4" s="85"/>
      <c r="FCU4" s="85"/>
      <c r="FCV4" s="85"/>
      <c r="FCW4" s="85"/>
      <c r="FCX4" s="85"/>
      <c r="FCY4" s="85"/>
      <c r="FCZ4" s="85"/>
      <c r="FDA4" s="85"/>
      <c r="FDB4" s="85"/>
      <c r="FDC4" s="85"/>
      <c r="FDD4" s="85"/>
      <c r="FDE4" s="85"/>
      <c r="FDF4" s="85"/>
      <c r="FDG4" s="85"/>
      <c r="FDH4" s="85"/>
      <c r="FDI4" s="85"/>
      <c r="FDJ4" s="85"/>
      <c r="FDK4" s="85"/>
      <c r="FDL4" s="85"/>
      <c r="FDM4" s="85"/>
      <c r="FDN4" s="85"/>
      <c r="FDO4" s="85"/>
      <c r="FDP4" s="85"/>
      <c r="FDQ4" s="85"/>
      <c r="FDR4" s="85"/>
      <c r="FDS4" s="85"/>
      <c r="FDT4" s="85"/>
      <c r="FDU4" s="85"/>
      <c r="FDV4" s="85"/>
      <c r="FDW4" s="85"/>
      <c r="FDX4" s="85"/>
      <c r="FDY4" s="85"/>
      <c r="FDZ4" s="85"/>
      <c r="FEA4" s="85"/>
      <c r="FEB4" s="85"/>
      <c r="FEC4" s="85"/>
      <c r="FED4" s="85"/>
      <c r="FEE4" s="85"/>
      <c r="FEF4" s="85"/>
      <c r="FEG4" s="85"/>
      <c r="FEH4" s="85"/>
      <c r="FEI4" s="85"/>
      <c r="FEJ4" s="85"/>
      <c r="FEK4" s="85"/>
      <c r="FEL4" s="85"/>
      <c r="FEM4" s="85"/>
      <c r="FEN4" s="85"/>
      <c r="FEO4" s="85"/>
      <c r="FEP4" s="85"/>
      <c r="FEQ4" s="85"/>
      <c r="FER4" s="85"/>
      <c r="FES4" s="85"/>
      <c r="FET4" s="85"/>
      <c r="FEU4" s="85"/>
      <c r="FEV4" s="85"/>
      <c r="FEW4" s="85"/>
      <c r="FEX4" s="85"/>
      <c r="FEY4" s="85"/>
      <c r="FEZ4" s="85"/>
      <c r="FFA4" s="85"/>
      <c r="FFB4" s="85"/>
      <c r="FFC4" s="85"/>
      <c r="FFD4" s="85"/>
      <c r="FFE4" s="85"/>
      <c r="FFF4" s="85"/>
      <c r="FFG4" s="85"/>
      <c r="FFH4" s="85"/>
      <c r="FFI4" s="85"/>
      <c r="FFJ4" s="85"/>
      <c r="FFK4" s="85"/>
      <c r="FFL4" s="85"/>
      <c r="FFM4" s="85"/>
      <c r="FFN4" s="85"/>
      <c r="FFO4" s="85"/>
      <c r="FFP4" s="85"/>
      <c r="FFQ4" s="85"/>
      <c r="FFR4" s="85"/>
      <c r="FFS4" s="85"/>
      <c r="FFT4" s="85"/>
      <c r="FFU4" s="85"/>
      <c r="FFV4" s="85"/>
      <c r="FFW4" s="85"/>
      <c r="FFX4" s="85"/>
      <c r="FFY4" s="85"/>
      <c r="FFZ4" s="85"/>
      <c r="FGA4" s="85"/>
      <c r="FGB4" s="85"/>
      <c r="FGC4" s="85"/>
      <c r="FGD4" s="85"/>
      <c r="FGE4" s="85"/>
      <c r="FGF4" s="85"/>
      <c r="FGG4" s="85"/>
      <c r="FGH4" s="85"/>
      <c r="FGI4" s="85"/>
      <c r="FGJ4" s="85"/>
      <c r="FGK4" s="85"/>
      <c r="FGL4" s="85"/>
      <c r="FGM4" s="85"/>
      <c r="FGN4" s="85"/>
      <c r="FGO4" s="85"/>
      <c r="FGP4" s="85"/>
      <c r="FGQ4" s="85"/>
      <c r="FGR4" s="85"/>
      <c r="FGS4" s="85"/>
      <c r="FGT4" s="85"/>
      <c r="FGU4" s="85"/>
      <c r="FGV4" s="85"/>
      <c r="FGW4" s="85"/>
      <c r="FGX4" s="85"/>
      <c r="FGY4" s="85"/>
      <c r="FGZ4" s="85"/>
      <c r="FHA4" s="85"/>
      <c r="FHB4" s="85"/>
      <c r="FHC4" s="85"/>
      <c r="FHD4" s="85"/>
      <c r="FHE4" s="85"/>
      <c r="FHF4" s="85"/>
      <c r="FHG4" s="85"/>
      <c r="FHH4" s="85"/>
      <c r="FHI4" s="85"/>
      <c r="FHJ4" s="85"/>
      <c r="FHK4" s="85"/>
      <c r="FHL4" s="85"/>
      <c r="FHM4" s="85"/>
      <c r="FHN4" s="85"/>
      <c r="FHO4" s="85"/>
      <c r="FHP4" s="85"/>
      <c r="FHQ4" s="85"/>
      <c r="FHR4" s="85"/>
      <c r="FHS4" s="85"/>
      <c r="FHT4" s="85"/>
      <c r="FHU4" s="85"/>
      <c r="FHV4" s="85"/>
      <c r="FHW4" s="85"/>
      <c r="FHX4" s="85"/>
      <c r="FHY4" s="85"/>
      <c r="FHZ4" s="85"/>
      <c r="FIA4" s="85"/>
      <c r="FIB4" s="85"/>
      <c r="FIC4" s="85"/>
      <c r="FID4" s="85"/>
      <c r="FIE4" s="85"/>
      <c r="FIF4" s="85"/>
      <c r="FIG4" s="85"/>
      <c r="FIH4" s="85"/>
      <c r="FII4" s="85"/>
      <c r="FIJ4" s="85"/>
      <c r="FIK4" s="85"/>
      <c r="FIL4" s="85"/>
      <c r="FIM4" s="85"/>
      <c r="FIN4" s="85"/>
      <c r="FIO4" s="85"/>
      <c r="FIP4" s="85"/>
      <c r="FIQ4" s="85"/>
      <c r="FIR4" s="85"/>
      <c r="FIS4" s="85"/>
      <c r="FIT4" s="85"/>
      <c r="FIU4" s="85"/>
      <c r="FIV4" s="85"/>
      <c r="FIW4" s="85"/>
      <c r="FIX4" s="85"/>
      <c r="FIY4" s="85"/>
      <c r="FIZ4" s="85"/>
      <c r="FJA4" s="85"/>
      <c r="FJB4" s="85"/>
      <c r="FJC4" s="85"/>
      <c r="FJD4" s="85"/>
      <c r="FJE4" s="85"/>
      <c r="FJF4" s="85"/>
      <c r="FJG4" s="85"/>
      <c r="FJH4" s="85"/>
      <c r="FJI4" s="85"/>
      <c r="FJJ4" s="85"/>
      <c r="FJK4" s="85"/>
      <c r="FJL4" s="85"/>
      <c r="FJM4" s="85"/>
      <c r="FJN4" s="85"/>
      <c r="FJO4" s="85"/>
      <c r="FJP4" s="85"/>
      <c r="FJQ4" s="85"/>
      <c r="FJR4" s="85"/>
      <c r="FJS4" s="85"/>
      <c r="FJT4" s="85"/>
      <c r="FJU4" s="85"/>
      <c r="FJV4" s="85"/>
      <c r="FJW4" s="85"/>
      <c r="FJX4" s="85"/>
      <c r="FJY4" s="85"/>
      <c r="FJZ4" s="85"/>
      <c r="FKA4" s="85"/>
      <c r="FKB4" s="85"/>
      <c r="FKC4" s="85"/>
      <c r="FKD4" s="85"/>
      <c r="FKE4" s="85"/>
      <c r="FKF4" s="85"/>
      <c r="FKG4" s="85"/>
      <c r="FKH4" s="85"/>
      <c r="FKI4" s="85"/>
      <c r="FKJ4" s="85"/>
      <c r="FKK4" s="85"/>
      <c r="FKL4" s="85"/>
      <c r="FKM4" s="85"/>
      <c r="FKN4" s="85"/>
      <c r="FKO4" s="85"/>
      <c r="FKP4" s="85"/>
      <c r="FKQ4" s="85"/>
      <c r="FKR4" s="85"/>
      <c r="FKS4" s="85"/>
      <c r="FKT4" s="85"/>
      <c r="FKU4" s="85"/>
      <c r="FKV4" s="85"/>
      <c r="FKW4" s="85"/>
      <c r="FKX4" s="85"/>
      <c r="FKY4" s="85"/>
      <c r="FKZ4" s="85"/>
      <c r="FLA4" s="85"/>
      <c r="FLB4" s="85"/>
      <c r="FLC4" s="85"/>
      <c r="FLD4" s="85"/>
      <c r="FLE4" s="85"/>
      <c r="FLF4" s="85"/>
      <c r="FLG4" s="85"/>
      <c r="FLH4" s="85"/>
      <c r="FLI4" s="85"/>
      <c r="FLJ4" s="85"/>
      <c r="FLK4" s="85"/>
      <c r="FLL4" s="85"/>
      <c r="FLM4" s="85"/>
      <c r="FLN4" s="85"/>
      <c r="FLO4" s="85"/>
      <c r="FLP4" s="85"/>
      <c r="FLQ4" s="85"/>
      <c r="FLR4" s="85"/>
      <c r="FLS4" s="85"/>
      <c r="FLT4" s="85"/>
      <c r="FLU4" s="85"/>
      <c r="FLV4" s="85"/>
      <c r="FLW4" s="85"/>
      <c r="FLX4" s="85"/>
      <c r="FLY4" s="85"/>
      <c r="FLZ4" s="85"/>
      <c r="FMA4" s="85"/>
      <c r="FMB4" s="85"/>
      <c r="FMC4" s="85"/>
      <c r="FMD4" s="85"/>
      <c r="FME4" s="85"/>
      <c r="FMF4" s="85"/>
      <c r="FMG4" s="85"/>
      <c r="FMH4" s="85"/>
      <c r="FMI4" s="85"/>
      <c r="FMJ4" s="85"/>
      <c r="FMK4" s="85"/>
      <c r="FML4" s="85"/>
      <c r="FMM4" s="85"/>
      <c r="FMN4" s="85"/>
      <c r="FMO4" s="85"/>
      <c r="FMP4" s="85"/>
      <c r="FMQ4" s="85"/>
      <c r="FMR4" s="85"/>
      <c r="FMS4" s="85"/>
      <c r="FMT4" s="85"/>
      <c r="FMU4" s="85"/>
      <c r="FMV4" s="85"/>
      <c r="FMW4" s="85"/>
      <c r="FMX4" s="85"/>
      <c r="FMY4" s="85"/>
      <c r="FMZ4" s="85"/>
      <c r="FNA4" s="85"/>
      <c r="FNB4" s="85"/>
      <c r="FNC4" s="85"/>
      <c r="FND4" s="85"/>
      <c r="FNE4" s="85"/>
      <c r="FNF4" s="85"/>
      <c r="FNG4" s="85"/>
      <c r="FNH4" s="85"/>
      <c r="FNI4" s="85"/>
      <c r="FNJ4" s="85"/>
      <c r="FNK4" s="85"/>
      <c r="FNL4" s="85"/>
      <c r="FNM4" s="85"/>
      <c r="FNN4" s="85"/>
      <c r="FNO4" s="85"/>
      <c r="FNP4" s="85"/>
      <c r="FNQ4" s="85"/>
      <c r="FNR4" s="85"/>
      <c r="FNS4" s="85"/>
      <c r="FNT4" s="85"/>
      <c r="FNU4" s="85"/>
      <c r="FNV4" s="85"/>
      <c r="FNW4" s="85"/>
      <c r="FNX4" s="85"/>
      <c r="FNY4" s="85"/>
      <c r="FNZ4" s="85"/>
      <c r="FOA4" s="85"/>
      <c r="FOB4" s="85"/>
      <c r="FOC4" s="85"/>
      <c r="FOD4" s="85"/>
      <c r="FOE4" s="85"/>
      <c r="FOF4" s="85"/>
      <c r="FOG4" s="85"/>
      <c r="FOH4" s="85"/>
      <c r="FOI4" s="85"/>
      <c r="FOJ4" s="85"/>
      <c r="FOK4" s="85"/>
      <c r="FOL4" s="85"/>
      <c r="FOM4" s="85"/>
      <c r="FON4" s="85"/>
      <c r="FOO4" s="85"/>
      <c r="FOP4" s="85"/>
      <c r="FOQ4" s="85"/>
      <c r="FOR4" s="85"/>
      <c r="FOS4" s="85"/>
      <c r="FOT4" s="85"/>
      <c r="FOU4" s="85"/>
      <c r="FOV4" s="85"/>
      <c r="FOW4" s="85"/>
      <c r="FOX4" s="85"/>
      <c r="FOY4" s="85"/>
      <c r="FOZ4" s="85"/>
      <c r="FPA4" s="85"/>
      <c r="FPB4" s="85"/>
      <c r="FPC4" s="85"/>
      <c r="FPD4" s="85"/>
      <c r="FPE4" s="85"/>
      <c r="FPF4" s="85"/>
      <c r="FPG4" s="85"/>
      <c r="FPH4" s="85"/>
      <c r="FPI4" s="85"/>
      <c r="FPJ4" s="85"/>
      <c r="FPK4" s="85"/>
      <c r="FPL4" s="85"/>
      <c r="FPM4" s="85"/>
      <c r="FPN4" s="85"/>
      <c r="FPO4" s="85"/>
      <c r="FPP4" s="85"/>
      <c r="FPQ4" s="85"/>
      <c r="FPR4" s="85"/>
      <c r="FPS4" s="85"/>
      <c r="FPT4" s="85"/>
      <c r="FPU4" s="85"/>
      <c r="FPV4" s="85"/>
      <c r="FPW4" s="85"/>
      <c r="FPX4" s="85"/>
      <c r="FPY4" s="85"/>
      <c r="FPZ4" s="85"/>
      <c r="FQA4" s="85"/>
      <c r="FQB4" s="85"/>
      <c r="FQC4" s="85"/>
      <c r="FQD4" s="85"/>
      <c r="FQE4" s="85"/>
      <c r="FQF4" s="85"/>
      <c r="FQG4" s="85"/>
      <c r="FQH4" s="85"/>
      <c r="FQI4" s="85"/>
      <c r="FQJ4" s="85"/>
      <c r="FQK4" s="85"/>
      <c r="FQL4" s="85"/>
      <c r="FQM4" s="85"/>
      <c r="FQN4" s="85"/>
      <c r="FQO4" s="85"/>
      <c r="FQP4" s="85"/>
      <c r="FQQ4" s="85"/>
      <c r="FQR4" s="85"/>
      <c r="FQS4" s="85"/>
      <c r="FQT4" s="85"/>
      <c r="FQU4" s="85"/>
      <c r="FQV4" s="85"/>
      <c r="FQW4" s="85"/>
      <c r="FQX4" s="85"/>
      <c r="FQY4" s="85"/>
      <c r="FQZ4" s="85"/>
      <c r="FRA4" s="85"/>
      <c r="FRB4" s="85"/>
      <c r="FRC4" s="85"/>
      <c r="FRD4" s="85"/>
      <c r="FRE4" s="85"/>
      <c r="FRF4" s="85"/>
      <c r="FRG4" s="85"/>
      <c r="FRH4" s="85"/>
      <c r="FRI4" s="85"/>
      <c r="FRJ4" s="85"/>
      <c r="FRK4" s="85"/>
      <c r="FRL4" s="85"/>
      <c r="FRM4" s="85"/>
      <c r="FRN4" s="85"/>
      <c r="FRO4" s="85"/>
      <c r="FRP4" s="85"/>
      <c r="FRQ4" s="85"/>
      <c r="FRR4" s="85"/>
      <c r="FRS4" s="85"/>
      <c r="FRT4" s="85"/>
      <c r="FRU4" s="85"/>
      <c r="FRV4" s="85"/>
      <c r="FRW4" s="85"/>
      <c r="FRX4" s="85"/>
      <c r="FRY4" s="85"/>
      <c r="FRZ4" s="85"/>
      <c r="FSA4" s="85"/>
      <c r="FSB4" s="85"/>
      <c r="FSC4" s="85"/>
      <c r="FSD4" s="85"/>
      <c r="FSE4" s="85"/>
      <c r="FSF4" s="85"/>
      <c r="FSG4" s="85"/>
      <c r="FSH4" s="85"/>
      <c r="FSI4" s="85"/>
      <c r="FSJ4" s="85"/>
      <c r="FSK4" s="85"/>
      <c r="FSL4" s="85"/>
      <c r="FSM4" s="85"/>
      <c r="FSN4" s="85"/>
      <c r="FSO4" s="85"/>
      <c r="FSP4" s="85"/>
      <c r="FSQ4" s="85"/>
      <c r="FSR4" s="85"/>
      <c r="FSS4" s="85"/>
      <c r="FST4" s="85"/>
      <c r="FSU4" s="85"/>
      <c r="FSV4" s="85"/>
      <c r="FSW4" s="85"/>
      <c r="FSX4" s="85"/>
      <c r="FSY4" s="85"/>
      <c r="FSZ4" s="85"/>
      <c r="FTA4" s="85"/>
      <c r="FTB4" s="85"/>
      <c r="FTC4" s="85"/>
      <c r="FTD4" s="85"/>
      <c r="FTE4" s="85"/>
      <c r="FTF4" s="85"/>
      <c r="FTG4" s="85"/>
      <c r="FTH4" s="85"/>
      <c r="FTI4" s="85"/>
      <c r="FTJ4" s="85"/>
      <c r="FTK4" s="85"/>
      <c r="FTL4" s="85"/>
      <c r="FTM4" s="85"/>
      <c r="FTN4" s="85"/>
      <c r="FTO4" s="85"/>
      <c r="FTP4" s="85"/>
      <c r="FTQ4" s="85"/>
      <c r="FTR4" s="85"/>
      <c r="FTS4" s="85"/>
      <c r="FTT4" s="85"/>
      <c r="FTU4" s="85"/>
      <c r="FTV4" s="85"/>
      <c r="FTW4" s="85"/>
      <c r="FTX4" s="85"/>
      <c r="FTY4" s="85"/>
      <c r="FTZ4" s="85"/>
      <c r="FUA4" s="85"/>
      <c r="FUB4" s="85"/>
      <c r="FUC4" s="85"/>
      <c r="FUD4" s="85"/>
      <c r="FUE4" s="85"/>
      <c r="FUF4" s="85"/>
      <c r="FUG4" s="85"/>
      <c r="FUH4" s="85"/>
      <c r="FUI4" s="85"/>
      <c r="FUJ4" s="85"/>
      <c r="FUK4" s="85"/>
      <c r="FUL4" s="85"/>
      <c r="FUM4" s="85"/>
      <c r="FUN4" s="85"/>
      <c r="FUO4" s="85"/>
      <c r="FUP4" s="85"/>
      <c r="FUQ4" s="85"/>
      <c r="FUR4" s="85"/>
      <c r="FUS4" s="85"/>
      <c r="FUT4" s="85"/>
      <c r="FUU4" s="85"/>
      <c r="FUV4" s="85"/>
      <c r="FUW4" s="85"/>
      <c r="FUX4" s="85"/>
      <c r="FUY4" s="85"/>
      <c r="FUZ4" s="85"/>
      <c r="FVA4" s="85"/>
      <c r="FVB4" s="85"/>
      <c r="FVC4" s="85"/>
      <c r="FVD4" s="85"/>
      <c r="FVE4" s="85"/>
      <c r="FVF4" s="85"/>
      <c r="FVG4" s="85"/>
      <c r="FVH4" s="85"/>
      <c r="FVI4" s="85"/>
      <c r="FVJ4" s="85"/>
      <c r="FVK4" s="85"/>
      <c r="FVL4" s="85"/>
      <c r="FVM4" s="85"/>
      <c r="FVN4" s="85"/>
      <c r="FVO4" s="85"/>
      <c r="FVP4" s="85"/>
      <c r="FVQ4" s="85"/>
      <c r="FVR4" s="85"/>
      <c r="FVS4" s="85"/>
      <c r="FVT4" s="85"/>
      <c r="FVU4" s="85"/>
      <c r="FVV4" s="85"/>
      <c r="FVW4" s="85"/>
      <c r="FVX4" s="85"/>
      <c r="FVY4" s="85"/>
      <c r="FVZ4" s="85"/>
      <c r="FWA4" s="85"/>
      <c r="FWB4" s="85"/>
      <c r="FWC4" s="85"/>
      <c r="FWD4" s="85"/>
      <c r="FWE4" s="85"/>
      <c r="FWF4" s="85"/>
      <c r="FWG4" s="85"/>
      <c r="FWH4" s="85"/>
      <c r="FWI4" s="85"/>
      <c r="FWJ4" s="85"/>
      <c r="FWK4" s="85"/>
      <c r="FWL4" s="85"/>
      <c r="FWM4" s="85"/>
      <c r="FWN4" s="85"/>
      <c r="FWO4" s="85"/>
      <c r="FWP4" s="85"/>
      <c r="FWQ4" s="85"/>
      <c r="FWR4" s="85"/>
      <c r="FWS4" s="85"/>
      <c r="FWT4" s="85"/>
      <c r="FWU4" s="85"/>
      <c r="FWV4" s="85"/>
      <c r="FWW4" s="85"/>
      <c r="FWX4" s="85"/>
      <c r="FWY4" s="85"/>
      <c r="FWZ4" s="85"/>
      <c r="FXA4" s="85"/>
      <c r="FXB4" s="85"/>
      <c r="FXC4" s="85"/>
      <c r="FXD4" s="85"/>
      <c r="FXE4" s="85"/>
      <c r="FXF4" s="85"/>
      <c r="FXG4" s="85"/>
      <c r="FXH4" s="85"/>
      <c r="FXI4" s="85"/>
      <c r="FXJ4" s="85"/>
      <c r="FXK4" s="85"/>
      <c r="FXL4" s="85"/>
      <c r="FXM4" s="85"/>
      <c r="FXN4" s="85"/>
      <c r="FXO4" s="85"/>
      <c r="FXP4" s="85"/>
      <c r="FXQ4" s="85"/>
      <c r="FXR4" s="85"/>
      <c r="FXS4" s="85"/>
      <c r="FXT4" s="85"/>
      <c r="FXU4" s="85"/>
      <c r="FXV4" s="85"/>
      <c r="FXW4" s="85"/>
      <c r="FXX4" s="85"/>
      <c r="FXY4" s="85"/>
      <c r="FXZ4" s="85"/>
      <c r="FYA4" s="85"/>
      <c r="FYB4" s="85"/>
      <c r="FYC4" s="85"/>
      <c r="FYD4" s="85"/>
      <c r="FYE4" s="85"/>
      <c r="FYF4" s="85"/>
      <c r="FYG4" s="85"/>
      <c r="FYH4" s="85"/>
      <c r="FYI4" s="85"/>
      <c r="FYJ4" s="85"/>
      <c r="FYK4" s="85"/>
      <c r="FYL4" s="85"/>
      <c r="FYM4" s="85"/>
      <c r="FYN4" s="85"/>
      <c r="FYO4" s="85"/>
      <c r="FYP4" s="85"/>
      <c r="FYQ4" s="85"/>
      <c r="FYR4" s="85"/>
      <c r="FYS4" s="85"/>
      <c r="FYT4" s="85"/>
      <c r="FYU4" s="85"/>
      <c r="FYV4" s="85"/>
      <c r="FYW4" s="85"/>
      <c r="FYX4" s="85"/>
      <c r="FYY4" s="85"/>
      <c r="FYZ4" s="85"/>
      <c r="FZA4" s="85"/>
      <c r="FZB4" s="85"/>
      <c r="FZC4" s="85"/>
      <c r="FZD4" s="85"/>
      <c r="FZE4" s="85"/>
      <c r="FZF4" s="85"/>
      <c r="FZG4" s="85"/>
      <c r="FZH4" s="85"/>
      <c r="FZI4" s="85"/>
      <c r="FZJ4" s="85"/>
      <c r="FZK4" s="85"/>
      <c r="FZL4" s="85"/>
      <c r="FZM4" s="85"/>
      <c r="FZN4" s="85"/>
      <c r="FZO4" s="85"/>
      <c r="FZP4" s="85"/>
      <c r="FZQ4" s="85"/>
      <c r="FZR4" s="85"/>
      <c r="FZS4" s="85"/>
      <c r="FZT4" s="85"/>
      <c r="FZU4" s="85"/>
      <c r="FZV4" s="85"/>
      <c r="FZW4" s="85"/>
      <c r="FZX4" s="85"/>
      <c r="FZY4" s="85"/>
      <c r="FZZ4" s="85"/>
      <c r="GAA4" s="85"/>
      <c r="GAB4" s="85"/>
      <c r="GAC4" s="85"/>
      <c r="GAD4" s="85"/>
      <c r="GAE4" s="85"/>
      <c r="GAF4" s="85"/>
      <c r="GAG4" s="85"/>
      <c r="GAH4" s="85"/>
      <c r="GAI4" s="85"/>
      <c r="GAJ4" s="85"/>
      <c r="GAK4" s="85"/>
      <c r="GAL4" s="85"/>
      <c r="GAM4" s="85"/>
      <c r="GAN4" s="85"/>
      <c r="GAO4" s="85"/>
      <c r="GAP4" s="85"/>
      <c r="GAQ4" s="85"/>
      <c r="GAR4" s="85"/>
      <c r="GAS4" s="85"/>
      <c r="GAT4" s="85"/>
      <c r="GAU4" s="85"/>
      <c r="GAV4" s="85"/>
      <c r="GAW4" s="85"/>
      <c r="GAX4" s="85"/>
      <c r="GAY4" s="85"/>
      <c r="GAZ4" s="85"/>
      <c r="GBA4" s="85"/>
      <c r="GBB4" s="85"/>
      <c r="GBC4" s="85"/>
      <c r="GBD4" s="85"/>
      <c r="GBE4" s="85"/>
      <c r="GBF4" s="85"/>
      <c r="GBG4" s="85"/>
      <c r="GBH4" s="85"/>
      <c r="GBI4" s="85"/>
      <c r="GBJ4" s="85"/>
      <c r="GBK4" s="85"/>
      <c r="GBL4" s="85"/>
      <c r="GBM4" s="85"/>
      <c r="GBN4" s="85"/>
      <c r="GBO4" s="85"/>
      <c r="GBP4" s="85"/>
      <c r="GBQ4" s="85"/>
      <c r="GBR4" s="85"/>
      <c r="GBS4" s="85"/>
      <c r="GBT4" s="85"/>
      <c r="GBU4" s="85"/>
      <c r="GBV4" s="85"/>
      <c r="GBW4" s="85"/>
      <c r="GBX4" s="85"/>
      <c r="GBY4" s="85"/>
      <c r="GBZ4" s="85"/>
      <c r="GCA4" s="85"/>
      <c r="GCB4" s="85"/>
      <c r="GCC4" s="85"/>
      <c r="GCD4" s="85"/>
      <c r="GCE4" s="85"/>
      <c r="GCF4" s="85"/>
      <c r="GCG4" s="85"/>
      <c r="GCH4" s="85"/>
      <c r="GCI4" s="85"/>
      <c r="GCJ4" s="85"/>
      <c r="GCK4" s="85"/>
      <c r="GCL4" s="85"/>
      <c r="GCM4" s="85"/>
      <c r="GCN4" s="85"/>
      <c r="GCO4" s="85"/>
      <c r="GCP4" s="85"/>
      <c r="GCQ4" s="85"/>
      <c r="GCR4" s="85"/>
      <c r="GCS4" s="85"/>
      <c r="GCT4" s="85"/>
      <c r="GCU4" s="85"/>
      <c r="GCV4" s="85"/>
      <c r="GCW4" s="85"/>
      <c r="GCX4" s="85"/>
      <c r="GCY4" s="85"/>
      <c r="GCZ4" s="85"/>
      <c r="GDA4" s="85"/>
      <c r="GDB4" s="85"/>
      <c r="GDC4" s="85"/>
      <c r="GDD4" s="85"/>
      <c r="GDE4" s="85"/>
      <c r="GDF4" s="85"/>
      <c r="GDG4" s="85"/>
      <c r="GDH4" s="85"/>
      <c r="GDI4" s="85"/>
      <c r="GDJ4" s="85"/>
      <c r="GDK4" s="85"/>
      <c r="GDL4" s="85"/>
      <c r="GDM4" s="85"/>
      <c r="GDN4" s="85"/>
      <c r="GDO4" s="85"/>
      <c r="GDP4" s="85"/>
      <c r="GDQ4" s="85"/>
      <c r="GDR4" s="85"/>
      <c r="GDS4" s="85"/>
      <c r="GDT4" s="85"/>
      <c r="GDU4" s="85"/>
      <c r="GDV4" s="85"/>
      <c r="GDW4" s="85"/>
      <c r="GDX4" s="85"/>
      <c r="GDY4" s="85"/>
      <c r="GDZ4" s="85"/>
      <c r="GEA4" s="85"/>
      <c r="GEB4" s="85"/>
      <c r="GEC4" s="85"/>
      <c r="GED4" s="85"/>
      <c r="GEE4" s="85"/>
      <c r="GEF4" s="85"/>
      <c r="GEG4" s="85"/>
      <c r="GEH4" s="85"/>
      <c r="GEI4" s="85"/>
      <c r="GEJ4" s="85"/>
      <c r="GEK4" s="85"/>
      <c r="GEL4" s="85"/>
      <c r="GEM4" s="85"/>
      <c r="GEN4" s="85"/>
      <c r="GEO4" s="85"/>
      <c r="GEP4" s="85"/>
      <c r="GEQ4" s="85"/>
      <c r="GER4" s="85"/>
      <c r="GES4" s="85"/>
      <c r="GET4" s="85"/>
      <c r="GEU4" s="85"/>
      <c r="GEV4" s="85"/>
      <c r="GEW4" s="85"/>
      <c r="GEX4" s="85"/>
      <c r="GEY4" s="85"/>
      <c r="GEZ4" s="85"/>
      <c r="GFA4" s="85"/>
      <c r="GFB4" s="85"/>
      <c r="GFC4" s="85"/>
      <c r="GFD4" s="85"/>
      <c r="GFE4" s="85"/>
      <c r="GFF4" s="85"/>
      <c r="GFG4" s="85"/>
      <c r="GFH4" s="85"/>
      <c r="GFI4" s="85"/>
      <c r="GFJ4" s="85"/>
      <c r="GFK4" s="85"/>
      <c r="GFL4" s="85"/>
      <c r="GFM4" s="85"/>
      <c r="GFN4" s="85"/>
      <c r="GFO4" s="85"/>
      <c r="GFP4" s="85"/>
      <c r="GFQ4" s="85"/>
      <c r="GFR4" s="85"/>
      <c r="GFS4" s="85"/>
      <c r="GFT4" s="85"/>
      <c r="GFU4" s="85"/>
      <c r="GFV4" s="85"/>
      <c r="GFW4" s="85"/>
      <c r="GFX4" s="85"/>
      <c r="GFY4" s="85"/>
      <c r="GFZ4" s="85"/>
      <c r="GGA4" s="85"/>
      <c r="GGB4" s="85"/>
      <c r="GGC4" s="85"/>
      <c r="GGD4" s="85"/>
      <c r="GGE4" s="85"/>
      <c r="GGF4" s="85"/>
      <c r="GGG4" s="85"/>
      <c r="GGH4" s="85"/>
      <c r="GGI4" s="85"/>
      <c r="GGJ4" s="85"/>
      <c r="GGK4" s="85"/>
      <c r="GGL4" s="85"/>
      <c r="GGM4" s="85"/>
      <c r="GGN4" s="85"/>
      <c r="GGO4" s="85"/>
      <c r="GGP4" s="85"/>
      <c r="GGQ4" s="85"/>
      <c r="GGR4" s="85"/>
      <c r="GGS4" s="85"/>
      <c r="GGT4" s="85"/>
      <c r="GGU4" s="85"/>
      <c r="GGV4" s="85"/>
      <c r="GGW4" s="85"/>
      <c r="GGX4" s="85"/>
      <c r="GGY4" s="85"/>
      <c r="GGZ4" s="85"/>
      <c r="GHA4" s="85"/>
      <c r="GHB4" s="85"/>
      <c r="GHC4" s="85"/>
      <c r="GHD4" s="85"/>
      <c r="GHE4" s="85"/>
      <c r="GHF4" s="85"/>
      <c r="GHG4" s="85"/>
      <c r="GHH4" s="85"/>
      <c r="GHI4" s="85"/>
      <c r="GHJ4" s="85"/>
      <c r="GHK4" s="85"/>
      <c r="GHL4" s="85"/>
      <c r="GHM4" s="85"/>
      <c r="GHN4" s="85"/>
      <c r="GHO4" s="85"/>
      <c r="GHP4" s="85"/>
      <c r="GHQ4" s="85"/>
      <c r="GHR4" s="85"/>
      <c r="GHS4" s="85"/>
      <c r="GHT4" s="85"/>
      <c r="GHU4" s="85"/>
      <c r="GHV4" s="85"/>
      <c r="GHW4" s="85"/>
      <c r="GHX4" s="85"/>
      <c r="GHY4" s="85"/>
      <c r="GHZ4" s="85"/>
      <c r="GIA4" s="85"/>
      <c r="GIB4" s="85"/>
      <c r="GIC4" s="85"/>
      <c r="GID4" s="85"/>
      <c r="GIE4" s="85"/>
      <c r="GIF4" s="85"/>
      <c r="GIG4" s="85"/>
      <c r="GIH4" s="85"/>
      <c r="GII4" s="85"/>
      <c r="GIJ4" s="85"/>
      <c r="GIK4" s="85"/>
      <c r="GIL4" s="85"/>
      <c r="GIM4" s="85"/>
      <c r="GIN4" s="85"/>
      <c r="GIO4" s="85"/>
      <c r="GIP4" s="85"/>
      <c r="GIQ4" s="85"/>
      <c r="GIR4" s="85"/>
      <c r="GIS4" s="85"/>
      <c r="GIT4" s="85"/>
      <c r="GIU4" s="85"/>
      <c r="GIV4" s="85"/>
      <c r="GIW4" s="85"/>
      <c r="GIX4" s="85"/>
      <c r="GIY4" s="85"/>
      <c r="GIZ4" s="85"/>
      <c r="GJA4" s="85"/>
      <c r="GJB4" s="85"/>
      <c r="GJC4" s="85"/>
      <c r="GJD4" s="85"/>
      <c r="GJE4" s="85"/>
      <c r="GJF4" s="85"/>
      <c r="GJG4" s="85"/>
      <c r="GJH4" s="85"/>
      <c r="GJI4" s="85"/>
      <c r="GJJ4" s="85"/>
      <c r="GJK4" s="85"/>
      <c r="GJL4" s="85"/>
      <c r="GJM4" s="85"/>
      <c r="GJN4" s="85"/>
      <c r="GJO4" s="85"/>
      <c r="GJP4" s="85"/>
      <c r="GJQ4" s="85"/>
      <c r="GJR4" s="85"/>
      <c r="GJS4" s="85"/>
      <c r="GJT4" s="85"/>
      <c r="GJU4" s="85"/>
      <c r="GJV4" s="85"/>
      <c r="GJW4" s="85"/>
      <c r="GJX4" s="85"/>
      <c r="GJY4" s="85"/>
      <c r="GJZ4" s="85"/>
      <c r="GKA4" s="85"/>
      <c r="GKB4" s="85"/>
      <c r="GKC4" s="85"/>
      <c r="GKD4" s="85"/>
      <c r="GKE4" s="85"/>
      <c r="GKF4" s="85"/>
      <c r="GKG4" s="85"/>
      <c r="GKH4" s="85"/>
      <c r="GKI4" s="85"/>
      <c r="GKJ4" s="85"/>
      <c r="GKK4" s="85"/>
      <c r="GKL4" s="85"/>
      <c r="GKM4" s="85"/>
      <c r="GKN4" s="85"/>
      <c r="GKO4" s="85"/>
      <c r="GKP4" s="85"/>
      <c r="GKQ4" s="85"/>
      <c r="GKR4" s="85"/>
      <c r="GKS4" s="85"/>
      <c r="GKT4" s="85"/>
      <c r="GKU4" s="85"/>
      <c r="GKV4" s="85"/>
      <c r="GKW4" s="85"/>
      <c r="GKX4" s="85"/>
      <c r="GKY4" s="85"/>
      <c r="GKZ4" s="85"/>
      <c r="GLA4" s="85"/>
      <c r="GLB4" s="85"/>
      <c r="GLC4" s="85"/>
      <c r="GLD4" s="85"/>
      <c r="GLE4" s="85"/>
      <c r="GLF4" s="85"/>
      <c r="GLG4" s="85"/>
      <c r="GLH4" s="85"/>
      <c r="GLI4" s="85"/>
      <c r="GLJ4" s="85"/>
      <c r="GLK4" s="85"/>
      <c r="GLL4" s="85"/>
      <c r="GLM4" s="85"/>
      <c r="GLN4" s="85"/>
      <c r="GLO4" s="85"/>
      <c r="GLP4" s="85"/>
      <c r="GLQ4" s="85"/>
      <c r="GLR4" s="85"/>
      <c r="GLS4" s="85"/>
      <c r="GLT4" s="85"/>
      <c r="GLU4" s="85"/>
      <c r="GLV4" s="85"/>
      <c r="GLW4" s="85"/>
      <c r="GLX4" s="85"/>
      <c r="GLY4" s="85"/>
      <c r="GLZ4" s="85"/>
      <c r="GMA4" s="85"/>
      <c r="GMB4" s="85"/>
      <c r="GMC4" s="85"/>
      <c r="GMD4" s="85"/>
      <c r="GME4" s="85"/>
      <c r="GMF4" s="85"/>
      <c r="GMG4" s="85"/>
      <c r="GMH4" s="85"/>
      <c r="GMI4" s="85"/>
      <c r="GMJ4" s="85"/>
      <c r="GMK4" s="85"/>
      <c r="GML4" s="85"/>
      <c r="GMM4" s="85"/>
      <c r="GMN4" s="85"/>
      <c r="GMO4" s="85"/>
      <c r="GMP4" s="85"/>
      <c r="GMQ4" s="85"/>
      <c r="GMR4" s="85"/>
      <c r="GMS4" s="85"/>
      <c r="GMT4" s="85"/>
      <c r="GMU4" s="85"/>
      <c r="GMV4" s="85"/>
      <c r="GMW4" s="85"/>
      <c r="GMX4" s="85"/>
      <c r="GMY4" s="85"/>
      <c r="GMZ4" s="85"/>
      <c r="GNA4" s="85"/>
      <c r="GNB4" s="85"/>
      <c r="GNC4" s="85"/>
      <c r="GND4" s="85"/>
      <c r="GNE4" s="85"/>
      <c r="GNF4" s="85"/>
      <c r="GNG4" s="85"/>
      <c r="GNH4" s="85"/>
      <c r="GNI4" s="85"/>
      <c r="GNJ4" s="85"/>
      <c r="GNK4" s="85"/>
      <c r="GNL4" s="85"/>
      <c r="GNM4" s="85"/>
      <c r="GNN4" s="85"/>
      <c r="GNO4" s="85"/>
      <c r="GNP4" s="85"/>
      <c r="GNQ4" s="85"/>
      <c r="GNR4" s="85"/>
      <c r="GNS4" s="85"/>
      <c r="GNT4" s="85"/>
      <c r="GNU4" s="85"/>
      <c r="GNV4" s="85"/>
      <c r="GNW4" s="85"/>
      <c r="GNX4" s="85"/>
      <c r="GNY4" s="85"/>
      <c r="GNZ4" s="85"/>
      <c r="GOA4" s="85"/>
      <c r="GOB4" s="85"/>
      <c r="GOC4" s="85"/>
      <c r="GOD4" s="85"/>
      <c r="GOE4" s="85"/>
      <c r="GOF4" s="85"/>
      <c r="GOG4" s="85"/>
      <c r="GOH4" s="85"/>
      <c r="GOI4" s="85"/>
      <c r="GOJ4" s="85"/>
      <c r="GOK4" s="85"/>
      <c r="GOL4" s="85"/>
      <c r="GOM4" s="85"/>
      <c r="GON4" s="85"/>
      <c r="GOO4" s="85"/>
      <c r="GOP4" s="85"/>
      <c r="GOQ4" s="85"/>
      <c r="GOR4" s="85"/>
      <c r="GOS4" s="85"/>
      <c r="GOT4" s="85"/>
      <c r="GOU4" s="85"/>
      <c r="GOV4" s="85"/>
      <c r="GOW4" s="85"/>
      <c r="GOX4" s="85"/>
      <c r="GOY4" s="85"/>
      <c r="GOZ4" s="85"/>
      <c r="GPA4" s="85"/>
      <c r="GPB4" s="85"/>
      <c r="GPC4" s="85"/>
      <c r="GPD4" s="85"/>
      <c r="GPE4" s="85"/>
      <c r="GPF4" s="85"/>
      <c r="GPG4" s="85"/>
      <c r="GPH4" s="85"/>
      <c r="GPI4" s="85"/>
      <c r="GPJ4" s="85"/>
      <c r="GPK4" s="85"/>
      <c r="GPL4" s="85"/>
      <c r="GPM4" s="85"/>
      <c r="GPN4" s="85"/>
      <c r="GPO4" s="85"/>
      <c r="GPP4" s="85"/>
      <c r="GPQ4" s="85"/>
      <c r="GPR4" s="85"/>
      <c r="GPS4" s="85"/>
      <c r="GPT4" s="85"/>
      <c r="GPU4" s="85"/>
      <c r="GPV4" s="85"/>
      <c r="GPW4" s="85"/>
      <c r="GPX4" s="85"/>
      <c r="GPY4" s="85"/>
      <c r="GPZ4" s="85"/>
      <c r="GQA4" s="85"/>
      <c r="GQB4" s="85"/>
      <c r="GQC4" s="85"/>
      <c r="GQD4" s="85"/>
      <c r="GQE4" s="85"/>
      <c r="GQF4" s="85"/>
      <c r="GQG4" s="85"/>
      <c r="GQH4" s="85"/>
      <c r="GQI4" s="85"/>
      <c r="GQJ4" s="85"/>
      <c r="GQK4" s="85"/>
      <c r="GQL4" s="85"/>
      <c r="GQM4" s="85"/>
      <c r="GQN4" s="85"/>
      <c r="GQO4" s="85"/>
      <c r="GQP4" s="85"/>
      <c r="GQQ4" s="85"/>
      <c r="GQR4" s="85"/>
      <c r="GQS4" s="85"/>
      <c r="GQT4" s="85"/>
      <c r="GQU4" s="85"/>
      <c r="GQV4" s="85"/>
      <c r="GQW4" s="85"/>
      <c r="GQX4" s="85"/>
      <c r="GQY4" s="85"/>
      <c r="GQZ4" s="85"/>
      <c r="GRA4" s="85"/>
      <c r="GRB4" s="85"/>
      <c r="GRC4" s="85"/>
      <c r="GRD4" s="85"/>
      <c r="GRE4" s="85"/>
      <c r="GRF4" s="85"/>
      <c r="GRG4" s="85"/>
      <c r="GRH4" s="85"/>
      <c r="GRI4" s="85"/>
      <c r="GRJ4" s="85"/>
      <c r="GRK4" s="85"/>
      <c r="GRL4" s="85"/>
      <c r="GRM4" s="85"/>
      <c r="GRN4" s="85"/>
      <c r="GRO4" s="85"/>
      <c r="GRP4" s="85"/>
      <c r="GRQ4" s="85"/>
      <c r="GRR4" s="85"/>
      <c r="GRS4" s="85"/>
      <c r="GRT4" s="85"/>
      <c r="GRU4" s="85"/>
      <c r="GRV4" s="85"/>
      <c r="GRW4" s="85"/>
      <c r="GRX4" s="85"/>
      <c r="GRY4" s="85"/>
      <c r="GRZ4" s="85"/>
      <c r="GSA4" s="85"/>
      <c r="GSB4" s="85"/>
      <c r="GSC4" s="85"/>
      <c r="GSD4" s="85"/>
      <c r="GSE4" s="85"/>
      <c r="GSF4" s="85"/>
      <c r="GSG4" s="85"/>
      <c r="GSH4" s="85"/>
      <c r="GSI4" s="85"/>
      <c r="GSJ4" s="85"/>
      <c r="GSK4" s="85"/>
      <c r="GSL4" s="85"/>
      <c r="GSM4" s="85"/>
      <c r="GSN4" s="85"/>
      <c r="GSO4" s="85"/>
      <c r="GSP4" s="85"/>
      <c r="GSQ4" s="85"/>
      <c r="GSR4" s="85"/>
      <c r="GSS4" s="85"/>
      <c r="GST4" s="85"/>
      <c r="GSU4" s="85"/>
      <c r="GSV4" s="85"/>
      <c r="GSW4" s="85"/>
      <c r="GSX4" s="85"/>
      <c r="GSY4" s="85"/>
      <c r="GSZ4" s="85"/>
      <c r="GTA4" s="85"/>
      <c r="GTB4" s="85"/>
      <c r="GTC4" s="85"/>
      <c r="GTD4" s="85"/>
      <c r="GTE4" s="85"/>
      <c r="GTF4" s="85"/>
      <c r="GTG4" s="85"/>
      <c r="GTH4" s="85"/>
      <c r="GTI4" s="85"/>
      <c r="GTJ4" s="85"/>
      <c r="GTK4" s="85"/>
      <c r="GTL4" s="85"/>
      <c r="GTM4" s="85"/>
      <c r="GTN4" s="85"/>
      <c r="GTO4" s="85"/>
      <c r="GTP4" s="85"/>
      <c r="GTQ4" s="85"/>
      <c r="GTR4" s="85"/>
      <c r="GTS4" s="85"/>
      <c r="GTT4" s="85"/>
      <c r="GTU4" s="85"/>
      <c r="GTV4" s="85"/>
      <c r="GTW4" s="85"/>
      <c r="GTX4" s="85"/>
      <c r="GTY4" s="85"/>
      <c r="GTZ4" s="85"/>
      <c r="GUA4" s="85"/>
      <c r="GUB4" s="85"/>
      <c r="GUC4" s="85"/>
      <c r="GUD4" s="85"/>
      <c r="GUE4" s="85"/>
      <c r="GUF4" s="85"/>
      <c r="GUG4" s="85"/>
      <c r="GUH4" s="85"/>
      <c r="GUI4" s="85"/>
      <c r="GUJ4" s="85"/>
      <c r="GUK4" s="85"/>
      <c r="GUL4" s="85"/>
      <c r="GUM4" s="85"/>
      <c r="GUN4" s="85"/>
      <c r="GUO4" s="85"/>
      <c r="GUP4" s="85"/>
      <c r="GUQ4" s="85"/>
      <c r="GUR4" s="85"/>
      <c r="GUS4" s="85"/>
      <c r="GUT4" s="85"/>
      <c r="GUU4" s="85"/>
      <c r="GUV4" s="85"/>
      <c r="GUW4" s="85"/>
      <c r="GUX4" s="85"/>
      <c r="GUY4" s="85"/>
      <c r="GUZ4" s="85"/>
      <c r="GVA4" s="85"/>
      <c r="GVB4" s="85"/>
      <c r="GVC4" s="85"/>
      <c r="GVD4" s="85"/>
      <c r="GVE4" s="85"/>
      <c r="GVF4" s="85"/>
      <c r="GVG4" s="85"/>
      <c r="GVH4" s="85"/>
      <c r="GVI4" s="85"/>
      <c r="GVJ4" s="85"/>
      <c r="GVK4" s="85"/>
      <c r="GVL4" s="85"/>
      <c r="GVM4" s="85"/>
      <c r="GVN4" s="85"/>
      <c r="GVO4" s="85"/>
      <c r="GVP4" s="85"/>
      <c r="GVQ4" s="85"/>
      <c r="GVR4" s="85"/>
      <c r="GVS4" s="85"/>
      <c r="GVT4" s="85"/>
      <c r="GVU4" s="85"/>
      <c r="GVV4" s="85"/>
      <c r="GVW4" s="85"/>
      <c r="GVX4" s="85"/>
      <c r="GVY4" s="85"/>
      <c r="GVZ4" s="85"/>
      <c r="GWA4" s="85"/>
      <c r="GWB4" s="85"/>
      <c r="GWC4" s="85"/>
      <c r="GWD4" s="85"/>
      <c r="GWE4" s="85"/>
      <c r="GWF4" s="85"/>
      <c r="GWG4" s="85"/>
      <c r="GWH4" s="85"/>
      <c r="GWI4" s="85"/>
      <c r="GWJ4" s="85"/>
      <c r="GWK4" s="85"/>
      <c r="GWL4" s="85"/>
      <c r="GWM4" s="85"/>
      <c r="GWN4" s="85"/>
      <c r="GWO4" s="85"/>
      <c r="GWP4" s="85"/>
      <c r="GWQ4" s="85"/>
      <c r="GWR4" s="85"/>
      <c r="GWS4" s="85"/>
      <c r="GWT4" s="85"/>
      <c r="GWU4" s="85"/>
      <c r="GWV4" s="85"/>
      <c r="GWW4" s="85"/>
      <c r="GWX4" s="85"/>
      <c r="GWY4" s="85"/>
      <c r="GWZ4" s="85"/>
      <c r="GXA4" s="85"/>
      <c r="GXB4" s="85"/>
      <c r="GXC4" s="85"/>
      <c r="GXD4" s="85"/>
      <c r="GXE4" s="85"/>
      <c r="GXF4" s="85"/>
      <c r="GXG4" s="85"/>
      <c r="GXH4" s="85"/>
      <c r="GXI4" s="85"/>
      <c r="GXJ4" s="85"/>
      <c r="GXK4" s="85"/>
      <c r="GXL4" s="85"/>
      <c r="GXM4" s="85"/>
      <c r="GXN4" s="85"/>
      <c r="GXO4" s="85"/>
      <c r="GXP4" s="85"/>
      <c r="GXQ4" s="85"/>
      <c r="GXR4" s="85"/>
      <c r="GXS4" s="85"/>
      <c r="GXT4" s="85"/>
      <c r="GXU4" s="85"/>
      <c r="GXV4" s="85"/>
      <c r="GXW4" s="85"/>
      <c r="GXX4" s="85"/>
      <c r="GXY4" s="85"/>
      <c r="GXZ4" s="85"/>
      <c r="GYA4" s="85"/>
      <c r="GYB4" s="85"/>
      <c r="GYC4" s="85"/>
      <c r="GYD4" s="85"/>
      <c r="GYE4" s="85"/>
      <c r="GYF4" s="85"/>
      <c r="GYG4" s="85"/>
      <c r="GYH4" s="85"/>
      <c r="GYI4" s="85"/>
      <c r="GYJ4" s="85"/>
      <c r="GYK4" s="85"/>
      <c r="GYL4" s="85"/>
      <c r="GYM4" s="85"/>
      <c r="GYN4" s="85"/>
      <c r="GYO4" s="85"/>
      <c r="GYP4" s="85"/>
      <c r="GYQ4" s="85"/>
      <c r="GYR4" s="85"/>
      <c r="GYS4" s="85"/>
      <c r="GYT4" s="85"/>
      <c r="GYU4" s="85"/>
      <c r="GYV4" s="85"/>
      <c r="GYW4" s="85"/>
      <c r="GYX4" s="85"/>
      <c r="GYY4" s="85"/>
      <c r="GYZ4" s="85"/>
      <c r="GZA4" s="85"/>
      <c r="GZB4" s="85"/>
      <c r="GZC4" s="85"/>
      <c r="GZD4" s="85"/>
      <c r="GZE4" s="85"/>
      <c r="GZF4" s="85"/>
      <c r="GZG4" s="85"/>
      <c r="GZH4" s="85"/>
      <c r="GZI4" s="85"/>
      <c r="GZJ4" s="85"/>
      <c r="GZK4" s="85"/>
      <c r="GZL4" s="85"/>
      <c r="GZM4" s="85"/>
      <c r="GZN4" s="85"/>
      <c r="GZO4" s="85"/>
      <c r="GZP4" s="85"/>
      <c r="GZQ4" s="85"/>
      <c r="GZR4" s="85"/>
      <c r="GZS4" s="85"/>
      <c r="GZT4" s="85"/>
      <c r="GZU4" s="85"/>
      <c r="GZV4" s="85"/>
      <c r="GZW4" s="85"/>
      <c r="GZX4" s="85"/>
      <c r="GZY4" s="85"/>
      <c r="GZZ4" s="85"/>
      <c r="HAA4" s="85"/>
      <c r="HAB4" s="85"/>
      <c r="HAC4" s="85"/>
      <c r="HAD4" s="85"/>
      <c r="HAE4" s="85"/>
      <c r="HAF4" s="85"/>
      <c r="HAG4" s="85"/>
      <c r="HAH4" s="85"/>
      <c r="HAI4" s="85"/>
      <c r="HAJ4" s="85"/>
      <c r="HAK4" s="85"/>
      <c r="HAL4" s="85"/>
      <c r="HAM4" s="85"/>
      <c r="HAN4" s="85"/>
      <c r="HAO4" s="85"/>
      <c r="HAP4" s="85"/>
      <c r="HAQ4" s="85"/>
      <c r="HAR4" s="85"/>
      <c r="HAS4" s="85"/>
      <c r="HAT4" s="85"/>
      <c r="HAU4" s="85"/>
      <c r="HAV4" s="85"/>
      <c r="HAW4" s="85"/>
      <c r="HAX4" s="85"/>
      <c r="HAY4" s="85"/>
      <c r="HAZ4" s="85"/>
      <c r="HBA4" s="85"/>
      <c r="HBB4" s="85"/>
      <c r="HBC4" s="85"/>
      <c r="HBD4" s="85"/>
      <c r="HBE4" s="85"/>
      <c r="HBF4" s="85"/>
      <c r="HBG4" s="85"/>
      <c r="HBH4" s="85"/>
      <c r="HBI4" s="85"/>
      <c r="HBJ4" s="85"/>
      <c r="HBK4" s="85"/>
      <c r="HBL4" s="85"/>
      <c r="HBM4" s="85"/>
      <c r="HBN4" s="85"/>
      <c r="HBO4" s="85"/>
      <c r="HBP4" s="85"/>
      <c r="HBQ4" s="85"/>
      <c r="HBR4" s="85"/>
      <c r="HBS4" s="85"/>
      <c r="HBT4" s="85"/>
      <c r="HBU4" s="85"/>
      <c r="HBV4" s="85"/>
      <c r="HBW4" s="85"/>
      <c r="HBX4" s="85"/>
      <c r="HBY4" s="85"/>
      <c r="HBZ4" s="85"/>
      <c r="HCA4" s="85"/>
      <c r="HCB4" s="85"/>
      <c r="HCC4" s="85"/>
      <c r="HCD4" s="85"/>
      <c r="HCE4" s="85"/>
      <c r="HCF4" s="85"/>
      <c r="HCG4" s="85"/>
      <c r="HCH4" s="85"/>
      <c r="HCI4" s="85"/>
      <c r="HCJ4" s="85"/>
      <c r="HCK4" s="85"/>
      <c r="HCL4" s="85"/>
      <c r="HCM4" s="85"/>
      <c r="HCN4" s="85"/>
      <c r="HCO4" s="85"/>
      <c r="HCP4" s="85"/>
      <c r="HCQ4" s="85"/>
      <c r="HCR4" s="85"/>
      <c r="HCS4" s="85"/>
      <c r="HCT4" s="85"/>
      <c r="HCU4" s="85"/>
      <c r="HCV4" s="85"/>
      <c r="HCW4" s="85"/>
      <c r="HCX4" s="85"/>
      <c r="HCY4" s="85"/>
      <c r="HCZ4" s="85"/>
      <c r="HDA4" s="85"/>
      <c r="HDB4" s="85"/>
      <c r="HDC4" s="85"/>
      <c r="HDD4" s="85"/>
      <c r="HDE4" s="85"/>
      <c r="HDF4" s="85"/>
      <c r="HDG4" s="85"/>
      <c r="HDH4" s="85"/>
      <c r="HDI4" s="85"/>
      <c r="HDJ4" s="85"/>
      <c r="HDK4" s="85"/>
      <c r="HDL4" s="85"/>
      <c r="HDM4" s="85"/>
      <c r="HDN4" s="85"/>
      <c r="HDO4" s="85"/>
      <c r="HDP4" s="85"/>
      <c r="HDQ4" s="85"/>
      <c r="HDR4" s="85"/>
      <c r="HDS4" s="85"/>
      <c r="HDT4" s="85"/>
      <c r="HDU4" s="85"/>
      <c r="HDV4" s="85"/>
      <c r="HDW4" s="85"/>
      <c r="HDX4" s="85"/>
      <c r="HDY4" s="85"/>
      <c r="HDZ4" s="85"/>
      <c r="HEA4" s="85"/>
      <c r="HEB4" s="85"/>
      <c r="HEC4" s="85"/>
      <c r="HED4" s="85"/>
      <c r="HEE4" s="85"/>
      <c r="HEF4" s="85"/>
      <c r="HEG4" s="85"/>
      <c r="HEH4" s="85"/>
      <c r="HEI4" s="85"/>
      <c r="HEJ4" s="85"/>
      <c r="HEK4" s="85"/>
      <c r="HEL4" s="85"/>
      <c r="HEM4" s="85"/>
      <c r="HEN4" s="85"/>
      <c r="HEO4" s="85"/>
      <c r="HEP4" s="85"/>
      <c r="HEQ4" s="85"/>
      <c r="HER4" s="85"/>
      <c r="HES4" s="85"/>
      <c r="HET4" s="85"/>
      <c r="HEU4" s="85"/>
      <c r="HEV4" s="85"/>
      <c r="HEW4" s="85"/>
      <c r="HEX4" s="85"/>
      <c r="HEY4" s="85"/>
      <c r="HEZ4" s="85"/>
      <c r="HFA4" s="85"/>
      <c r="HFB4" s="85"/>
      <c r="HFC4" s="85"/>
      <c r="HFD4" s="85"/>
      <c r="HFE4" s="85"/>
      <c r="HFF4" s="85"/>
      <c r="HFG4" s="85"/>
      <c r="HFH4" s="85"/>
      <c r="HFI4" s="85"/>
      <c r="HFJ4" s="85"/>
      <c r="HFK4" s="85"/>
      <c r="HFL4" s="85"/>
      <c r="HFM4" s="85"/>
      <c r="HFN4" s="85"/>
      <c r="HFO4" s="85"/>
      <c r="HFP4" s="85"/>
      <c r="HFQ4" s="85"/>
      <c r="HFR4" s="85"/>
      <c r="HFS4" s="85"/>
      <c r="HFT4" s="85"/>
      <c r="HFU4" s="85"/>
      <c r="HFV4" s="85"/>
      <c r="HFW4" s="85"/>
      <c r="HFX4" s="85"/>
      <c r="HFY4" s="85"/>
      <c r="HFZ4" s="85"/>
      <c r="HGA4" s="85"/>
      <c r="HGB4" s="85"/>
      <c r="HGC4" s="85"/>
      <c r="HGD4" s="85"/>
      <c r="HGE4" s="85"/>
      <c r="HGF4" s="85"/>
      <c r="HGG4" s="85"/>
      <c r="HGH4" s="85"/>
      <c r="HGI4" s="85"/>
      <c r="HGJ4" s="85"/>
      <c r="HGK4" s="85"/>
      <c r="HGL4" s="85"/>
      <c r="HGM4" s="85"/>
      <c r="HGN4" s="85"/>
      <c r="HGO4" s="85"/>
      <c r="HGP4" s="85"/>
      <c r="HGQ4" s="85"/>
      <c r="HGR4" s="85"/>
      <c r="HGS4" s="85"/>
      <c r="HGT4" s="85"/>
      <c r="HGU4" s="85"/>
      <c r="HGV4" s="85"/>
      <c r="HGW4" s="85"/>
      <c r="HGX4" s="85"/>
      <c r="HGY4" s="85"/>
      <c r="HGZ4" s="85"/>
      <c r="HHA4" s="85"/>
      <c r="HHB4" s="85"/>
      <c r="HHC4" s="85"/>
      <c r="HHD4" s="85"/>
      <c r="HHE4" s="85"/>
      <c r="HHF4" s="85"/>
      <c r="HHG4" s="85"/>
      <c r="HHH4" s="85"/>
      <c r="HHI4" s="85"/>
      <c r="HHJ4" s="85"/>
      <c r="HHK4" s="85"/>
      <c r="HHL4" s="85"/>
      <c r="HHM4" s="85"/>
      <c r="HHN4" s="85"/>
      <c r="HHO4" s="85"/>
      <c r="HHP4" s="85"/>
      <c r="HHQ4" s="85"/>
      <c r="HHR4" s="85"/>
      <c r="HHS4" s="85"/>
      <c r="HHT4" s="85"/>
      <c r="HHU4" s="85"/>
      <c r="HHV4" s="85"/>
      <c r="HHW4" s="85"/>
      <c r="HHX4" s="85"/>
      <c r="HHY4" s="85"/>
      <c r="HHZ4" s="85"/>
      <c r="HIA4" s="85"/>
      <c r="HIB4" s="85"/>
      <c r="HIC4" s="85"/>
      <c r="HID4" s="85"/>
      <c r="HIE4" s="85"/>
      <c r="HIF4" s="85"/>
      <c r="HIG4" s="85"/>
      <c r="HIH4" s="85"/>
      <c r="HII4" s="85"/>
      <c r="HIJ4" s="85"/>
      <c r="HIK4" s="85"/>
      <c r="HIL4" s="85"/>
      <c r="HIM4" s="85"/>
      <c r="HIN4" s="85"/>
      <c r="HIO4" s="85"/>
      <c r="HIP4" s="85"/>
      <c r="HIQ4" s="85"/>
      <c r="HIR4" s="85"/>
      <c r="HIS4" s="85"/>
      <c r="HIT4" s="85"/>
      <c r="HIU4" s="85"/>
      <c r="HIV4" s="85"/>
      <c r="HIW4" s="85"/>
      <c r="HIX4" s="85"/>
      <c r="HIY4" s="85"/>
      <c r="HIZ4" s="85"/>
      <c r="HJA4" s="85"/>
      <c r="HJB4" s="85"/>
      <c r="HJC4" s="85"/>
      <c r="HJD4" s="85"/>
      <c r="HJE4" s="85"/>
      <c r="HJF4" s="85"/>
      <c r="HJG4" s="85"/>
      <c r="HJH4" s="85"/>
      <c r="HJI4" s="85"/>
      <c r="HJJ4" s="85"/>
      <c r="HJK4" s="85"/>
      <c r="HJL4" s="85"/>
      <c r="HJM4" s="85"/>
      <c r="HJN4" s="85"/>
      <c r="HJO4" s="85"/>
      <c r="HJP4" s="85"/>
      <c r="HJQ4" s="85"/>
      <c r="HJR4" s="85"/>
      <c r="HJS4" s="85"/>
      <c r="HJT4" s="85"/>
      <c r="HJU4" s="85"/>
      <c r="HJV4" s="85"/>
      <c r="HJW4" s="85"/>
      <c r="HJX4" s="85"/>
      <c r="HJY4" s="85"/>
      <c r="HJZ4" s="85"/>
      <c r="HKA4" s="85"/>
      <c r="HKB4" s="85"/>
      <c r="HKC4" s="85"/>
      <c r="HKD4" s="85"/>
      <c r="HKE4" s="85"/>
      <c r="HKF4" s="85"/>
      <c r="HKG4" s="85"/>
      <c r="HKH4" s="85"/>
      <c r="HKI4" s="85"/>
      <c r="HKJ4" s="85"/>
      <c r="HKK4" s="85"/>
      <c r="HKL4" s="85"/>
      <c r="HKM4" s="85"/>
      <c r="HKN4" s="85"/>
      <c r="HKO4" s="85"/>
      <c r="HKP4" s="85"/>
      <c r="HKQ4" s="85"/>
      <c r="HKR4" s="85"/>
      <c r="HKS4" s="85"/>
      <c r="HKT4" s="85"/>
      <c r="HKU4" s="85"/>
      <c r="HKV4" s="85"/>
      <c r="HKW4" s="85"/>
      <c r="HKX4" s="85"/>
      <c r="HKY4" s="85"/>
      <c r="HKZ4" s="85"/>
      <c r="HLA4" s="85"/>
      <c r="HLB4" s="85"/>
      <c r="HLC4" s="85"/>
      <c r="HLD4" s="85"/>
      <c r="HLE4" s="85"/>
      <c r="HLF4" s="85"/>
      <c r="HLG4" s="85"/>
      <c r="HLH4" s="85"/>
      <c r="HLI4" s="85"/>
      <c r="HLJ4" s="85"/>
      <c r="HLK4" s="85"/>
      <c r="HLL4" s="85"/>
      <c r="HLM4" s="85"/>
      <c r="HLN4" s="85"/>
      <c r="HLO4" s="85"/>
      <c r="HLP4" s="85"/>
      <c r="HLQ4" s="85"/>
      <c r="HLR4" s="85"/>
      <c r="HLS4" s="85"/>
      <c r="HLT4" s="85"/>
      <c r="HLU4" s="85"/>
      <c r="HLV4" s="85"/>
      <c r="HLW4" s="85"/>
      <c r="HLX4" s="85"/>
      <c r="HLY4" s="85"/>
      <c r="HLZ4" s="85"/>
      <c r="HMA4" s="85"/>
      <c r="HMB4" s="85"/>
      <c r="HMC4" s="85"/>
      <c r="HMD4" s="85"/>
      <c r="HME4" s="85"/>
      <c r="HMF4" s="85"/>
      <c r="HMG4" s="85"/>
      <c r="HMH4" s="85"/>
      <c r="HMI4" s="85"/>
      <c r="HMJ4" s="85"/>
      <c r="HMK4" s="85"/>
      <c r="HML4" s="85"/>
      <c r="HMM4" s="85"/>
      <c r="HMN4" s="85"/>
      <c r="HMO4" s="85"/>
      <c r="HMP4" s="85"/>
      <c r="HMQ4" s="85"/>
      <c r="HMR4" s="85"/>
      <c r="HMS4" s="85"/>
      <c r="HMT4" s="85"/>
      <c r="HMU4" s="85"/>
      <c r="HMV4" s="85"/>
      <c r="HMW4" s="85"/>
      <c r="HMX4" s="85"/>
      <c r="HMY4" s="85"/>
      <c r="HMZ4" s="85"/>
      <c r="HNA4" s="85"/>
      <c r="HNB4" s="85"/>
      <c r="HNC4" s="85"/>
      <c r="HND4" s="85"/>
      <c r="HNE4" s="85"/>
      <c r="HNF4" s="85"/>
      <c r="HNG4" s="85"/>
      <c r="HNH4" s="85"/>
      <c r="HNI4" s="85"/>
      <c r="HNJ4" s="85"/>
      <c r="HNK4" s="85"/>
      <c r="HNL4" s="85"/>
      <c r="HNM4" s="85"/>
      <c r="HNN4" s="85"/>
      <c r="HNO4" s="85"/>
      <c r="HNP4" s="85"/>
      <c r="HNQ4" s="85"/>
      <c r="HNR4" s="85"/>
      <c r="HNS4" s="85"/>
      <c r="HNT4" s="85"/>
      <c r="HNU4" s="85"/>
      <c r="HNV4" s="85"/>
      <c r="HNW4" s="85"/>
      <c r="HNX4" s="85"/>
      <c r="HNY4" s="85"/>
      <c r="HNZ4" s="85"/>
      <c r="HOA4" s="85"/>
      <c r="HOB4" s="85"/>
      <c r="HOC4" s="85"/>
      <c r="HOD4" s="85"/>
      <c r="HOE4" s="85"/>
      <c r="HOF4" s="85"/>
      <c r="HOG4" s="85"/>
      <c r="HOH4" s="85"/>
      <c r="HOI4" s="85"/>
      <c r="HOJ4" s="85"/>
      <c r="HOK4" s="85"/>
      <c r="HOL4" s="85"/>
      <c r="HOM4" s="85"/>
      <c r="HON4" s="85"/>
      <c r="HOO4" s="85"/>
      <c r="HOP4" s="85"/>
      <c r="HOQ4" s="85"/>
      <c r="HOR4" s="85"/>
      <c r="HOS4" s="85"/>
      <c r="HOT4" s="85"/>
      <c r="HOU4" s="85"/>
      <c r="HOV4" s="85"/>
      <c r="HOW4" s="85"/>
      <c r="HOX4" s="85"/>
      <c r="HOY4" s="85"/>
      <c r="HOZ4" s="85"/>
      <c r="HPA4" s="85"/>
      <c r="HPB4" s="85"/>
      <c r="HPC4" s="85"/>
      <c r="HPD4" s="85"/>
      <c r="HPE4" s="85"/>
      <c r="HPF4" s="85"/>
      <c r="HPG4" s="85"/>
      <c r="HPH4" s="85"/>
      <c r="HPI4" s="85"/>
      <c r="HPJ4" s="85"/>
      <c r="HPK4" s="85"/>
      <c r="HPL4" s="85"/>
      <c r="HPM4" s="85"/>
      <c r="HPN4" s="85"/>
      <c r="HPO4" s="85"/>
      <c r="HPP4" s="85"/>
      <c r="HPQ4" s="85"/>
      <c r="HPR4" s="85"/>
      <c r="HPS4" s="85"/>
      <c r="HPT4" s="85"/>
      <c r="HPU4" s="85"/>
      <c r="HPV4" s="85"/>
      <c r="HPW4" s="85"/>
      <c r="HPX4" s="85"/>
      <c r="HPY4" s="85"/>
      <c r="HPZ4" s="85"/>
      <c r="HQA4" s="85"/>
      <c r="HQB4" s="85"/>
      <c r="HQC4" s="85"/>
      <c r="HQD4" s="85"/>
      <c r="HQE4" s="85"/>
      <c r="HQF4" s="85"/>
      <c r="HQG4" s="85"/>
      <c r="HQH4" s="85"/>
      <c r="HQI4" s="85"/>
      <c r="HQJ4" s="85"/>
      <c r="HQK4" s="85"/>
      <c r="HQL4" s="85"/>
      <c r="HQM4" s="85"/>
      <c r="HQN4" s="85"/>
      <c r="HQO4" s="85"/>
      <c r="HQP4" s="85"/>
      <c r="HQQ4" s="85"/>
      <c r="HQR4" s="85"/>
      <c r="HQS4" s="85"/>
      <c r="HQT4" s="85"/>
      <c r="HQU4" s="85"/>
      <c r="HQV4" s="85"/>
      <c r="HQW4" s="85"/>
      <c r="HQX4" s="85"/>
      <c r="HQY4" s="85"/>
      <c r="HQZ4" s="85"/>
      <c r="HRA4" s="85"/>
      <c r="HRB4" s="85"/>
      <c r="HRC4" s="85"/>
      <c r="HRD4" s="85"/>
      <c r="HRE4" s="85"/>
      <c r="HRF4" s="85"/>
      <c r="HRG4" s="85"/>
      <c r="HRH4" s="85"/>
      <c r="HRI4" s="85"/>
      <c r="HRJ4" s="85"/>
      <c r="HRK4" s="85"/>
      <c r="HRL4" s="85"/>
      <c r="HRM4" s="85"/>
      <c r="HRN4" s="85"/>
      <c r="HRO4" s="85"/>
      <c r="HRP4" s="85"/>
      <c r="HRQ4" s="85"/>
      <c r="HRR4" s="85"/>
      <c r="HRS4" s="85"/>
      <c r="HRT4" s="85"/>
      <c r="HRU4" s="85"/>
      <c r="HRV4" s="85"/>
      <c r="HRW4" s="85"/>
      <c r="HRX4" s="85"/>
      <c r="HRY4" s="85"/>
      <c r="HRZ4" s="85"/>
      <c r="HSA4" s="85"/>
      <c r="HSB4" s="85"/>
      <c r="HSC4" s="85"/>
      <c r="HSD4" s="85"/>
      <c r="HSE4" s="85"/>
      <c r="HSF4" s="85"/>
      <c r="HSG4" s="85"/>
      <c r="HSH4" s="85"/>
      <c r="HSI4" s="85"/>
      <c r="HSJ4" s="85"/>
      <c r="HSK4" s="85"/>
      <c r="HSL4" s="85"/>
      <c r="HSM4" s="85"/>
      <c r="HSN4" s="85"/>
      <c r="HSO4" s="85"/>
      <c r="HSP4" s="85"/>
      <c r="HSQ4" s="85"/>
      <c r="HSR4" s="85"/>
      <c r="HSS4" s="85"/>
      <c r="HST4" s="85"/>
      <c r="HSU4" s="85"/>
      <c r="HSV4" s="85"/>
      <c r="HSW4" s="85"/>
      <c r="HSX4" s="85"/>
      <c r="HSY4" s="85"/>
      <c r="HSZ4" s="85"/>
      <c r="HTA4" s="85"/>
      <c r="HTB4" s="85"/>
      <c r="HTC4" s="85"/>
      <c r="HTD4" s="85"/>
      <c r="HTE4" s="85"/>
      <c r="HTF4" s="85"/>
      <c r="HTG4" s="85"/>
      <c r="HTH4" s="85"/>
      <c r="HTI4" s="85"/>
      <c r="HTJ4" s="85"/>
      <c r="HTK4" s="85"/>
      <c r="HTL4" s="85"/>
      <c r="HTM4" s="85"/>
      <c r="HTN4" s="85"/>
      <c r="HTO4" s="85"/>
      <c r="HTP4" s="85"/>
      <c r="HTQ4" s="85"/>
      <c r="HTR4" s="85"/>
      <c r="HTS4" s="85"/>
      <c r="HTT4" s="85"/>
      <c r="HTU4" s="85"/>
      <c r="HTV4" s="85"/>
      <c r="HTW4" s="85"/>
      <c r="HTX4" s="85"/>
      <c r="HTY4" s="85"/>
      <c r="HTZ4" s="85"/>
      <c r="HUA4" s="85"/>
      <c r="HUB4" s="85"/>
      <c r="HUC4" s="85"/>
      <c r="HUD4" s="85"/>
      <c r="HUE4" s="85"/>
      <c r="HUF4" s="85"/>
      <c r="HUG4" s="85"/>
      <c r="HUH4" s="85"/>
      <c r="HUI4" s="85"/>
      <c r="HUJ4" s="85"/>
      <c r="HUK4" s="85"/>
      <c r="HUL4" s="85"/>
      <c r="HUM4" s="85"/>
      <c r="HUN4" s="85"/>
      <c r="HUO4" s="85"/>
      <c r="HUP4" s="85"/>
      <c r="HUQ4" s="85"/>
      <c r="HUR4" s="85"/>
      <c r="HUS4" s="85"/>
      <c r="HUT4" s="85"/>
      <c r="HUU4" s="85"/>
      <c r="HUV4" s="85"/>
      <c r="HUW4" s="85"/>
      <c r="HUX4" s="85"/>
      <c r="HUY4" s="85"/>
      <c r="HUZ4" s="85"/>
      <c r="HVA4" s="85"/>
      <c r="HVB4" s="85"/>
      <c r="HVC4" s="85"/>
      <c r="HVD4" s="85"/>
      <c r="HVE4" s="85"/>
      <c r="HVF4" s="85"/>
      <c r="HVG4" s="85"/>
      <c r="HVH4" s="85"/>
      <c r="HVI4" s="85"/>
      <c r="HVJ4" s="85"/>
      <c r="HVK4" s="85"/>
      <c r="HVL4" s="85"/>
      <c r="HVM4" s="85"/>
      <c r="HVN4" s="85"/>
      <c r="HVO4" s="85"/>
      <c r="HVP4" s="85"/>
      <c r="HVQ4" s="85"/>
      <c r="HVR4" s="85"/>
      <c r="HVS4" s="85"/>
      <c r="HVT4" s="85"/>
      <c r="HVU4" s="85"/>
      <c r="HVV4" s="85"/>
      <c r="HVW4" s="85"/>
      <c r="HVX4" s="85"/>
      <c r="HVY4" s="85"/>
      <c r="HVZ4" s="85"/>
      <c r="HWA4" s="85"/>
      <c r="HWB4" s="85"/>
      <c r="HWC4" s="85"/>
      <c r="HWD4" s="85"/>
      <c r="HWE4" s="85"/>
      <c r="HWF4" s="85"/>
      <c r="HWG4" s="85"/>
      <c r="HWH4" s="85"/>
      <c r="HWI4" s="85"/>
      <c r="HWJ4" s="85"/>
      <c r="HWK4" s="85"/>
      <c r="HWL4" s="85"/>
      <c r="HWM4" s="85"/>
      <c r="HWN4" s="85"/>
      <c r="HWO4" s="85"/>
      <c r="HWP4" s="85"/>
      <c r="HWQ4" s="85"/>
      <c r="HWR4" s="85"/>
      <c r="HWS4" s="85"/>
      <c r="HWT4" s="85"/>
      <c r="HWU4" s="85"/>
      <c r="HWV4" s="85"/>
      <c r="HWW4" s="85"/>
      <c r="HWX4" s="85"/>
      <c r="HWY4" s="85"/>
      <c r="HWZ4" s="85"/>
      <c r="HXA4" s="85"/>
      <c r="HXB4" s="85"/>
      <c r="HXC4" s="85"/>
      <c r="HXD4" s="85"/>
      <c r="HXE4" s="85"/>
      <c r="HXF4" s="85"/>
      <c r="HXG4" s="85"/>
      <c r="HXH4" s="85"/>
      <c r="HXI4" s="85"/>
      <c r="HXJ4" s="85"/>
      <c r="HXK4" s="85"/>
      <c r="HXL4" s="85"/>
      <c r="HXM4" s="85"/>
      <c r="HXN4" s="85"/>
      <c r="HXO4" s="85"/>
      <c r="HXP4" s="85"/>
      <c r="HXQ4" s="85"/>
      <c r="HXR4" s="85"/>
      <c r="HXS4" s="85"/>
      <c r="HXT4" s="85"/>
      <c r="HXU4" s="85"/>
      <c r="HXV4" s="85"/>
      <c r="HXW4" s="85"/>
      <c r="HXX4" s="85"/>
      <c r="HXY4" s="85"/>
      <c r="HXZ4" s="85"/>
      <c r="HYA4" s="85"/>
      <c r="HYB4" s="85"/>
      <c r="HYC4" s="85"/>
      <c r="HYD4" s="85"/>
      <c r="HYE4" s="85"/>
      <c r="HYF4" s="85"/>
      <c r="HYG4" s="85"/>
      <c r="HYH4" s="85"/>
      <c r="HYI4" s="85"/>
      <c r="HYJ4" s="85"/>
      <c r="HYK4" s="85"/>
      <c r="HYL4" s="85"/>
      <c r="HYM4" s="85"/>
      <c r="HYN4" s="85"/>
      <c r="HYO4" s="85"/>
      <c r="HYP4" s="85"/>
      <c r="HYQ4" s="85"/>
      <c r="HYR4" s="85"/>
      <c r="HYS4" s="85"/>
      <c r="HYT4" s="85"/>
      <c r="HYU4" s="85"/>
      <c r="HYV4" s="85"/>
      <c r="HYW4" s="85"/>
      <c r="HYX4" s="85"/>
      <c r="HYY4" s="85"/>
      <c r="HYZ4" s="85"/>
      <c r="HZA4" s="85"/>
      <c r="HZB4" s="85"/>
      <c r="HZC4" s="85"/>
      <c r="HZD4" s="85"/>
      <c r="HZE4" s="85"/>
      <c r="HZF4" s="85"/>
      <c r="HZG4" s="85"/>
      <c r="HZH4" s="85"/>
      <c r="HZI4" s="85"/>
      <c r="HZJ4" s="85"/>
      <c r="HZK4" s="85"/>
      <c r="HZL4" s="85"/>
      <c r="HZM4" s="85"/>
      <c r="HZN4" s="85"/>
      <c r="HZO4" s="85"/>
      <c r="HZP4" s="85"/>
      <c r="HZQ4" s="85"/>
      <c r="HZR4" s="85"/>
      <c r="HZS4" s="85"/>
      <c r="HZT4" s="85"/>
      <c r="HZU4" s="85"/>
      <c r="HZV4" s="85"/>
      <c r="HZW4" s="85"/>
      <c r="HZX4" s="85"/>
      <c r="HZY4" s="85"/>
      <c r="HZZ4" s="85"/>
      <c r="IAA4" s="85"/>
      <c r="IAB4" s="85"/>
      <c r="IAC4" s="85"/>
      <c r="IAD4" s="85"/>
      <c r="IAE4" s="85"/>
      <c r="IAF4" s="85"/>
      <c r="IAG4" s="85"/>
      <c r="IAH4" s="85"/>
      <c r="IAI4" s="85"/>
      <c r="IAJ4" s="85"/>
      <c r="IAK4" s="85"/>
      <c r="IAL4" s="85"/>
      <c r="IAM4" s="85"/>
      <c r="IAN4" s="85"/>
      <c r="IAO4" s="85"/>
      <c r="IAP4" s="85"/>
      <c r="IAQ4" s="85"/>
      <c r="IAR4" s="85"/>
      <c r="IAS4" s="85"/>
      <c r="IAT4" s="85"/>
      <c r="IAU4" s="85"/>
      <c r="IAV4" s="85"/>
      <c r="IAW4" s="85"/>
      <c r="IAX4" s="85"/>
      <c r="IAY4" s="85"/>
      <c r="IAZ4" s="85"/>
      <c r="IBA4" s="85"/>
      <c r="IBB4" s="85"/>
      <c r="IBC4" s="85"/>
      <c r="IBD4" s="85"/>
      <c r="IBE4" s="85"/>
      <c r="IBF4" s="85"/>
      <c r="IBG4" s="85"/>
      <c r="IBH4" s="85"/>
      <c r="IBI4" s="85"/>
      <c r="IBJ4" s="85"/>
      <c r="IBK4" s="85"/>
      <c r="IBL4" s="85"/>
      <c r="IBM4" s="85"/>
      <c r="IBN4" s="85"/>
      <c r="IBO4" s="85"/>
      <c r="IBP4" s="85"/>
      <c r="IBQ4" s="85"/>
      <c r="IBR4" s="85"/>
      <c r="IBS4" s="85"/>
      <c r="IBT4" s="85"/>
      <c r="IBU4" s="85"/>
      <c r="IBV4" s="85"/>
      <c r="IBW4" s="85"/>
      <c r="IBX4" s="85"/>
      <c r="IBY4" s="85"/>
      <c r="IBZ4" s="85"/>
      <c r="ICA4" s="85"/>
      <c r="ICB4" s="85"/>
      <c r="ICC4" s="85"/>
      <c r="ICD4" s="85"/>
      <c r="ICE4" s="85"/>
      <c r="ICF4" s="85"/>
      <c r="ICG4" s="85"/>
      <c r="ICH4" s="85"/>
      <c r="ICI4" s="85"/>
      <c r="ICJ4" s="85"/>
      <c r="ICK4" s="85"/>
      <c r="ICL4" s="85"/>
      <c r="ICM4" s="85"/>
      <c r="ICN4" s="85"/>
      <c r="ICO4" s="85"/>
      <c r="ICP4" s="85"/>
      <c r="ICQ4" s="85"/>
      <c r="ICR4" s="85"/>
      <c r="ICS4" s="85"/>
      <c r="ICT4" s="85"/>
      <c r="ICU4" s="85"/>
      <c r="ICV4" s="85"/>
      <c r="ICW4" s="85"/>
      <c r="ICX4" s="85"/>
      <c r="ICY4" s="85"/>
      <c r="ICZ4" s="85"/>
      <c r="IDA4" s="85"/>
      <c r="IDB4" s="85"/>
      <c r="IDC4" s="85"/>
      <c r="IDD4" s="85"/>
      <c r="IDE4" s="85"/>
      <c r="IDF4" s="85"/>
      <c r="IDG4" s="85"/>
      <c r="IDH4" s="85"/>
      <c r="IDI4" s="85"/>
      <c r="IDJ4" s="85"/>
      <c r="IDK4" s="85"/>
      <c r="IDL4" s="85"/>
      <c r="IDM4" s="85"/>
      <c r="IDN4" s="85"/>
      <c r="IDO4" s="85"/>
      <c r="IDP4" s="85"/>
      <c r="IDQ4" s="85"/>
      <c r="IDR4" s="85"/>
      <c r="IDS4" s="85"/>
      <c r="IDT4" s="85"/>
      <c r="IDU4" s="85"/>
      <c r="IDV4" s="85"/>
      <c r="IDW4" s="85"/>
      <c r="IDX4" s="85"/>
      <c r="IDY4" s="85"/>
      <c r="IDZ4" s="85"/>
      <c r="IEA4" s="85"/>
      <c r="IEB4" s="85"/>
      <c r="IEC4" s="85"/>
      <c r="IED4" s="85"/>
      <c r="IEE4" s="85"/>
      <c r="IEF4" s="85"/>
      <c r="IEG4" s="85"/>
      <c r="IEH4" s="85"/>
      <c r="IEI4" s="85"/>
      <c r="IEJ4" s="85"/>
      <c r="IEK4" s="85"/>
      <c r="IEL4" s="85"/>
      <c r="IEM4" s="85"/>
      <c r="IEN4" s="85"/>
      <c r="IEO4" s="85"/>
      <c r="IEP4" s="85"/>
      <c r="IEQ4" s="85"/>
      <c r="IER4" s="85"/>
      <c r="IES4" s="85"/>
      <c r="IET4" s="85"/>
      <c r="IEU4" s="85"/>
      <c r="IEV4" s="85"/>
      <c r="IEW4" s="85"/>
      <c r="IEX4" s="85"/>
      <c r="IEY4" s="85"/>
      <c r="IEZ4" s="85"/>
      <c r="IFA4" s="85"/>
      <c r="IFB4" s="85"/>
      <c r="IFC4" s="85"/>
      <c r="IFD4" s="85"/>
      <c r="IFE4" s="85"/>
      <c r="IFF4" s="85"/>
      <c r="IFG4" s="85"/>
      <c r="IFH4" s="85"/>
      <c r="IFI4" s="85"/>
      <c r="IFJ4" s="85"/>
      <c r="IFK4" s="85"/>
      <c r="IFL4" s="85"/>
      <c r="IFM4" s="85"/>
      <c r="IFN4" s="85"/>
      <c r="IFO4" s="85"/>
      <c r="IFP4" s="85"/>
      <c r="IFQ4" s="85"/>
      <c r="IFR4" s="85"/>
      <c r="IFS4" s="85"/>
      <c r="IFT4" s="85"/>
      <c r="IFU4" s="85"/>
      <c r="IFV4" s="85"/>
      <c r="IFW4" s="85"/>
      <c r="IFX4" s="85"/>
      <c r="IFY4" s="85"/>
      <c r="IFZ4" s="85"/>
      <c r="IGA4" s="85"/>
      <c r="IGB4" s="85"/>
      <c r="IGC4" s="85"/>
      <c r="IGD4" s="85"/>
      <c r="IGE4" s="85"/>
      <c r="IGF4" s="85"/>
      <c r="IGG4" s="85"/>
      <c r="IGH4" s="85"/>
      <c r="IGI4" s="85"/>
      <c r="IGJ4" s="85"/>
      <c r="IGK4" s="85"/>
      <c r="IGL4" s="85"/>
      <c r="IGM4" s="85"/>
      <c r="IGN4" s="85"/>
      <c r="IGO4" s="85"/>
      <c r="IGP4" s="85"/>
      <c r="IGQ4" s="85"/>
      <c r="IGR4" s="85"/>
      <c r="IGS4" s="85"/>
      <c r="IGT4" s="85"/>
      <c r="IGU4" s="85"/>
      <c r="IGV4" s="85"/>
      <c r="IGW4" s="85"/>
      <c r="IGX4" s="85"/>
      <c r="IGY4" s="85"/>
      <c r="IGZ4" s="85"/>
      <c r="IHA4" s="85"/>
      <c r="IHB4" s="85"/>
      <c r="IHC4" s="85"/>
      <c r="IHD4" s="85"/>
      <c r="IHE4" s="85"/>
      <c r="IHF4" s="85"/>
      <c r="IHG4" s="85"/>
      <c r="IHH4" s="85"/>
      <c r="IHI4" s="85"/>
      <c r="IHJ4" s="85"/>
      <c r="IHK4" s="85"/>
      <c r="IHL4" s="85"/>
      <c r="IHM4" s="85"/>
      <c r="IHN4" s="85"/>
      <c r="IHO4" s="85"/>
      <c r="IHP4" s="85"/>
      <c r="IHQ4" s="85"/>
      <c r="IHR4" s="85"/>
      <c r="IHS4" s="85"/>
      <c r="IHT4" s="85"/>
      <c r="IHU4" s="85"/>
      <c r="IHV4" s="85"/>
      <c r="IHW4" s="85"/>
      <c r="IHX4" s="85"/>
      <c r="IHY4" s="85"/>
      <c r="IHZ4" s="85"/>
      <c r="IIA4" s="85"/>
      <c r="IIB4" s="85"/>
      <c r="IIC4" s="85"/>
      <c r="IID4" s="85"/>
      <c r="IIE4" s="85"/>
      <c r="IIF4" s="85"/>
      <c r="IIG4" s="85"/>
      <c r="IIH4" s="85"/>
      <c r="III4" s="85"/>
      <c r="IIJ4" s="85"/>
      <c r="IIK4" s="85"/>
      <c r="IIL4" s="85"/>
      <c r="IIM4" s="85"/>
      <c r="IIN4" s="85"/>
      <c r="IIO4" s="85"/>
      <c r="IIP4" s="85"/>
      <c r="IIQ4" s="85"/>
      <c r="IIR4" s="85"/>
      <c r="IIS4" s="85"/>
      <c r="IIT4" s="85"/>
      <c r="IIU4" s="85"/>
      <c r="IIV4" s="85"/>
      <c r="IIW4" s="85"/>
      <c r="IIX4" s="85"/>
      <c r="IIY4" s="85"/>
      <c r="IIZ4" s="85"/>
      <c r="IJA4" s="85"/>
      <c r="IJB4" s="85"/>
      <c r="IJC4" s="85"/>
      <c r="IJD4" s="85"/>
      <c r="IJE4" s="85"/>
      <c r="IJF4" s="85"/>
      <c r="IJG4" s="85"/>
      <c r="IJH4" s="85"/>
      <c r="IJI4" s="85"/>
      <c r="IJJ4" s="85"/>
      <c r="IJK4" s="85"/>
      <c r="IJL4" s="85"/>
      <c r="IJM4" s="85"/>
      <c r="IJN4" s="85"/>
      <c r="IJO4" s="85"/>
      <c r="IJP4" s="85"/>
      <c r="IJQ4" s="85"/>
      <c r="IJR4" s="85"/>
      <c r="IJS4" s="85"/>
      <c r="IJT4" s="85"/>
      <c r="IJU4" s="85"/>
      <c r="IJV4" s="85"/>
      <c r="IJW4" s="85"/>
      <c r="IJX4" s="85"/>
      <c r="IJY4" s="85"/>
      <c r="IJZ4" s="85"/>
      <c r="IKA4" s="85"/>
      <c r="IKB4" s="85"/>
      <c r="IKC4" s="85"/>
      <c r="IKD4" s="85"/>
      <c r="IKE4" s="85"/>
      <c r="IKF4" s="85"/>
      <c r="IKG4" s="85"/>
      <c r="IKH4" s="85"/>
      <c r="IKI4" s="85"/>
      <c r="IKJ4" s="85"/>
      <c r="IKK4" s="85"/>
      <c r="IKL4" s="85"/>
      <c r="IKM4" s="85"/>
      <c r="IKN4" s="85"/>
      <c r="IKO4" s="85"/>
      <c r="IKP4" s="85"/>
      <c r="IKQ4" s="85"/>
      <c r="IKR4" s="85"/>
      <c r="IKS4" s="85"/>
      <c r="IKT4" s="85"/>
      <c r="IKU4" s="85"/>
      <c r="IKV4" s="85"/>
      <c r="IKW4" s="85"/>
      <c r="IKX4" s="85"/>
      <c r="IKY4" s="85"/>
      <c r="IKZ4" s="85"/>
      <c r="ILA4" s="85"/>
      <c r="ILB4" s="85"/>
      <c r="ILC4" s="85"/>
      <c r="ILD4" s="85"/>
      <c r="ILE4" s="85"/>
      <c r="ILF4" s="85"/>
      <c r="ILG4" s="85"/>
      <c r="ILH4" s="85"/>
      <c r="ILI4" s="85"/>
      <c r="ILJ4" s="85"/>
      <c r="ILK4" s="85"/>
      <c r="ILL4" s="85"/>
      <c r="ILM4" s="85"/>
      <c r="ILN4" s="85"/>
      <c r="ILO4" s="85"/>
      <c r="ILP4" s="85"/>
      <c r="ILQ4" s="85"/>
      <c r="ILR4" s="85"/>
      <c r="ILS4" s="85"/>
      <c r="ILT4" s="85"/>
      <c r="ILU4" s="85"/>
      <c r="ILV4" s="85"/>
      <c r="ILW4" s="85"/>
      <c r="ILX4" s="85"/>
      <c r="ILY4" s="85"/>
      <c r="ILZ4" s="85"/>
      <c r="IMA4" s="85"/>
      <c r="IMB4" s="85"/>
      <c r="IMC4" s="85"/>
      <c r="IMD4" s="85"/>
      <c r="IME4" s="85"/>
      <c r="IMF4" s="85"/>
      <c r="IMG4" s="85"/>
      <c r="IMH4" s="85"/>
      <c r="IMI4" s="85"/>
      <c r="IMJ4" s="85"/>
      <c r="IMK4" s="85"/>
      <c r="IML4" s="85"/>
      <c r="IMM4" s="85"/>
      <c r="IMN4" s="85"/>
      <c r="IMO4" s="85"/>
      <c r="IMP4" s="85"/>
      <c r="IMQ4" s="85"/>
      <c r="IMR4" s="85"/>
      <c r="IMS4" s="85"/>
      <c r="IMT4" s="85"/>
      <c r="IMU4" s="85"/>
      <c r="IMV4" s="85"/>
      <c r="IMW4" s="85"/>
      <c r="IMX4" s="85"/>
      <c r="IMY4" s="85"/>
      <c r="IMZ4" s="85"/>
      <c r="INA4" s="85"/>
      <c r="INB4" s="85"/>
      <c r="INC4" s="85"/>
      <c r="IND4" s="85"/>
      <c r="INE4" s="85"/>
      <c r="INF4" s="85"/>
      <c r="ING4" s="85"/>
      <c r="INH4" s="85"/>
      <c r="INI4" s="85"/>
      <c r="INJ4" s="85"/>
      <c r="INK4" s="85"/>
      <c r="INL4" s="85"/>
      <c r="INM4" s="85"/>
      <c r="INN4" s="85"/>
      <c r="INO4" s="85"/>
      <c r="INP4" s="85"/>
      <c r="INQ4" s="85"/>
      <c r="INR4" s="85"/>
      <c r="INS4" s="85"/>
      <c r="INT4" s="85"/>
      <c r="INU4" s="85"/>
      <c r="INV4" s="85"/>
      <c r="INW4" s="85"/>
      <c r="INX4" s="85"/>
      <c r="INY4" s="85"/>
      <c r="INZ4" s="85"/>
      <c r="IOA4" s="85"/>
      <c r="IOB4" s="85"/>
      <c r="IOC4" s="85"/>
      <c r="IOD4" s="85"/>
      <c r="IOE4" s="85"/>
      <c r="IOF4" s="85"/>
      <c r="IOG4" s="85"/>
      <c r="IOH4" s="85"/>
      <c r="IOI4" s="85"/>
      <c r="IOJ4" s="85"/>
      <c r="IOK4" s="85"/>
      <c r="IOL4" s="85"/>
      <c r="IOM4" s="85"/>
      <c r="ION4" s="85"/>
      <c r="IOO4" s="85"/>
      <c r="IOP4" s="85"/>
      <c r="IOQ4" s="85"/>
      <c r="IOR4" s="85"/>
      <c r="IOS4" s="85"/>
      <c r="IOT4" s="85"/>
      <c r="IOU4" s="85"/>
      <c r="IOV4" s="85"/>
      <c r="IOW4" s="85"/>
      <c r="IOX4" s="85"/>
      <c r="IOY4" s="85"/>
      <c r="IOZ4" s="85"/>
      <c r="IPA4" s="85"/>
      <c r="IPB4" s="85"/>
      <c r="IPC4" s="85"/>
      <c r="IPD4" s="85"/>
      <c r="IPE4" s="85"/>
      <c r="IPF4" s="85"/>
      <c r="IPG4" s="85"/>
      <c r="IPH4" s="85"/>
      <c r="IPI4" s="85"/>
      <c r="IPJ4" s="85"/>
      <c r="IPK4" s="85"/>
      <c r="IPL4" s="85"/>
      <c r="IPM4" s="85"/>
      <c r="IPN4" s="85"/>
      <c r="IPO4" s="85"/>
      <c r="IPP4" s="85"/>
      <c r="IPQ4" s="85"/>
      <c r="IPR4" s="85"/>
      <c r="IPS4" s="85"/>
      <c r="IPT4" s="85"/>
      <c r="IPU4" s="85"/>
      <c r="IPV4" s="85"/>
      <c r="IPW4" s="85"/>
      <c r="IPX4" s="85"/>
      <c r="IPY4" s="85"/>
      <c r="IPZ4" s="85"/>
      <c r="IQA4" s="85"/>
      <c r="IQB4" s="85"/>
      <c r="IQC4" s="85"/>
      <c r="IQD4" s="85"/>
      <c r="IQE4" s="85"/>
      <c r="IQF4" s="85"/>
      <c r="IQG4" s="85"/>
      <c r="IQH4" s="85"/>
      <c r="IQI4" s="85"/>
      <c r="IQJ4" s="85"/>
      <c r="IQK4" s="85"/>
      <c r="IQL4" s="85"/>
      <c r="IQM4" s="85"/>
      <c r="IQN4" s="85"/>
      <c r="IQO4" s="85"/>
      <c r="IQP4" s="85"/>
      <c r="IQQ4" s="85"/>
      <c r="IQR4" s="85"/>
      <c r="IQS4" s="85"/>
      <c r="IQT4" s="85"/>
      <c r="IQU4" s="85"/>
      <c r="IQV4" s="85"/>
      <c r="IQW4" s="85"/>
      <c r="IQX4" s="85"/>
      <c r="IQY4" s="85"/>
      <c r="IQZ4" s="85"/>
      <c r="IRA4" s="85"/>
      <c r="IRB4" s="85"/>
      <c r="IRC4" s="85"/>
      <c r="IRD4" s="85"/>
      <c r="IRE4" s="85"/>
      <c r="IRF4" s="85"/>
      <c r="IRG4" s="85"/>
      <c r="IRH4" s="85"/>
      <c r="IRI4" s="85"/>
      <c r="IRJ4" s="85"/>
      <c r="IRK4" s="85"/>
      <c r="IRL4" s="85"/>
      <c r="IRM4" s="85"/>
      <c r="IRN4" s="85"/>
      <c r="IRO4" s="85"/>
      <c r="IRP4" s="85"/>
      <c r="IRQ4" s="85"/>
      <c r="IRR4" s="85"/>
      <c r="IRS4" s="85"/>
      <c r="IRT4" s="85"/>
      <c r="IRU4" s="85"/>
      <c r="IRV4" s="85"/>
      <c r="IRW4" s="85"/>
      <c r="IRX4" s="85"/>
      <c r="IRY4" s="85"/>
      <c r="IRZ4" s="85"/>
      <c r="ISA4" s="85"/>
      <c r="ISB4" s="85"/>
      <c r="ISC4" s="85"/>
      <c r="ISD4" s="85"/>
      <c r="ISE4" s="85"/>
      <c r="ISF4" s="85"/>
      <c r="ISG4" s="85"/>
      <c r="ISH4" s="85"/>
      <c r="ISI4" s="85"/>
      <c r="ISJ4" s="85"/>
      <c r="ISK4" s="85"/>
      <c r="ISL4" s="85"/>
      <c r="ISM4" s="85"/>
      <c r="ISN4" s="85"/>
      <c r="ISO4" s="85"/>
      <c r="ISP4" s="85"/>
      <c r="ISQ4" s="85"/>
      <c r="ISR4" s="85"/>
      <c r="ISS4" s="85"/>
      <c r="IST4" s="85"/>
      <c r="ISU4" s="85"/>
      <c r="ISV4" s="85"/>
      <c r="ISW4" s="85"/>
      <c r="ISX4" s="85"/>
      <c r="ISY4" s="85"/>
      <c r="ISZ4" s="85"/>
      <c r="ITA4" s="85"/>
      <c r="ITB4" s="85"/>
      <c r="ITC4" s="85"/>
      <c r="ITD4" s="85"/>
      <c r="ITE4" s="85"/>
      <c r="ITF4" s="85"/>
      <c r="ITG4" s="85"/>
      <c r="ITH4" s="85"/>
      <c r="ITI4" s="85"/>
      <c r="ITJ4" s="85"/>
      <c r="ITK4" s="85"/>
      <c r="ITL4" s="85"/>
      <c r="ITM4" s="85"/>
      <c r="ITN4" s="85"/>
      <c r="ITO4" s="85"/>
      <c r="ITP4" s="85"/>
      <c r="ITQ4" s="85"/>
      <c r="ITR4" s="85"/>
      <c r="ITS4" s="85"/>
      <c r="ITT4" s="85"/>
      <c r="ITU4" s="85"/>
      <c r="ITV4" s="85"/>
      <c r="ITW4" s="85"/>
      <c r="ITX4" s="85"/>
      <c r="ITY4" s="85"/>
      <c r="ITZ4" s="85"/>
      <c r="IUA4" s="85"/>
      <c r="IUB4" s="85"/>
      <c r="IUC4" s="85"/>
      <c r="IUD4" s="85"/>
      <c r="IUE4" s="85"/>
      <c r="IUF4" s="85"/>
      <c r="IUG4" s="85"/>
      <c r="IUH4" s="85"/>
      <c r="IUI4" s="85"/>
      <c r="IUJ4" s="85"/>
      <c r="IUK4" s="85"/>
      <c r="IUL4" s="85"/>
      <c r="IUM4" s="85"/>
      <c r="IUN4" s="85"/>
      <c r="IUO4" s="85"/>
      <c r="IUP4" s="85"/>
      <c r="IUQ4" s="85"/>
      <c r="IUR4" s="85"/>
      <c r="IUS4" s="85"/>
      <c r="IUT4" s="85"/>
      <c r="IUU4" s="85"/>
      <c r="IUV4" s="85"/>
      <c r="IUW4" s="85"/>
      <c r="IUX4" s="85"/>
      <c r="IUY4" s="85"/>
      <c r="IUZ4" s="85"/>
      <c r="IVA4" s="85"/>
      <c r="IVB4" s="85"/>
      <c r="IVC4" s="85"/>
      <c r="IVD4" s="85"/>
      <c r="IVE4" s="85"/>
      <c r="IVF4" s="85"/>
      <c r="IVG4" s="85"/>
      <c r="IVH4" s="85"/>
      <c r="IVI4" s="85"/>
      <c r="IVJ4" s="85"/>
      <c r="IVK4" s="85"/>
      <c r="IVL4" s="85"/>
      <c r="IVM4" s="85"/>
      <c r="IVN4" s="85"/>
      <c r="IVO4" s="85"/>
      <c r="IVP4" s="85"/>
      <c r="IVQ4" s="85"/>
      <c r="IVR4" s="85"/>
      <c r="IVS4" s="85"/>
      <c r="IVT4" s="85"/>
      <c r="IVU4" s="85"/>
      <c r="IVV4" s="85"/>
      <c r="IVW4" s="85"/>
      <c r="IVX4" s="85"/>
      <c r="IVY4" s="85"/>
      <c r="IVZ4" s="85"/>
      <c r="IWA4" s="85"/>
      <c r="IWB4" s="85"/>
      <c r="IWC4" s="85"/>
      <c r="IWD4" s="85"/>
      <c r="IWE4" s="85"/>
      <c r="IWF4" s="85"/>
      <c r="IWG4" s="85"/>
      <c r="IWH4" s="85"/>
      <c r="IWI4" s="85"/>
      <c r="IWJ4" s="85"/>
      <c r="IWK4" s="85"/>
      <c r="IWL4" s="85"/>
      <c r="IWM4" s="85"/>
      <c r="IWN4" s="85"/>
      <c r="IWO4" s="85"/>
      <c r="IWP4" s="85"/>
      <c r="IWQ4" s="85"/>
      <c r="IWR4" s="85"/>
      <c r="IWS4" s="85"/>
      <c r="IWT4" s="85"/>
      <c r="IWU4" s="85"/>
      <c r="IWV4" s="85"/>
      <c r="IWW4" s="85"/>
      <c r="IWX4" s="85"/>
      <c r="IWY4" s="85"/>
      <c r="IWZ4" s="85"/>
      <c r="IXA4" s="85"/>
      <c r="IXB4" s="85"/>
      <c r="IXC4" s="85"/>
      <c r="IXD4" s="85"/>
      <c r="IXE4" s="85"/>
      <c r="IXF4" s="85"/>
      <c r="IXG4" s="85"/>
      <c r="IXH4" s="85"/>
      <c r="IXI4" s="85"/>
      <c r="IXJ4" s="85"/>
      <c r="IXK4" s="85"/>
      <c r="IXL4" s="85"/>
      <c r="IXM4" s="85"/>
      <c r="IXN4" s="85"/>
      <c r="IXO4" s="85"/>
      <c r="IXP4" s="85"/>
      <c r="IXQ4" s="85"/>
      <c r="IXR4" s="85"/>
      <c r="IXS4" s="85"/>
      <c r="IXT4" s="85"/>
      <c r="IXU4" s="85"/>
      <c r="IXV4" s="85"/>
      <c r="IXW4" s="85"/>
      <c r="IXX4" s="85"/>
      <c r="IXY4" s="85"/>
      <c r="IXZ4" s="85"/>
      <c r="IYA4" s="85"/>
      <c r="IYB4" s="85"/>
      <c r="IYC4" s="85"/>
      <c r="IYD4" s="85"/>
      <c r="IYE4" s="85"/>
      <c r="IYF4" s="85"/>
      <c r="IYG4" s="85"/>
      <c r="IYH4" s="85"/>
      <c r="IYI4" s="85"/>
      <c r="IYJ4" s="85"/>
      <c r="IYK4" s="85"/>
      <c r="IYL4" s="85"/>
      <c r="IYM4" s="85"/>
      <c r="IYN4" s="85"/>
      <c r="IYO4" s="85"/>
      <c r="IYP4" s="85"/>
      <c r="IYQ4" s="85"/>
      <c r="IYR4" s="85"/>
      <c r="IYS4" s="85"/>
      <c r="IYT4" s="85"/>
      <c r="IYU4" s="85"/>
      <c r="IYV4" s="85"/>
      <c r="IYW4" s="85"/>
      <c r="IYX4" s="85"/>
      <c r="IYY4" s="85"/>
      <c r="IYZ4" s="85"/>
      <c r="IZA4" s="85"/>
      <c r="IZB4" s="85"/>
      <c r="IZC4" s="85"/>
      <c r="IZD4" s="85"/>
      <c r="IZE4" s="85"/>
      <c r="IZF4" s="85"/>
      <c r="IZG4" s="85"/>
      <c r="IZH4" s="85"/>
      <c r="IZI4" s="85"/>
      <c r="IZJ4" s="85"/>
      <c r="IZK4" s="85"/>
      <c r="IZL4" s="85"/>
      <c r="IZM4" s="85"/>
      <c r="IZN4" s="85"/>
      <c r="IZO4" s="85"/>
      <c r="IZP4" s="85"/>
      <c r="IZQ4" s="85"/>
      <c r="IZR4" s="85"/>
      <c r="IZS4" s="85"/>
      <c r="IZT4" s="85"/>
      <c r="IZU4" s="85"/>
      <c r="IZV4" s="85"/>
      <c r="IZW4" s="85"/>
      <c r="IZX4" s="85"/>
      <c r="IZY4" s="85"/>
      <c r="IZZ4" s="85"/>
      <c r="JAA4" s="85"/>
      <c r="JAB4" s="85"/>
      <c r="JAC4" s="85"/>
      <c r="JAD4" s="85"/>
      <c r="JAE4" s="85"/>
      <c r="JAF4" s="85"/>
      <c r="JAG4" s="85"/>
      <c r="JAH4" s="85"/>
      <c r="JAI4" s="85"/>
      <c r="JAJ4" s="85"/>
      <c r="JAK4" s="85"/>
      <c r="JAL4" s="85"/>
      <c r="JAM4" s="85"/>
      <c r="JAN4" s="85"/>
      <c r="JAO4" s="85"/>
      <c r="JAP4" s="85"/>
      <c r="JAQ4" s="85"/>
      <c r="JAR4" s="85"/>
      <c r="JAS4" s="85"/>
      <c r="JAT4" s="85"/>
      <c r="JAU4" s="85"/>
      <c r="JAV4" s="85"/>
      <c r="JAW4" s="85"/>
      <c r="JAX4" s="85"/>
      <c r="JAY4" s="85"/>
      <c r="JAZ4" s="85"/>
      <c r="JBA4" s="85"/>
      <c r="JBB4" s="85"/>
      <c r="JBC4" s="85"/>
      <c r="JBD4" s="85"/>
      <c r="JBE4" s="85"/>
      <c r="JBF4" s="85"/>
      <c r="JBG4" s="85"/>
      <c r="JBH4" s="85"/>
      <c r="JBI4" s="85"/>
      <c r="JBJ4" s="85"/>
      <c r="JBK4" s="85"/>
      <c r="JBL4" s="85"/>
      <c r="JBM4" s="85"/>
      <c r="JBN4" s="85"/>
      <c r="JBO4" s="85"/>
      <c r="JBP4" s="85"/>
      <c r="JBQ4" s="85"/>
      <c r="JBR4" s="85"/>
      <c r="JBS4" s="85"/>
      <c r="JBT4" s="85"/>
      <c r="JBU4" s="85"/>
      <c r="JBV4" s="85"/>
      <c r="JBW4" s="85"/>
      <c r="JBX4" s="85"/>
      <c r="JBY4" s="85"/>
      <c r="JBZ4" s="85"/>
      <c r="JCA4" s="85"/>
      <c r="JCB4" s="85"/>
      <c r="JCC4" s="85"/>
      <c r="JCD4" s="85"/>
      <c r="JCE4" s="85"/>
      <c r="JCF4" s="85"/>
      <c r="JCG4" s="85"/>
      <c r="JCH4" s="85"/>
      <c r="JCI4" s="85"/>
      <c r="JCJ4" s="85"/>
      <c r="JCK4" s="85"/>
      <c r="JCL4" s="85"/>
      <c r="JCM4" s="85"/>
      <c r="JCN4" s="85"/>
      <c r="JCO4" s="85"/>
      <c r="JCP4" s="85"/>
      <c r="JCQ4" s="85"/>
      <c r="JCR4" s="85"/>
      <c r="JCS4" s="85"/>
      <c r="JCT4" s="85"/>
      <c r="JCU4" s="85"/>
      <c r="JCV4" s="85"/>
      <c r="JCW4" s="85"/>
      <c r="JCX4" s="85"/>
      <c r="JCY4" s="85"/>
      <c r="JCZ4" s="85"/>
      <c r="JDA4" s="85"/>
      <c r="JDB4" s="85"/>
      <c r="JDC4" s="85"/>
      <c r="JDD4" s="85"/>
      <c r="JDE4" s="85"/>
      <c r="JDF4" s="85"/>
      <c r="JDG4" s="85"/>
      <c r="JDH4" s="85"/>
      <c r="JDI4" s="85"/>
      <c r="JDJ4" s="85"/>
      <c r="JDK4" s="85"/>
      <c r="JDL4" s="85"/>
      <c r="JDM4" s="85"/>
      <c r="JDN4" s="85"/>
      <c r="JDO4" s="85"/>
      <c r="JDP4" s="85"/>
      <c r="JDQ4" s="85"/>
      <c r="JDR4" s="85"/>
      <c r="JDS4" s="85"/>
      <c r="JDT4" s="85"/>
      <c r="JDU4" s="85"/>
      <c r="JDV4" s="85"/>
      <c r="JDW4" s="85"/>
      <c r="JDX4" s="85"/>
      <c r="JDY4" s="85"/>
      <c r="JDZ4" s="85"/>
      <c r="JEA4" s="85"/>
      <c r="JEB4" s="85"/>
      <c r="JEC4" s="85"/>
      <c r="JED4" s="85"/>
      <c r="JEE4" s="85"/>
      <c r="JEF4" s="85"/>
      <c r="JEG4" s="85"/>
      <c r="JEH4" s="85"/>
      <c r="JEI4" s="85"/>
      <c r="JEJ4" s="85"/>
      <c r="JEK4" s="85"/>
      <c r="JEL4" s="85"/>
      <c r="JEM4" s="85"/>
      <c r="JEN4" s="85"/>
      <c r="JEO4" s="85"/>
      <c r="JEP4" s="85"/>
      <c r="JEQ4" s="85"/>
      <c r="JER4" s="85"/>
      <c r="JES4" s="85"/>
      <c r="JET4" s="85"/>
      <c r="JEU4" s="85"/>
      <c r="JEV4" s="85"/>
      <c r="JEW4" s="85"/>
      <c r="JEX4" s="85"/>
      <c r="JEY4" s="85"/>
      <c r="JEZ4" s="85"/>
      <c r="JFA4" s="85"/>
      <c r="JFB4" s="85"/>
      <c r="JFC4" s="85"/>
      <c r="JFD4" s="85"/>
      <c r="JFE4" s="85"/>
      <c r="JFF4" s="85"/>
      <c r="JFG4" s="85"/>
      <c r="JFH4" s="85"/>
      <c r="JFI4" s="85"/>
      <c r="JFJ4" s="85"/>
      <c r="JFK4" s="85"/>
      <c r="JFL4" s="85"/>
      <c r="JFM4" s="85"/>
      <c r="JFN4" s="85"/>
      <c r="JFO4" s="85"/>
      <c r="JFP4" s="85"/>
      <c r="JFQ4" s="85"/>
      <c r="JFR4" s="85"/>
      <c r="JFS4" s="85"/>
      <c r="JFT4" s="85"/>
      <c r="JFU4" s="85"/>
      <c r="JFV4" s="85"/>
      <c r="JFW4" s="85"/>
      <c r="JFX4" s="85"/>
      <c r="JFY4" s="85"/>
      <c r="JFZ4" s="85"/>
      <c r="JGA4" s="85"/>
      <c r="JGB4" s="85"/>
      <c r="JGC4" s="85"/>
      <c r="JGD4" s="85"/>
      <c r="JGE4" s="85"/>
      <c r="JGF4" s="85"/>
      <c r="JGG4" s="85"/>
      <c r="JGH4" s="85"/>
      <c r="JGI4" s="85"/>
      <c r="JGJ4" s="85"/>
      <c r="JGK4" s="85"/>
      <c r="JGL4" s="85"/>
      <c r="JGM4" s="85"/>
      <c r="JGN4" s="85"/>
      <c r="JGO4" s="85"/>
      <c r="JGP4" s="85"/>
      <c r="JGQ4" s="85"/>
      <c r="JGR4" s="85"/>
      <c r="JGS4" s="85"/>
      <c r="JGT4" s="85"/>
      <c r="JGU4" s="85"/>
      <c r="JGV4" s="85"/>
      <c r="JGW4" s="85"/>
      <c r="JGX4" s="85"/>
      <c r="JGY4" s="85"/>
      <c r="JGZ4" s="85"/>
      <c r="JHA4" s="85"/>
      <c r="JHB4" s="85"/>
      <c r="JHC4" s="85"/>
      <c r="JHD4" s="85"/>
      <c r="JHE4" s="85"/>
      <c r="JHF4" s="85"/>
      <c r="JHG4" s="85"/>
      <c r="JHH4" s="85"/>
      <c r="JHI4" s="85"/>
      <c r="JHJ4" s="85"/>
      <c r="JHK4" s="85"/>
      <c r="JHL4" s="85"/>
      <c r="JHM4" s="85"/>
      <c r="JHN4" s="85"/>
      <c r="JHO4" s="85"/>
      <c r="JHP4" s="85"/>
      <c r="JHQ4" s="85"/>
      <c r="JHR4" s="85"/>
      <c r="JHS4" s="85"/>
      <c r="JHT4" s="85"/>
      <c r="JHU4" s="85"/>
      <c r="JHV4" s="85"/>
      <c r="JHW4" s="85"/>
      <c r="JHX4" s="85"/>
      <c r="JHY4" s="85"/>
      <c r="JHZ4" s="85"/>
      <c r="JIA4" s="85"/>
      <c r="JIB4" s="85"/>
      <c r="JIC4" s="85"/>
      <c r="JID4" s="85"/>
      <c r="JIE4" s="85"/>
      <c r="JIF4" s="85"/>
      <c r="JIG4" s="85"/>
      <c r="JIH4" s="85"/>
      <c r="JII4" s="85"/>
      <c r="JIJ4" s="85"/>
      <c r="JIK4" s="85"/>
      <c r="JIL4" s="85"/>
      <c r="JIM4" s="85"/>
      <c r="JIN4" s="85"/>
      <c r="JIO4" s="85"/>
      <c r="JIP4" s="85"/>
      <c r="JIQ4" s="85"/>
      <c r="JIR4" s="85"/>
      <c r="JIS4" s="85"/>
      <c r="JIT4" s="85"/>
      <c r="JIU4" s="85"/>
      <c r="JIV4" s="85"/>
      <c r="JIW4" s="85"/>
      <c r="JIX4" s="85"/>
      <c r="JIY4" s="85"/>
      <c r="JIZ4" s="85"/>
      <c r="JJA4" s="85"/>
      <c r="JJB4" s="85"/>
      <c r="JJC4" s="85"/>
      <c r="JJD4" s="85"/>
      <c r="JJE4" s="85"/>
      <c r="JJF4" s="85"/>
      <c r="JJG4" s="85"/>
      <c r="JJH4" s="85"/>
      <c r="JJI4" s="85"/>
      <c r="JJJ4" s="85"/>
      <c r="JJK4" s="85"/>
      <c r="JJL4" s="85"/>
      <c r="JJM4" s="85"/>
      <c r="JJN4" s="85"/>
      <c r="JJO4" s="85"/>
      <c r="JJP4" s="85"/>
      <c r="JJQ4" s="85"/>
      <c r="JJR4" s="85"/>
      <c r="JJS4" s="85"/>
      <c r="JJT4" s="85"/>
      <c r="JJU4" s="85"/>
      <c r="JJV4" s="85"/>
      <c r="JJW4" s="85"/>
      <c r="JJX4" s="85"/>
      <c r="JJY4" s="85"/>
      <c r="JJZ4" s="85"/>
      <c r="JKA4" s="85"/>
      <c r="JKB4" s="85"/>
      <c r="JKC4" s="85"/>
      <c r="JKD4" s="85"/>
      <c r="JKE4" s="85"/>
      <c r="JKF4" s="85"/>
      <c r="JKG4" s="85"/>
      <c r="JKH4" s="85"/>
      <c r="JKI4" s="85"/>
      <c r="JKJ4" s="85"/>
      <c r="JKK4" s="85"/>
      <c r="JKL4" s="85"/>
      <c r="JKM4" s="85"/>
      <c r="JKN4" s="85"/>
      <c r="JKO4" s="85"/>
      <c r="JKP4" s="85"/>
      <c r="JKQ4" s="85"/>
      <c r="JKR4" s="85"/>
      <c r="JKS4" s="85"/>
      <c r="JKT4" s="85"/>
      <c r="JKU4" s="85"/>
      <c r="JKV4" s="85"/>
      <c r="JKW4" s="85"/>
      <c r="JKX4" s="85"/>
      <c r="JKY4" s="85"/>
      <c r="JKZ4" s="85"/>
      <c r="JLA4" s="85"/>
      <c r="JLB4" s="85"/>
      <c r="JLC4" s="85"/>
      <c r="JLD4" s="85"/>
      <c r="JLE4" s="85"/>
      <c r="JLF4" s="85"/>
      <c r="JLG4" s="85"/>
      <c r="JLH4" s="85"/>
      <c r="JLI4" s="85"/>
      <c r="JLJ4" s="85"/>
      <c r="JLK4" s="85"/>
      <c r="JLL4" s="85"/>
      <c r="JLM4" s="85"/>
      <c r="JLN4" s="85"/>
      <c r="JLO4" s="85"/>
      <c r="JLP4" s="85"/>
      <c r="JLQ4" s="85"/>
      <c r="JLR4" s="85"/>
      <c r="JLS4" s="85"/>
      <c r="JLT4" s="85"/>
      <c r="JLU4" s="85"/>
      <c r="JLV4" s="85"/>
      <c r="JLW4" s="85"/>
      <c r="JLX4" s="85"/>
      <c r="JLY4" s="85"/>
      <c r="JLZ4" s="85"/>
      <c r="JMA4" s="85"/>
      <c r="JMB4" s="85"/>
      <c r="JMC4" s="85"/>
      <c r="JMD4" s="85"/>
      <c r="JME4" s="85"/>
      <c r="JMF4" s="85"/>
      <c r="JMG4" s="85"/>
      <c r="JMH4" s="85"/>
      <c r="JMI4" s="85"/>
      <c r="JMJ4" s="85"/>
      <c r="JMK4" s="85"/>
      <c r="JML4" s="85"/>
      <c r="JMM4" s="85"/>
      <c r="JMN4" s="85"/>
      <c r="JMO4" s="85"/>
      <c r="JMP4" s="85"/>
      <c r="JMQ4" s="85"/>
      <c r="JMR4" s="85"/>
      <c r="JMS4" s="85"/>
      <c r="JMT4" s="85"/>
      <c r="JMU4" s="85"/>
      <c r="JMV4" s="85"/>
      <c r="JMW4" s="85"/>
      <c r="JMX4" s="85"/>
      <c r="JMY4" s="85"/>
      <c r="JMZ4" s="85"/>
      <c r="JNA4" s="85"/>
      <c r="JNB4" s="85"/>
      <c r="JNC4" s="85"/>
      <c r="JND4" s="85"/>
      <c r="JNE4" s="85"/>
      <c r="JNF4" s="85"/>
      <c r="JNG4" s="85"/>
      <c r="JNH4" s="85"/>
      <c r="JNI4" s="85"/>
      <c r="JNJ4" s="85"/>
      <c r="JNK4" s="85"/>
      <c r="JNL4" s="85"/>
      <c r="JNM4" s="85"/>
      <c r="JNN4" s="85"/>
      <c r="JNO4" s="85"/>
      <c r="JNP4" s="85"/>
      <c r="JNQ4" s="85"/>
      <c r="JNR4" s="85"/>
      <c r="JNS4" s="85"/>
      <c r="JNT4" s="85"/>
      <c r="JNU4" s="85"/>
      <c r="JNV4" s="85"/>
      <c r="JNW4" s="85"/>
      <c r="JNX4" s="85"/>
      <c r="JNY4" s="85"/>
      <c r="JNZ4" s="85"/>
      <c r="JOA4" s="85"/>
      <c r="JOB4" s="85"/>
      <c r="JOC4" s="85"/>
      <c r="JOD4" s="85"/>
      <c r="JOE4" s="85"/>
      <c r="JOF4" s="85"/>
      <c r="JOG4" s="85"/>
      <c r="JOH4" s="85"/>
      <c r="JOI4" s="85"/>
      <c r="JOJ4" s="85"/>
      <c r="JOK4" s="85"/>
      <c r="JOL4" s="85"/>
      <c r="JOM4" s="85"/>
      <c r="JON4" s="85"/>
      <c r="JOO4" s="85"/>
      <c r="JOP4" s="85"/>
      <c r="JOQ4" s="85"/>
      <c r="JOR4" s="85"/>
      <c r="JOS4" s="85"/>
      <c r="JOT4" s="85"/>
      <c r="JOU4" s="85"/>
      <c r="JOV4" s="85"/>
      <c r="JOW4" s="85"/>
      <c r="JOX4" s="85"/>
      <c r="JOY4" s="85"/>
      <c r="JOZ4" s="85"/>
      <c r="JPA4" s="85"/>
      <c r="JPB4" s="85"/>
      <c r="JPC4" s="85"/>
      <c r="JPD4" s="85"/>
      <c r="JPE4" s="85"/>
      <c r="JPF4" s="85"/>
      <c r="JPG4" s="85"/>
      <c r="JPH4" s="85"/>
      <c r="JPI4" s="85"/>
      <c r="JPJ4" s="85"/>
      <c r="JPK4" s="85"/>
      <c r="JPL4" s="85"/>
      <c r="JPM4" s="85"/>
      <c r="JPN4" s="85"/>
      <c r="JPO4" s="85"/>
      <c r="JPP4" s="85"/>
      <c r="JPQ4" s="85"/>
      <c r="JPR4" s="85"/>
      <c r="JPS4" s="85"/>
      <c r="JPT4" s="85"/>
      <c r="JPU4" s="85"/>
      <c r="JPV4" s="85"/>
      <c r="JPW4" s="85"/>
      <c r="JPX4" s="85"/>
      <c r="JPY4" s="85"/>
      <c r="JPZ4" s="85"/>
      <c r="JQA4" s="85"/>
      <c r="JQB4" s="85"/>
      <c r="JQC4" s="85"/>
      <c r="JQD4" s="85"/>
      <c r="JQE4" s="85"/>
      <c r="JQF4" s="85"/>
      <c r="JQG4" s="85"/>
      <c r="JQH4" s="85"/>
      <c r="JQI4" s="85"/>
      <c r="JQJ4" s="85"/>
      <c r="JQK4" s="85"/>
      <c r="JQL4" s="85"/>
      <c r="JQM4" s="85"/>
      <c r="JQN4" s="85"/>
      <c r="JQO4" s="85"/>
      <c r="JQP4" s="85"/>
      <c r="JQQ4" s="85"/>
      <c r="JQR4" s="85"/>
      <c r="JQS4" s="85"/>
      <c r="JQT4" s="85"/>
      <c r="JQU4" s="85"/>
      <c r="JQV4" s="85"/>
      <c r="JQW4" s="85"/>
      <c r="JQX4" s="85"/>
      <c r="JQY4" s="85"/>
      <c r="JQZ4" s="85"/>
      <c r="JRA4" s="85"/>
      <c r="JRB4" s="85"/>
      <c r="JRC4" s="85"/>
      <c r="JRD4" s="85"/>
      <c r="JRE4" s="85"/>
      <c r="JRF4" s="85"/>
      <c r="JRG4" s="85"/>
      <c r="JRH4" s="85"/>
      <c r="JRI4" s="85"/>
      <c r="JRJ4" s="85"/>
      <c r="JRK4" s="85"/>
      <c r="JRL4" s="85"/>
      <c r="JRM4" s="85"/>
      <c r="JRN4" s="85"/>
      <c r="JRO4" s="85"/>
      <c r="JRP4" s="85"/>
      <c r="JRQ4" s="85"/>
      <c r="JRR4" s="85"/>
      <c r="JRS4" s="85"/>
      <c r="JRT4" s="85"/>
      <c r="JRU4" s="85"/>
      <c r="JRV4" s="85"/>
      <c r="JRW4" s="85"/>
      <c r="JRX4" s="85"/>
      <c r="JRY4" s="85"/>
      <c r="JRZ4" s="85"/>
      <c r="JSA4" s="85"/>
      <c r="JSB4" s="85"/>
      <c r="JSC4" s="85"/>
      <c r="JSD4" s="85"/>
      <c r="JSE4" s="85"/>
      <c r="JSF4" s="85"/>
      <c r="JSG4" s="85"/>
      <c r="JSH4" s="85"/>
      <c r="JSI4" s="85"/>
      <c r="JSJ4" s="85"/>
      <c r="JSK4" s="85"/>
      <c r="JSL4" s="85"/>
      <c r="JSM4" s="85"/>
      <c r="JSN4" s="85"/>
      <c r="JSO4" s="85"/>
      <c r="JSP4" s="85"/>
      <c r="JSQ4" s="85"/>
      <c r="JSR4" s="85"/>
      <c r="JSS4" s="85"/>
      <c r="JST4" s="85"/>
      <c r="JSU4" s="85"/>
      <c r="JSV4" s="85"/>
      <c r="JSW4" s="85"/>
      <c r="JSX4" s="85"/>
      <c r="JSY4" s="85"/>
      <c r="JSZ4" s="85"/>
      <c r="JTA4" s="85"/>
      <c r="JTB4" s="85"/>
      <c r="JTC4" s="85"/>
      <c r="JTD4" s="85"/>
      <c r="JTE4" s="85"/>
      <c r="JTF4" s="85"/>
      <c r="JTG4" s="85"/>
      <c r="JTH4" s="85"/>
      <c r="JTI4" s="85"/>
      <c r="JTJ4" s="85"/>
      <c r="JTK4" s="85"/>
      <c r="JTL4" s="85"/>
      <c r="JTM4" s="85"/>
      <c r="JTN4" s="85"/>
      <c r="JTO4" s="85"/>
      <c r="JTP4" s="85"/>
      <c r="JTQ4" s="85"/>
      <c r="JTR4" s="85"/>
      <c r="JTS4" s="85"/>
      <c r="JTT4" s="85"/>
      <c r="JTU4" s="85"/>
      <c r="JTV4" s="85"/>
      <c r="JTW4" s="85"/>
      <c r="JTX4" s="85"/>
      <c r="JTY4" s="85"/>
      <c r="JTZ4" s="85"/>
      <c r="JUA4" s="85"/>
      <c r="JUB4" s="85"/>
      <c r="JUC4" s="85"/>
      <c r="JUD4" s="85"/>
      <c r="JUE4" s="85"/>
      <c r="JUF4" s="85"/>
      <c r="JUG4" s="85"/>
      <c r="JUH4" s="85"/>
      <c r="JUI4" s="85"/>
      <c r="JUJ4" s="85"/>
      <c r="JUK4" s="85"/>
      <c r="JUL4" s="85"/>
      <c r="JUM4" s="85"/>
      <c r="JUN4" s="85"/>
      <c r="JUO4" s="85"/>
      <c r="JUP4" s="85"/>
      <c r="JUQ4" s="85"/>
      <c r="JUR4" s="85"/>
      <c r="JUS4" s="85"/>
      <c r="JUT4" s="85"/>
      <c r="JUU4" s="85"/>
      <c r="JUV4" s="85"/>
      <c r="JUW4" s="85"/>
      <c r="JUX4" s="85"/>
      <c r="JUY4" s="85"/>
      <c r="JUZ4" s="85"/>
      <c r="JVA4" s="85"/>
      <c r="JVB4" s="85"/>
      <c r="JVC4" s="85"/>
      <c r="JVD4" s="85"/>
      <c r="JVE4" s="85"/>
      <c r="JVF4" s="85"/>
      <c r="JVG4" s="85"/>
      <c r="JVH4" s="85"/>
      <c r="JVI4" s="85"/>
      <c r="JVJ4" s="85"/>
      <c r="JVK4" s="85"/>
      <c r="JVL4" s="85"/>
      <c r="JVM4" s="85"/>
      <c r="JVN4" s="85"/>
      <c r="JVO4" s="85"/>
      <c r="JVP4" s="85"/>
      <c r="JVQ4" s="85"/>
      <c r="JVR4" s="85"/>
      <c r="JVS4" s="85"/>
      <c r="JVT4" s="85"/>
      <c r="JVU4" s="85"/>
      <c r="JVV4" s="85"/>
      <c r="JVW4" s="85"/>
      <c r="JVX4" s="85"/>
      <c r="JVY4" s="85"/>
      <c r="JVZ4" s="85"/>
      <c r="JWA4" s="85"/>
      <c r="JWB4" s="85"/>
      <c r="JWC4" s="85"/>
      <c r="JWD4" s="85"/>
      <c r="JWE4" s="85"/>
      <c r="JWF4" s="85"/>
      <c r="JWG4" s="85"/>
      <c r="JWH4" s="85"/>
      <c r="JWI4" s="85"/>
      <c r="JWJ4" s="85"/>
      <c r="JWK4" s="85"/>
      <c r="JWL4" s="85"/>
      <c r="JWM4" s="85"/>
      <c r="JWN4" s="85"/>
      <c r="JWO4" s="85"/>
      <c r="JWP4" s="85"/>
      <c r="JWQ4" s="85"/>
      <c r="JWR4" s="85"/>
      <c r="JWS4" s="85"/>
      <c r="JWT4" s="85"/>
      <c r="JWU4" s="85"/>
      <c r="JWV4" s="85"/>
      <c r="JWW4" s="85"/>
      <c r="JWX4" s="85"/>
      <c r="JWY4" s="85"/>
      <c r="JWZ4" s="85"/>
      <c r="JXA4" s="85"/>
      <c r="JXB4" s="85"/>
      <c r="JXC4" s="85"/>
      <c r="JXD4" s="85"/>
      <c r="JXE4" s="85"/>
      <c r="JXF4" s="85"/>
      <c r="JXG4" s="85"/>
      <c r="JXH4" s="85"/>
      <c r="JXI4" s="85"/>
      <c r="JXJ4" s="85"/>
      <c r="JXK4" s="85"/>
      <c r="JXL4" s="85"/>
      <c r="JXM4" s="85"/>
      <c r="JXN4" s="85"/>
      <c r="JXO4" s="85"/>
      <c r="JXP4" s="85"/>
      <c r="JXQ4" s="85"/>
      <c r="JXR4" s="85"/>
      <c r="JXS4" s="85"/>
      <c r="JXT4" s="85"/>
      <c r="JXU4" s="85"/>
      <c r="JXV4" s="85"/>
      <c r="JXW4" s="85"/>
      <c r="JXX4" s="85"/>
      <c r="JXY4" s="85"/>
      <c r="JXZ4" s="85"/>
      <c r="JYA4" s="85"/>
      <c r="JYB4" s="85"/>
      <c r="JYC4" s="85"/>
      <c r="JYD4" s="85"/>
      <c r="JYE4" s="85"/>
      <c r="JYF4" s="85"/>
      <c r="JYG4" s="85"/>
      <c r="JYH4" s="85"/>
      <c r="JYI4" s="85"/>
      <c r="JYJ4" s="85"/>
      <c r="JYK4" s="85"/>
      <c r="JYL4" s="85"/>
      <c r="JYM4" s="85"/>
      <c r="JYN4" s="85"/>
      <c r="JYO4" s="85"/>
      <c r="JYP4" s="85"/>
      <c r="JYQ4" s="85"/>
      <c r="JYR4" s="85"/>
      <c r="JYS4" s="85"/>
      <c r="JYT4" s="85"/>
      <c r="JYU4" s="85"/>
      <c r="JYV4" s="85"/>
      <c r="JYW4" s="85"/>
      <c r="JYX4" s="85"/>
      <c r="JYY4" s="85"/>
      <c r="JYZ4" s="85"/>
      <c r="JZA4" s="85"/>
      <c r="JZB4" s="85"/>
      <c r="JZC4" s="85"/>
      <c r="JZD4" s="85"/>
      <c r="JZE4" s="85"/>
      <c r="JZF4" s="85"/>
      <c r="JZG4" s="85"/>
      <c r="JZH4" s="85"/>
      <c r="JZI4" s="85"/>
      <c r="JZJ4" s="85"/>
      <c r="JZK4" s="85"/>
      <c r="JZL4" s="85"/>
      <c r="JZM4" s="85"/>
      <c r="JZN4" s="85"/>
      <c r="JZO4" s="85"/>
      <c r="JZP4" s="85"/>
      <c r="JZQ4" s="85"/>
      <c r="JZR4" s="85"/>
      <c r="JZS4" s="85"/>
      <c r="JZT4" s="85"/>
      <c r="JZU4" s="85"/>
      <c r="JZV4" s="85"/>
      <c r="JZW4" s="85"/>
      <c r="JZX4" s="85"/>
      <c r="JZY4" s="85"/>
      <c r="JZZ4" s="85"/>
      <c r="KAA4" s="85"/>
      <c r="KAB4" s="85"/>
      <c r="KAC4" s="85"/>
      <c r="KAD4" s="85"/>
      <c r="KAE4" s="85"/>
      <c r="KAF4" s="85"/>
      <c r="KAG4" s="85"/>
      <c r="KAH4" s="85"/>
      <c r="KAI4" s="85"/>
      <c r="KAJ4" s="85"/>
      <c r="KAK4" s="85"/>
      <c r="KAL4" s="85"/>
      <c r="KAM4" s="85"/>
      <c r="KAN4" s="85"/>
      <c r="KAO4" s="85"/>
      <c r="KAP4" s="85"/>
      <c r="KAQ4" s="85"/>
      <c r="KAR4" s="85"/>
      <c r="KAS4" s="85"/>
      <c r="KAT4" s="85"/>
      <c r="KAU4" s="85"/>
      <c r="KAV4" s="85"/>
      <c r="KAW4" s="85"/>
      <c r="KAX4" s="85"/>
      <c r="KAY4" s="85"/>
      <c r="KAZ4" s="85"/>
      <c r="KBA4" s="85"/>
      <c r="KBB4" s="85"/>
      <c r="KBC4" s="85"/>
      <c r="KBD4" s="85"/>
      <c r="KBE4" s="85"/>
      <c r="KBF4" s="85"/>
      <c r="KBG4" s="85"/>
      <c r="KBH4" s="85"/>
      <c r="KBI4" s="85"/>
      <c r="KBJ4" s="85"/>
      <c r="KBK4" s="85"/>
      <c r="KBL4" s="85"/>
      <c r="KBM4" s="85"/>
      <c r="KBN4" s="85"/>
      <c r="KBO4" s="85"/>
      <c r="KBP4" s="85"/>
      <c r="KBQ4" s="85"/>
      <c r="KBR4" s="85"/>
      <c r="KBS4" s="85"/>
      <c r="KBT4" s="85"/>
      <c r="KBU4" s="85"/>
      <c r="KBV4" s="85"/>
      <c r="KBW4" s="85"/>
      <c r="KBX4" s="85"/>
      <c r="KBY4" s="85"/>
      <c r="KBZ4" s="85"/>
      <c r="KCA4" s="85"/>
      <c r="KCB4" s="85"/>
      <c r="KCC4" s="85"/>
      <c r="KCD4" s="85"/>
      <c r="KCE4" s="85"/>
      <c r="KCF4" s="85"/>
      <c r="KCG4" s="85"/>
      <c r="KCH4" s="85"/>
      <c r="KCI4" s="85"/>
      <c r="KCJ4" s="85"/>
      <c r="KCK4" s="85"/>
      <c r="KCL4" s="85"/>
      <c r="KCM4" s="85"/>
      <c r="KCN4" s="85"/>
      <c r="KCO4" s="85"/>
      <c r="KCP4" s="85"/>
      <c r="KCQ4" s="85"/>
      <c r="KCR4" s="85"/>
      <c r="KCS4" s="85"/>
      <c r="KCT4" s="85"/>
      <c r="KCU4" s="85"/>
      <c r="KCV4" s="85"/>
      <c r="KCW4" s="85"/>
      <c r="KCX4" s="85"/>
      <c r="KCY4" s="85"/>
      <c r="KCZ4" s="85"/>
      <c r="KDA4" s="85"/>
      <c r="KDB4" s="85"/>
      <c r="KDC4" s="85"/>
      <c r="KDD4" s="85"/>
      <c r="KDE4" s="85"/>
      <c r="KDF4" s="85"/>
      <c r="KDG4" s="85"/>
      <c r="KDH4" s="85"/>
      <c r="KDI4" s="85"/>
      <c r="KDJ4" s="85"/>
      <c r="KDK4" s="85"/>
      <c r="KDL4" s="85"/>
      <c r="KDM4" s="85"/>
      <c r="KDN4" s="85"/>
      <c r="KDO4" s="85"/>
      <c r="KDP4" s="85"/>
      <c r="KDQ4" s="85"/>
      <c r="KDR4" s="85"/>
      <c r="KDS4" s="85"/>
      <c r="KDT4" s="85"/>
      <c r="KDU4" s="85"/>
      <c r="KDV4" s="85"/>
      <c r="KDW4" s="85"/>
      <c r="KDX4" s="85"/>
      <c r="KDY4" s="85"/>
      <c r="KDZ4" s="85"/>
      <c r="KEA4" s="85"/>
      <c r="KEB4" s="85"/>
      <c r="KEC4" s="85"/>
      <c r="KED4" s="85"/>
      <c r="KEE4" s="85"/>
      <c r="KEF4" s="85"/>
      <c r="KEG4" s="85"/>
      <c r="KEH4" s="85"/>
      <c r="KEI4" s="85"/>
      <c r="KEJ4" s="85"/>
      <c r="KEK4" s="85"/>
      <c r="KEL4" s="85"/>
      <c r="KEM4" s="85"/>
      <c r="KEN4" s="85"/>
      <c r="KEO4" s="85"/>
      <c r="KEP4" s="85"/>
      <c r="KEQ4" s="85"/>
      <c r="KER4" s="85"/>
      <c r="KES4" s="85"/>
      <c r="KET4" s="85"/>
      <c r="KEU4" s="85"/>
      <c r="KEV4" s="85"/>
      <c r="KEW4" s="85"/>
      <c r="KEX4" s="85"/>
      <c r="KEY4" s="85"/>
      <c r="KEZ4" s="85"/>
      <c r="KFA4" s="85"/>
      <c r="KFB4" s="85"/>
      <c r="KFC4" s="85"/>
      <c r="KFD4" s="85"/>
      <c r="KFE4" s="85"/>
      <c r="KFF4" s="85"/>
      <c r="KFG4" s="85"/>
      <c r="KFH4" s="85"/>
      <c r="KFI4" s="85"/>
      <c r="KFJ4" s="85"/>
      <c r="KFK4" s="85"/>
      <c r="KFL4" s="85"/>
      <c r="KFM4" s="85"/>
      <c r="KFN4" s="85"/>
      <c r="KFO4" s="85"/>
      <c r="KFP4" s="85"/>
      <c r="KFQ4" s="85"/>
      <c r="KFR4" s="85"/>
      <c r="KFS4" s="85"/>
      <c r="KFT4" s="85"/>
      <c r="KFU4" s="85"/>
      <c r="KFV4" s="85"/>
      <c r="KFW4" s="85"/>
      <c r="KFX4" s="85"/>
      <c r="KFY4" s="85"/>
      <c r="KFZ4" s="85"/>
      <c r="KGA4" s="85"/>
      <c r="KGB4" s="85"/>
      <c r="KGC4" s="85"/>
      <c r="KGD4" s="85"/>
      <c r="KGE4" s="85"/>
      <c r="KGF4" s="85"/>
      <c r="KGG4" s="85"/>
      <c r="KGH4" s="85"/>
      <c r="KGI4" s="85"/>
      <c r="KGJ4" s="85"/>
      <c r="KGK4" s="85"/>
      <c r="KGL4" s="85"/>
      <c r="KGM4" s="85"/>
      <c r="KGN4" s="85"/>
      <c r="KGO4" s="85"/>
      <c r="KGP4" s="85"/>
      <c r="KGQ4" s="85"/>
      <c r="KGR4" s="85"/>
      <c r="KGS4" s="85"/>
      <c r="KGT4" s="85"/>
      <c r="KGU4" s="85"/>
      <c r="KGV4" s="85"/>
      <c r="KGW4" s="85"/>
      <c r="KGX4" s="85"/>
      <c r="KGY4" s="85"/>
      <c r="KGZ4" s="85"/>
      <c r="KHA4" s="85"/>
      <c r="KHB4" s="85"/>
      <c r="KHC4" s="85"/>
      <c r="KHD4" s="85"/>
      <c r="KHE4" s="85"/>
      <c r="KHF4" s="85"/>
      <c r="KHG4" s="85"/>
      <c r="KHH4" s="85"/>
      <c r="KHI4" s="85"/>
      <c r="KHJ4" s="85"/>
      <c r="KHK4" s="85"/>
      <c r="KHL4" s="85"/>
      <c r="KHM4" s="85"/>
      <c r="KHN4" s="85"/>
      <c r="KHO4" s="85"/>
      <c r="KHP4" s="85"/>
      <c r="KHQ4" s="85"/>
      <c r="KHR4" s="85"/>
      <c r="KHS4" s="85"/>
      <c r="KHT4" s="85"/>
      <c r="KHU4" s="85"/>
      <c r="KHV4" s="85"/>
      <c r="KHW4" s="85"/>
      <c r="KHX4" s="85"/>
      <c r="KHY4" s="85"/>
      <c r="KHZ4" s="85"/>
      <c r="KIA4" s="85"/>
      <c r="KIB4" s="85"/>
      <c r="KIC4" s="85"/>
      <c r="KID4" s="85"/>
      <c r="KIE4" s="85"/>
      <c r="KIF4" s="85"/>
      <c r="KIG4" s="85"/>
      <c r="KIH4" s="85"/>
      <c r="KII4" s="85"/>
      <c r="KIJ4" s="85"/>
      <c r="KIK4" s="85"/>
      <c r="KIL4" s="85"/>
      <c r="KIM4" s="85"/>
      <c r="KIN4" s="85"/>
      <c r="KIO4" s="85"/>
      <c r="KIP4" s="85"/>
      <c r="KIQ4" s="85"/>
      <c r="KIR4" s="85"/>
      <c r="KIS4" s="85"/>
      <c r="KIT4" s="85"/>
      <c r="KIU4" s="85"/>
      <c r="KIV4" s="85"/>
      <c r="KIW4" s="85"/>
      <c r="KIX4" s="85"/>
      <c r="KIY4" s="85"/>
      <c r="KIZ4" s="85"/>
      <c r="KJA4" s="85"/>
      <c r="KJB4" s="85"/>
      <c r="KJC4" s="85"/>
      <c r="KJD4" s="85"/>
      <c r="KJE4" s="85"/>
      <c r="KJF4" s="85"/>
      <c r="KJG4" s="85"/>
      <c r="KJH4" s="85"/>
      <c r="KJI4" s="85"/>
      <c r="KJJ4" s="85"/>
      <c r="KJK4" s="85"/>
      <c r="KJL4" s="85"/>
      <c r="KJM4" s="85"/>
      <c r="KJN4" s="85"/>
      <c r="KJO4" s="85"/>
      <c r="KJP4" s="85"/>
      <c r="KJQ4" s="85"/>
      <c r="KJR4" s="85"/>
      <c r="KJS4" s="85"/>
      <c r="KJT4" s="85"/>
      <c r="KJU4" s="85"/>
      <c r="KJV4" s="85"/>
      <c r="KJW4" s="85"/>
      <c r="KJX4" s="85"/>
      <c r="KJY4" s="85"/>
      <c r="KJZ4" s="85"/>
      <c r="KKA4" s="85"/>
      <c r="KKB4" s="85"/>
      <c r="KKC4" s="85"/>
      <c r="KKD4" s="85"/>
      <c r="KKE4" s="85"/>
      <c r="KKF4" s="85"/>
      <c r="KKG4" s="85"/>
      <c r="KKH4" s="85"/>
      <c r="KKI4" s="85"/>
      <c r="KKJ4" s="85"/>
      <c r="KKK4" s="85"/>
      <c r="KKL4" s="85"/>
      <c r="KKM4" s="85"/>
      <c r="KKN4" s="85"/>
      <c r="KKO4" s="85"/>
      <c r="KKP4" s="85"/>
      <c r="KKQ4" s="85"/>
      <c r="KKR4" s="85"/>
      <c r="KKS4" s="85"/>
      <c r="KKT4" s="85"/>
      <c r="KKU4" s="85"/>
      <c r="KKV4" s="85"/>
      <c r="KKW4" s="85"/>
      <c r="KKX4" s="85"/>
      <c r="KKY4" s="85"/>
      <c r="KKZ4" s="85"/>
      <c r="KLA4" s="85"/>
      <c r="KLB4" s="85"/>
      <c r="KLC4" s="85"/>
      <c r="KLD4" s="85"/>
      <c r="KLE4" s="85"/>
      <c r="KLF4" s="85"/>
      <c r="KLG4" s="85"/>
      <c r="KLH4" s="85"/>
      <c r="KLI4" s="85"/>
      <c r="KLJ4" s="85"/>
      <c r="KLK4" s="85"/>
      <c r="KLL4" s="85"/>
      <c r="KLM4" s="85"/>
      <c r="KLN4" s="85"/>
      <c r="KLO4" s="85"/>
      <c r="KLP4" s="85"/>
      <c r="KLQ4" s="85"/>
      <c r="KLR4" s="85"/>
      <c r="KLS4" s="85"/>
      <c r="KLT4" s="85"/>
      <c r="KLU4" s="85"/>
      <c r="KLV4" s="85"/>
      <c r="KLW4" s="85"/>
      <c r="KLX4" s="85"/>
      <c r="KLY4" s="85"/>
      <c r="KLZ4" s="85"/>
      <c r="KMA4" s="85"/>
      <c r="KMB4" s="85"/>
      <c r="KMC4" s="85"/>
      <c r="KMD4" s="85"/>
      <c r="KME4" s="85"/>
      <c r="KMF4" s="85"/>
      <c r="KMG4" s="85"/>
      <c r="KMH4" s="85"/>
      <c r="KMI4" s="85"/>
      <c r="KMJ4" s="85"/>
      <c r="KMK4" s="85"/>
      <c r="KML4" s="85"/>
      <c r="KMM4" s="85"/>
      <c r="KMN4" s="85"/>
      <c r="KMO4" s="85"/>
      <c r="KMP4" s="85"/>
      <c r="KMQ4" s="85"/>
      <c r="KMR4" s="85"/>
      <c r="KMS4" s="85"/>
      <c r="KMT4" s="85"/>
      <c r="KMU4" s="85"/>
      <c r="KMV4" s="85"/>
      <c r="KMW4" s="85"/>
      <c r="KMX4" s="85"/>
      <c r="KMY4" s="85"/>
      <c r="KMZ4" s="85"/>
      <c r="KNA4" s="85"/>
      <c r="KNB4" s="85"/>
      <c r="KNC4" s="85"/>
      <c r="KND4" s="85"/>
      <c r="KNE4" s="85"/>
      <c r="KNF4" s="85"/>
      <c r="KNG4" s="85"/>
      <c r="KNH4" s="85"/>
      <c r="KNI4" s="85"/>
      <c r="KNJ4" s="85"/>
      <c r="KNK4" s="85"/>
      <c r="KNL4" s="85"/>
      <c r="KNM4" s="85"/>
      <c r="KNN4" s="85"/>
      <c r="KNO4" s="85"/>
      <c r="KNP4" s="85"/>
      <c r="KNQ4" s="85"/>
      <c r="KNR4" s="85"/>
      <c r="KNS4" s="85"/>
      <c r="KNT4" s="85"/>
      <c r="KNU4" s="85"/>
      <c r="KNV4" s="85"/>
      <c r="KNW4" s="85"/>
      <c r="KNX4" s="85"/>
      <c r="KNY4" s="85"/>
      <c r="KNZ4" s="85"/>
      <c r="KOA4" s="85"/>
      <c r="KOB4" s="85"/>
      <c r="KOC4" s="85"/>
      <c r="KOD4" s="85"/>
      <c r="KOE4" s="85"/>
      <c r="KOF4" s="85"/>
      <c r="KOG4" s="85"/>
      <c r="KOH4" s="85"/>
      <c r="KOI4" s="85"/>
      <c r="KOJ4" s="85"/>
      <c r="KOK4" s="85"/>
      <c r="KOL4" s="85"/>
      <c r="KOM4" s="85"/>
      <c r="KON4" s="85"/>
      <c r="KOO4" s="85"/>
      <c r="KOP4" s="85"/>
      <c r="KOQ4" s="85"/>
      <c r="KOR4" s="85"/>
      <c r="KOS4" s="85"/>
      <c r="KOT4" s="85"/>
      <c r="KOU4" s="85"/>
      <c r="KOV4" s="85"/>
      <c r="KOW4" s="85"/>
      <c r="KOX4" s="85"/>
      <c r="KOY4" s="85"/>
      <c r="KOZ4" s="85"/>
      <c r="KPA4" s="85"/>
      <c r="KPB4" s="85"/>
      <c r="KPC4" s="85"/>
      <c r="KPD4" s="85"/>
      <c r="KPE4" s="85"/>
      <c r="KPF4" s="85"/>
      <c r="KPG4" s="85"/>
      <c r="KPH4" s="85"/>
      <c r="KPI4" s="85"/>
      <c r="KPJ4" s="85"/>
      <c r="KPK4" s="85"/>
      <c r="KPL4" s="85"/>
      <c r="KPM4" s="85"/>
      <c r="KPN4" s="85"/>
      <c r="KPO4" s="85"/>
      <c r="KPP4" s="85"/>
      <c r="KPQ4" s="85"/>
      <c r="KPR4" s="85"/>
      <c r="KPS4" s="85"/>
      <c r="KPT4" s="85"/>
      <c r="KPU4" s="85"/>
      <c r="KPV4" s="85"/>
      <c r="KPW4" s="85"/>
      <c r="KPX4" s="85"/>
      <c r="KPY4" s="85"/>
      <c r="KPZ4" s="85"/>
      <c r="KQA4" s="85"/>
      <c r="KQB4" s="85"/>
      <c r="KQC4" s="85"/>
      <c r="KQD4" s="85"/>
      <c r="KQE4" s="85"/>
      <c r="KQF4" s="85"/>
      <c r="KQG4" s="85"/>
      <c r="KQH4" s="85"/>
      <c r="KQI4" s="85"/>
      <c r="KQJ4" s="85"/>
      <c r="KQK4" s="85"/>
      <c r="KQL4" s="85"/>
      <c r="KQM4" s="85"/>
      <c r="KQN4" s="85"/>
      <c r="KQO4" s="85"/>
      <c r="KQP4" s="85"/>
      <c r="KQQ4" s="85"/>
      <c r="KQR4" s="85"/>
      <c r="KQS4" s="85"/>
      <c r="KQT4" s="85"/>
      <c r="KQU4" s="85"/>
      <c r="KQV4" s="85"/>
      <c r="KQW4" s="85"/>
      <c r="KQX4" s="85"/>
      <c r="KQY4" s="85"/>
      <c r="KQZ4" s="85"/>
      <c r="KRA4" s="85"/>
      <c r="KRB4" s="85"/>
      <c r="KRC4" s="85"/>
      <c r="KRD4" s="85"/>
      <c r="KRE4" s="85"/>
      <c r="KRF4" s="85"/>
      <c r="KRG4" s="85"/>
      <c r="KRH4" s="85"/>
      <c r="KRI4" s="85"/>
      <c r="KRJ4" s="85"/>
      <c r="KRK4" s="85"/>
      <c r="KRL4" s="85"/>
      <c r="KRM4" s="85"/>
      <c r="KRN4" s="85"/>
      <c r="KRO4" s="85"/>
      <c r="KRP4" s="85"/>
      <c r="KRQ4" s="85"/>
      <c r="KRR4" s="85"/>
      <c r="KRS4" s="85"/>
      <c r="KRT4" s="85"/>
      <c r="KRU4" s="85"/>
      <c r="KRV4" s="85"/>
      <c r="KRW4" s="85"/>
      <c r="KRX4" s="85"/>
      <c r="KRY4" s="85"/>
      <c r="KRZ4" s="85"/>
      <c r="KSA4" s="85"/>
      <c r="KSB4" s="85"/>
      <c r="KSC4" s="85"/>
      <c r="KSD4" s="85"/>
      <c r="KSE4" s="85"/>
      <c r="KSF4" s="85"/>
      <c r="KSG4" s="85"/>
      <c r="KSH4" s="85"/>
      <c r="KSI4" s="85"/>
      <c r="KSJ4" s="85"/>
      <c r="KSK4" s="85"/>
      <c r="KSL4" s="85"/>
      <c r="KSM4" s="85"/>
      <c r="KSN4" s="85"/>
      <c r="KSO4" s="85"/>
      <c r="KSP4" s="85"/>
      <c r="KSQ4" s="85"/>
      <c r="KSR4" s="85"/>
      <c r="KSS4" s="85"/>
      <c r="KST4" s="85"/>
      <c r="KSU4" s="85"/>
      <c r="KSV4" s="85"/>
      <c r="KSW4" s="85"/>
      <c r="KSX4" s="85"/>
      <c r="KSY4" s="85"/>
      <c r="KSZ4" s="85"/>
      <c r="KTA4" s="85"/>
      <c r="KTB4" s="85"/>
      <c r="KTC4" s="85"/>
      <c r="KTD4" s="85"/>
      <c r="KTE4" s="85"/>
      <c r="KTF4" s="85"/>
      <c r="KTG4" s="85"/>
      <c r="KTH4" s="85"/>
      <c r="KTI4" s="85"/>
      <c r="KTJ4" s="85"/>
      <c r="KTK4" s="85"/>
      <c r="KTL4" s="85"/>
      <c r="KTM4" s="85"/>
      <c r="KTN4" s="85"/>
      <c r="KTO4" s="85"/>
      <c r="KTP4" s="85"/>
      <c r="KTQ4" s="85"/>
      <c r="KTR4" s="85"/>
      <c r="KTS4" s="85"/>
      <c r="KTT4" s="85"/>
      <c r="KTU4" s="85"/>
      <c r="KTV4" s="85"/>
      <c r="KTW4" s="85"/>
      <c r="KTX4" s="85"/>
      <c r="KTY4" s="85"/>
      <c r="KTZ4" s="85"/>
      <c r="KUA4" s="85"/>
      <c r="KUB4" s="85"/>
      <c r="KUC4" s="85"/>
      <c r="KUD4" s="85"/>
      <c r="KUE4" s="85"/>
      <c r="KUF4" s="85"/>
      <c r="KUG4" s="85"/>
      <c r="KUH4" s="85"/>
      <c r="KUI4" s="85"/>
      <c r="KUJ4" s="85"/>
      <c r="KUK4" s="85"/>
      <c r="KUL4" s="85"/>
      <c r="KUM4" s="85"/>
      <c r="KUN4" s="85"/>
      <c r="KUO4" s="85"/>
      <c r="KUP4" s="85"/>
      <c r="KUQ4" s="85"/>
      <c r="KUR4" s="85"/>
      <c r="KUS4" s="85"/>
      <c r="KUT4" s="85"/>
      <c r="KUU4" s="85"/>
      <c r="KUV4" s="85"/>
      <c r="KUW4" s="85"/>
      <c r="KUX4" s="85"/>
      <c r="KUY4" s="85"/>
      <c r="KUZ4" s="85"/>
      <c r="KVA4" s="85"/>
      <c r="KVB4" s="85"/>
      <c r="KVC4" s="85"/>
      <c r="KVD4" s="85"/>
      <c r="KVE4" s="85"/>
      <c r="KVF4" s="85"/>
      <c r="KVG4" s="85"/>
      <c r="KVH4" s="85"/>
      <c r="KVI4" s="85"/>
      <c r="KVJ4" s="85"/>
      <c r="KVK4" s="85"/>
      <c r="KVL4" s="85"/>
      <c r="KVM4" s="85"/>
      <c r="KVN4" s="85"/>
      <c r="KVO4" s="85"/>
      <c r="KVP4" s="85"/>
      <c r="KVQ4" s="85"/>
      <c r="KVR4" s="85"/>
      <c r="KVS4" s="85"/>
      <c r="KVT4" s="85"/>
      <c r="KVU4" s="85"/>
      <c r="KVV4" s="85"/>
      <c r="KVW4" s="85"/>
      <c r="KVX4" s="85"/>
      <c r="KVY4" s="85"/>
      <c r="KVZ4" s="85"/>
      <c r="KWA4" s="85"/>
      <c r="KWB4" s="85"/>
      <c r="KWC4" s="85"/>
      <c r="KWD4" s="85"/>
      <c r="KWE4" s="85"/>
      <c r="KWF4" s="85"/>
      <c r="KWG4" s="85"/>
      <c r="KWH4" s="85"/>
      <c r="KWI4" s="85"/>
      <c r="KWJ4" s="85"/>
      <c r="KWK4" s="85"/>
      <c r="KWL4" s="85"/>
      <c r="KWM4" s="85"/>
      <c r="KWN4" s="85"/>
      <c r="KWO4" s="85"/>
      <c r="KWP4" s="85"/>
      <c r="KWQ4" s="85"/>
      <c r="KWR4" s="85"/>
      <c r="KWS4" s="85"/>
      <c r="KWT4" s="85"/>
      <c r="KWU4" s="85"/>
      <c r="KWV4" s="85"/>
      <c r="KWW4" s="85"/>
      <c r="KWX4" s="85"/>
      <c r="KWY4" s="85"/>
      <c r="KWZ4" s="85"/>
      <c r="KXA4" s="85"/>
      <c r="KXB4" s="85"/>
      <c r="KXC4" s="85"/>
      <c r="KXD4" s="85"/>
      <c r="KXE4" s="85"/>
      <c r="KXF4" s="85"/>
      <c r="KXG4" s="85"/>
      <c r="KXH4" s="85"/>
      <c r="KXI4" s="85"/>
      <c r="KXJ4" s="85"/>
      <c r="KXK4" s="85"/>
      <c r="KXL4" s="85"/>
      <c r="KXM4" s="85"/>
      <c r="KXN4" s="85"/>
      <c r="KXO4" s="85"/>
      <c r="KXP4" s="85"/>
      <c r="KXQ4" s="85"/>
      <c r="KXR4" s="85"/>
      <c r="KXS4" s="85"/>
      <c r="KXT4" s="85"/>
      <c r="KXU4" s="85"/>
      <c r="KXV4" s="85"/>
      <c r="KXW4" s="85"/>
      <c r="KXX4" s="85"/>
      <c r="KXY4" s="85"/>
      <c r="KXZ4" s="85"/>
      <c r="KYA4" s="85"/>
      <c r="KYB4" s="85"/>
      <c r="KYC4" s="85"/>
      <c r="KYD4" s="85"/>
      <c r="KYE4" s="85"/>
      <c r="KYF4" s="85"/>
      <c r="KYG4" s="85"/>
      <c r="KYH4" s="85"/>
      <c r="KYI4" s="85"/>
      <c r="KYJ4" s="85"/>
      <c r="KYK4" s="85"/>
      <c r="KYL4" s="85"/>
      <c r="KYM4" s="85"/>
      <c r="KYN4" s="85"/>
      <c r="KYO4" s="85"/>
      <c r="KYP4" s="85"/>
      <c r="KYQ4" s="85"/>
      <c r="KYR4" s="85"/>
      <c r="KYS4" s="85"/>
      <c r="KYT4" s="85"/>
      <c r="KYU4" s="85"/>
      <c r="KYV4" s="85"/>
      <c r="KYW4" s="85"/>
      <c r="KYX4" s="85"/>
      <c r="KYY4" s="85"/>
      <c r="KYZ4" s="85"/>
      <c r="KZA4" s="85"/>
      <c r="KZB4" s="85"/>
      <c r="KZC4" s="85"/>
      <c r="KZD4" s="85"/>
      <c r="KZE4" s="85"/>
      <c r="KZF4" s="85"/>
      <c r="KZG4" s="85"/>
      <c r="KZH4" s="85"/>
      <c r="KZI4" s="85"/>
      <c r="KZJ4" s="85"/>
      <c r="KZK4" s="85"/>
      <c r="KZL4" s="85"/>
      <c r="KZM4" s="85"/>
      <c r="KZN4" s="85"/>
      <c r="KZO4" s="85"/>
      <c r="KZP4" s="85"/>
      <c r="KZQ4" s="85"/>
      <c r="KZR4" s="85"/>
      <c r="KZS4" s="85"/>
      <c r="KZT4" s="85"/>
      <c r="KZU4" s="85"/>
      <c r="KZV4" s="85"/>
      <c r="KZW4" s="85"/>
      <c r="KZX4" s="85"/>
      <c r="KZY4" s="85"/>
      <c r="KZZ4" s="85"/>
      <c r="LAA4" s="85"/>
      <c r="LAB4" s="85"/>
      <c r="LAC4" s="85"/>
      <c r="LAD4" s="85"/>
      <c r="LAE4" s="85"/>
      <c r="LAF4" s="85"/>
      <c r="LAG4" s="85"/>
      <c r="LAH4" s="85"/>
      <c r="LAI4" s="85"/>
      <c r="LAJ4" s="85"/>
      <c r="LAK4" s="85"/>
      <c r="LAL4" s="85"/>
      <c r="LAM4" s="85"/>
      <c r="LAN4" s="85"/>
      <c r="LAO4" s="85"/>
      <c r="LAP4" s="85"/>
      <c r="LAQ4" s="85"/>
      <c r="LAR4" s="85"/>
      <c r="LAS4" s="85"/>
      <c r="LAT4" s="85"/>
      <c r="LAU4" s="85"/>
      <c r="LAV4" s="85"/>
      <c r="LAW4" s="85"/>
      <c r="LAX4" s="85"/>
      <c r="LAY4" s="85"/>
      <c r="LAZ4" s="85"/>
      <c r="LBA4" s="85"/>
      <c r="LBB4" s="85"/>
      <c r="LBC4" s="85"/>
      <c r="LBD4" s="85"/>
      <c r="LBE4" s="85"/>
      <c r="LBF4" s="85"/>
      <c r="LBG4" s="85"/>
      <c r="LBH4" s="85"/>
      <c r="LBI4" s="85"/>
      <c r="LBJ4" s="85"/>
      <c r="LBK4" s="85"/>
      <c r="LBL4" s="85"/>
      <c r="LBM4" s="85"/>
      <c r="LBN4" s="85"/>
      <c r="LBO4" s="85"/>
      <c r="LBP4" s="85"/>
      <c r="LBQ4" s="85"/>
      <c r="LBR4" s="85"/>
      <c r="LBS4" s="85"/>
      <c r="LBT4" s="85"/>
      <c r="LBU4" s="85"/>
      <c r="LBV4" s="85"/>
      <c r="LBW4" s="85"/>
      <c r="LBX4" s="85"/>
      <c r="LBY4" s="85"/>
      <c r="LBZ4" s="85"/>
      <c r="LCA4" s="85"/>
      <c r="LCB4" s="85"/>
      <c r="LCC4" s="85"/>
      <c r="LCD4" s="85"/>
      <c r="LCE4" s="85"/>
      <c r="LCF4" s="85"/>
      <c r="LCG4" s="85"/>
      <c r="LCH4" s="85"/>
      <c r="LCI4" s="85"/>
      <c r="LCJ4" s="85"/>
      <c r="LCK4" s="85"/>
      <c r="LCL4" s="85"/>
      <c r="LCM4" s="85"/>
      <c r="LCN4" s="85"/>
      <c r="LCO4" s="85"/>
      <c r="LCP4" s="85"/>
      <c r="LCQ4" s="85"/>
      <c r="LCR4" s="85"/>
      <c r="LCS4" s="85"/>
      <c r="LCT4" s="85"/>
      <c r="LCU4" s="85"/>
      <c r="LCV4" s="85"/>
      <c r="LCW4" s="85"/>
      <c r="LCX4" s="85"/>
      <c r="LCY4" s="85"/>
      <c r="LCZ4" s="85"/>
      <c r="LDA4" s="85"/>
      <c r="LDB4" s="85"/>
      <c r="LDC4" s="85"/>
      <c r="LDD4" s="85"/>
      <c r="LDE4" s="85"/>
      <c r="LDF4" s="85"/>
      <c r="LDG4" s="85"/>
      <c r="LDH4" s="85"/>
      <c r="LDI4" s="85"/>
      <c r="LDJ4" s="85"/>
      <c r="LDK4" s="85"/>
      <c r="LDL4" s="85"/>
      <c r="LDM4" s="85"/>
      <c r="LDN4" s="85"/>
      <c r="LDO4" s="85"/>
      <c r="LDP4" s="85"/>
      <c r="LDQ4" s="85"/>
      <c r="LDR4" s="85"/>
      <c r="LDS4" s="85"/>
      <c r="LDT4" s="85"/>
      <c r="LDU4" s="85"/>
      <c r="LDV4" s="85"/>
      <c r="LDW4" s="85"/>
      <c r="LDX4" s="85"/>
      <c r="LDY4" s="85"/>
      <c r="LDZ4" s="85"/>
      <c r="LEA4" s="85"/>
      <c r="LEB4" s="85"/>
      <c r="LEC4" s="85"/>
      <c r="LED4" s="85"/>
      <c r="LEE4" s="85"/>
      <c r="LEF4" s="85"/>
      <c r="LEG4" s="85"/>
      <c r="LEH4" s="85"/>
      <c r="LEI4" s="85"/>
      <c r="LEJ4" s="85"/>
      <c r="LEK4" s="85"/>
      <c r="LEL4" s="85"/>
      <c r="LEM4" s="85"/>
      <c r="LEN4" s="85"/>
      <c r="LEO4" s="85"/>
      <c r="LEP4" s="85"/>
      <c r="LEQ4" s="85"/>
      <c r="LER4" s="85"/>
      <c r="LES4" s="85"/>
      <c r="LET4" s="85"/>
      <c r="LEU4" s="85"/>
      <c r="LEV4" s="85"/>
      <c r="LEW4" s="85"/>
      <c r="LEX4" s="85"/>
      <c r="LEY4" s="85"/>
      <c r="LEZ4" s="85"/>
      <c r="LFA4" s="85"/>
      <c r="LFB4" s="85"/>
      <c r="LFC4" s="85"/>
      <c r="LFD4" s="85"/>
      <c r="LFE4" s="85"/>
      <c r="LFF4" s="85"/>
      <c r="LFG4" s="85"/>
      <c r="LFH4" s="85"/>
      <c r="LFI4" s="85"/>
      <c r="LFJ4" s="85"/>
      <c r="LFK4" s="85"/>
      <c r="LFL4" s="85"/>
      <c r="LFM4" s="85"/>
      <c r="LFN4" s="85"/>
      <c r="LFO4" s="85"/>
      <c r="LFP4" s="85"/>
      <c r="LFQ4" s="85"/>
      <c r="LFR4" s="85"/>
      <c r="LFS4" s="85"/>
      <c r="LFT4" s="85"/>
      <c r="LFU4" s="85"/>
      <c r="LFV4" s="85"/>
      <c r="LFW4" s="85"/>
      <c r="LFX4" s="85"/>
      <c r="LFY4" s="85"/>
      <c r="LFZ4" s="85"/>
      <c r="LGA4" s="85"/>
      <c r="LGB4" s="85"/>
      <c r="LGC4" s="85"/>
      <c r="LGD4" s="85"/>
      <c r="LGE4" s="85"/>
      <c r="LGF4" s="85"/>
      <c r="LGG4" s="85"/>
      <c r="LGH4" s="85"/>
      <c r="LGI4" s="85"/>
      <c r="LGJ4" s="85"/>
      <c r="LGK4" s="85"/>
      <c r="LGL4" s="85"/>
      <c r="LGM4" s="85"/>
      <c r="LGN4" s="85"/>
      <c r="LGO4" s="85"/>
      <c r="LGP4" s="85"/>
      <c r="LGQ4" s="85"/>
      <c r="LGR4" s="85"/>
      <c r="LGS4" s="85"/>
      <c r="LGT4" s="85"/>
      <c r="LGU4" s="85"/>
      <c r="LGV4" s="85"/>
      <c r="LGW4" s="85"/>
      <c r="LGX4" s="85"/>
      <c r="LGY4" s="85"/>
      <c r="LGZ4" s="85"/>
      <c r="LHA4" s="85"/>
      <c r="LHB4" s="85"/>
      <c r="LHC4" s="85"/>
      <c r="LHD4" s="85"/>
      <c r="LHE4" s="85"/>
      <c r="LHF4" s="85"/>
      <c r="LHG4" s="85"/>
      <c r="LHH4" s="85"/>
      <c r="LHI4" s="85"/>
      <c r="LHJ4" s="85"/>
      <c r="LHK4" s="85"/>
      <c r="LHL4" s="85"/>
      <c r="LHM4" s="85"/>
      <c r="LHN4" s="85"/>
      <c r="LHO4" s="85"/>
      <c r="LHP4" s="85"/>
      <c r="LHQ4" s="85"/>
      <c r="LHR4" s="85"/>
      <c r="LHS4" s="85"/>
      <c r="LHT4" s="85"/>
      <c r="LHU4" s="85"/>
      <c r="LHV4" s="85"/>
      <c r="LHW4" s="85"/>
      <c r="LHX4" s="85"/>
      <c r="LHY4" s="85"/>
      <c r="LHZ4" s="85"/>
      <c r="LIA4" s="85"/>
      <c r="LIB4" s="85"/>
      <c r="LIC4" s="85"/>
      <c r="LID4" s="85"/>
      <c r="LIE4" s="85"/>
      <c r="LIF4" s="85"/>
      <c r="LIG4" s="85"/>
      <c r="LIH4" s="85"/>
      <c r="LII4" s="85"/>
      <c r="LIJ4" s="85"/>
      <c r="LIK4" s="85"/>
      <c r="LIL4" s="85"/>
      <c r="LIM4" s="85"/>
      <c r="LIN4" s="85"/>
      <c r="LIO4" s="85"/>
      <c r="LIP4" s="85"/>
      <c r="LIQ4" s="85"/>
      <c r="LIR4" s="85"/>
      <c r="LIS4" s="85"/>
      <c r="LIT4" s="85"/>
      <c r="LIU4" s="85"/>
      <c r="LIV4" s="85"/>
      <c r="LIW4" s="85"/>
      <c r="LIX4" s="85"/>
      <c r="LIY4" s="85"/>
      <c r="LIZ4" s="85"/>
      <c r="LJA4" s="85"/>
      <c r="LJB4" s="85"/>
      <c r="LJC4" s="85"/>
      <c r="LJD4" s="85"/>
      <c r="LJE4" s="85"/>
      <c r="LJF4" s="85"/>
      <c r="LJG4" s="85"/>
      <c r="LJH4" s="85"/>
      <c r="LJI4" s="85"/>
      <c r="LJJ4" s="85"/>
      <c r="LJK4" s="85"/>
      <c r="LJL4" s="85"/>
      <c r="LJM4" s="85"/>
      <c r="LJN4" s="85"/>
      <c r="LJO4" s="85"/>
      <c r="LJP4" s="85"/>
      <c r="LJQ4" s="85"/>
      <c r="LJR4" s="85"/>
      <c r="LJS4" s="85"/>
      <c r="LJT4" s="85"/>
      <c r="LJU4" s="85"/>
      <c r="LJV4" s="85"/>
      <c r="LJW4" s="85"/>
      <c r="LJX4" s="85"/>
      <c r="LJY4" s="85"/>
      <c r="LJZ4" s="85"/>
      <c r="LKA4" s="85"/>
      <c r="LKB4" s="85"/>
      <c r="LKC4" s="85"/>
      <c r="LKD4" s="85"/>
      <c r="LKE4" s="85"/>
      <c r="LKF4" s="85"/>
      <c r="LKG4" s="85"/>
      <c r="LKH4" s="85"/>
      <c r="LKI4" s="85"/>
      <c r="LKJ4" s="85"/>
      <c r="LKK4" s="85"/>
      <c r="LKL4" s="85"/>
      <c r="LKM4" s="85"/>
      <c r="LKN4" s="85"/>
      <c r="LKO4" s="85"/>
      <c r="LKP4" s="85"/>
      <c r="LKQ4" s="85"/>
      <c r="LKR4" s="85"/>
      <c r="LKS4" s="85"/>
      <c r="LKT4" s="85"/>
      <c r="LKU4" s="85"/>
      <c r="LKV4" s="85"/>
      <c r="LKW4" s="85"/>
      <c r="LKX4" s="85"/>
      <c r="LKY4" s="85"/>
      <c r="LKZ4" s="85"/>
      <c r="LLA4" s="85"/>
      <c r="LLB4" s="85"/>
      <c r="LLC4" s="85"/>
      <c r="LLD4" s="85"/>
      <c r="LLE4" s="85"/>
      <c r="LLF4" s="85"/>
      <c r="LLG4" s="85"/>
      <c r="LLH4" s="85"/>
      <c r="LLI4" s="85"/>
      <c r="LLJ4" s="85"/>
      <c r="LLK4" s="85"/>
      <c r="LLL4" s="85"/>
      <c r="LLM4" s="85"/>
      <c r="LLN4" s="85"/>
      <c r="LLO4" s="85"/>
      <c r="LLP4" s="85"/>
      <c r="LLQ4" s="85"/>
      <c r="LLR4" s="85"/>
      <c r="LLS4" s="85"/>
      <c r="LLT4" s="85"/>
      <c r="LLU4" s="85"/>
      <c r="LLV4" s="85"/>
      <c r="LLW4" s="85"/>
      <c r="LLX4" s="85"/>
      <c r="LLY4" s="85"/>
      <c r="LLZ4" s="85"/>
      <c r="LMA4" s="85"/>
      <c r="LMB4" s="85"/>
      <c r="LMC4" s="85"/>
      <c r="LMD4" s="85"/>
      <c r="LME4" s="85"/>
      <c r="LMF4" s="85"/>
      <c r="LMG4" s="85"/>
      <c r="LMH4" s="85"/>
      <c r="LMI4" s="85"/>
      <c r="LMJ4" s="85"/>
      <c r="LMK4" s="85"/>
      <c r="LML4" s="85"/>
      <c r="LMM4" s="85"/>
      <c r="LMN4" s="85"/>
      <c r="LMO4" s="85"/>
      <c r="LMP4" s="85"/>
      <c r="LMQ4" s="85"/>
      <c r="LMR4" s="85"/>
      <c r="LMS4" s="85"/>
      <c r="LMT4" s="85"/>
      <c r="LMU4" s="85"/>
      <c r="LMV4" s="85"/>
      <c r="LMW4" s="85"/>
      <c r="LMX4" s="85"/>
      <c r="LMY4" s="85"/>
      <c r="LMZ4" s="85"/>
      <c r="LNA4" s="85"/>
      <c r="LNB4" s="85"/>
      <c r="LNC4" s="85"/>
      <c r="LND4" s="85"/>
      <c r="LNE4" s="85"/>
      <c r="LNF4" s="85"/>
      <c r="LNG4" s="85"/>
      <c r="LNH4" s="85"/>
      <c r="LNI4" s="85"/>
      <c r="LNJ4" s="85"/>
      <c r="LNK4" s="85"/>
      <c r="LNL4" s="85"/>
      <c r="LNM4" s="85"/>
      <c r="LNN4" s="85"/>
      <c r="LNO4" s="85"/>
      <c r="LNP4" s="85"/>
      <c r="LNQ4" s="85"/>
      <c r="LNR4" s="85"/>
      <c r="LNS4" s="85"/>
      <c r="LNT4" s="85"/>
      <c r="LNU4" s="85"/>
      <c r="LNV4" s="85"/>
      <c r="LNW4" s="85"/>
      <c r="LNX4" s="85"/>
      <c r="LNY4" s="85"/>
      <c r="LNZ4" s="85"/>
      <c r="LOA4" s="85"/>
      <c r="LOB4" s="85"/>
      <c r="LOC4" s="85"/>
      <c r="LOD4" s="85"/>
      <c r="LOE4" s="85"/>
      <c r="LOF4" s="85"/>
      <c r="LOG4" s="85"/>
      <c r="LOH4" s="85"/>
      <c r="LOI4" s="85"/>
      <c r="LOJ4" s="85"/>
      <c r="LOK4" s="85"/>
      <c r="LOL4" s="85"/>
      <c r="LOM4" s="85"/>
      <c r="LON4" s="85"/>
      <c r="LOO4" s="85"/>
      <c r="LOP4" s="85"/>
      <c r="LOQ4" s="85"/>
      <c r="LOR4" s="85"/>
      <c r="LOS4" s="85"/>
      <c r="LOT4" s="85"/>
      <c r="LOU4" s="85"/>
      <c r="LOV4" s="85"/>
      <c r="LOW4" s="85"/>
      <c r="LOX4" s="85"/>
      <c r="LOY4" s="85"/>
      <c r="LOZ4" s="85"/>
      <c r="LPA4" s="85"/>
      <c r="LPB4" s="85"/>
      <c r="LPC4" s="85"/>
      <c r="LPD4" s="85"/>
      <c r="LPE4" s="85"/>
      <c r="LPF4" s="85"/>
      <c r="LPG4" s="85"/>
      <c r="LPH4" s="85"/>
      <c r="LPI4" s="85"/>
      <c r="LPJ4" s="85"/>
      <c r="LPK4" s="85"/>
      <c r="LPL4" s="85"/>
      <c r="LPM4" s="85"/>
      <c r="LPN4" s="85"/>
      <c r="LPO4" s="85"/>
      <c r="LPP4" s="85"/>
      <c r="LPQ4" s="85"/>
      <c r="LPR4" s="85"/>
      <c r="LPS4" s="85"/>
      <c r="LPT4" s="85"/>
      <c r="LPU4" s="85"/>
      <c r="LPV4" s="85"/>
      <c r="LPW4" s="85"/>
      <c r="LPX4" s="85"/>
      <c r="LPY4" s="85"/>
      <c r="LPZ4" s="85"/>
      <c r="LQA4" s="85"/>
      <c r="LQB4" s="85"/>
      <c r="LQC4" s="85"/>
      <c r="LQD4" s="85"/>
      <c r="LQE4" s="85"/>
      <c r="LQF4" s="85"/>
      <c r="LQG4" s="85"/>
      <c r="LQH4" s="85"/>
      <c r="LQI4" s="85"/>
      <c r="LQJ4" s="85"/>
      <c r="LQK4" s="85"/>
      <c r="LQL4" s="85"/>
      <c r="LQM4" s="85"/>
      <c r="LQN4" s="85"/>
      <c r="LQO4" s="85"/>
      <c r="LQP4" s="85"/>
      <c r="LQQ4" s="85"/>
      <c r="LQR4" s="85"/>
      <c r="LQS4" s="85"/>
      <c r="LQT4" s="85"/>
      <c r="LQU4" s="85"/>
      <c r="LQV4" s="85"/>
      <c r="LQW4" s="85"/>
      <c r="LQX4" s="85"/>
      <c r="LQY4" s="85"/>
      <c r="LQZ4" s="85"/>
      <c r="LRA4" s="85"/>
      <c r="LRB4" s="85"/>
      <c r="LRC4" s="85"/>
      <c r="LRD4" s="85"/>
      <c r="LRE4" s="85"/>
      <c r="LRF4" s="85"/>
      <c r="LRG4" s="85"/>
      <c r="LRH4" s="85"/>
      <c r="LRI4" s="85"/>
      <c r="LRJ4" s="85"/>
      <c r="LRK4" s="85"/>
      <c r="LRL4" s="85"/>
      <c r="LRM4" s="85"/>
      <c r="LRN4" s="85"/>
      <c r="LRO4" s="85"/>
      <c r="LRP4" s="85"/>
      <c r="LRQ4" s="85"/>
      <c r="LRR4" s="85"/>
      <c r="LRS4" s="85"/>
      <c r="LRT4" s="85"/>
      <c r="LRU4" s="85"/>
      <c r="LRV4" s="85"/>
      <c r="LRW4" s="85"/>
      <c r="LRX4" s="85"/>
      <c r="LRY4" s="85"/>
      <c r="LRZ4" s="85"/>
      <c r="LSA4" s="85"/>
      <c r="LSB4" s="85"/>
      <c r="LSC4" s="85"/>
      <c r="LSD4" s="85"/>
      <c r="LSE4" s="85"/>
      <c r="LSF4" s="85"/>
      <c r="LSG4" s="85"/>
      <c r="LSH4" s="85"/>
      <c r="LSI4" s="85"/>
      <c r="LSJ4" s="85"/>
      <c r="LSK4" s="85"/>
      <c r="LSL4" s="85"/>
      <c r="LSM4" s="85"/>
      <c r="LSN4" s="85"/>
      <c r="LSO4" s="85"/>
      <c r="LSP4" s="85"/>
      <c r="LSQ4" s="85"/>
      <c r="LSR4" s="85"/>
      <c r="LSS4" s="85"/>
      <c r="LST4" s="85"/>
      <c r="LSU4" s="85"/>
      <c r="LSV4" s="85"/>
      <c r="LSW4" s="85"/>
      <c r="LSX4" s="85"/>
      <c r="LSY4" s="85"/>
      <c r="LSZ4" s="85"/>
      <c r="LTA4" s="85"/>
      <c r="LTB4" s="85"/>
      <c r="LTC4" s="85"/>
      <c r="LTD4" s="85"/>
      <c r="LTE4" s="85"/>
      <c r="LTF4" s="85"/>
      <c r="LTG4" s="85"/>
      <c r="LTH4" s="85"/>
      <c r="LTI4" s="85"/>
      <c r="LTJ4" s="85"/>
      <c r="LTK4" s="85"/>
      <c r="LTL4" s="85"/>
      <c r="LTM4" s="85"/>
      <c r="LTN4" s="85"/>
      <c r="LTO4" s="85"/>
      <c r="LTP4" s="85"/>
      <c r="LTQ4" s="85"/>
      <c r="LTR4" s="85"/>
      <c r="LTS4" s="85"/>
      <c r="LTT4" s="85"/>
      <c r="LTU4" s="85"/>
      <c r="LTV4" s="85"/>
      <c r="LTW4" s="85"/>
      <c r="LTX4" s="85"/>
      <c r="LTY4" s="85"/>
      <c r="LTZ4" s="85"/>
      <c r="LUA4" s="85"/>
      <c r="LUB4" s="85"/>
      <c r="LUC4" s="85"/>
      <c r="LUD4" s="85"/>
      <c r="LUE4" s="85"/>
      <c r="LUF4" s="85"/>
      <c r="LUG4" s="85"/>
      <c r="LUH4" s="85"/>
      <c r="LUI4" s="85"/>
      <c r="LUJ4" s="85"/>
      <c r="LUK4" s="85"/>
      <c r="LUL4" s="85"/>
      <c r="LUM4" s="85"/>
      <c r="LUN4" s="85"/>
      <c r="LUO4" s="85"/>
      <c r="LUP4" s="85"/>
      <c r="LUQ4" s="85"/>
      <c r="LUR4" s="85"/>
      <c r="LUS4" s="85"/>
      <c r="LUT4" s="85"/>
      <c r="LUU4" s="85"/>
      <c r="LUV4" s="85"/>
      <c r="LUW4" s="85"/>
      <c r="LUX4" s="85"/>
      <c r="LUY4" s="85"/>
      <c r="LUZ4" s="85"/>
      <c r="LVA4" s="85"/>
      <c r="LVB4" s="85"/>
      <c r="LVC4" s="85"/>
      <c r="LVD4" s="85"/>
      <c r="LVE4" s="85"/>
      <c r="LVF4" s="85"/>
      <c r="LVG4" s="85"/>
      <c r="LVH4" s="85"/>
      <c r="LVI4" s="85"/>
      <c r="LVJ4" s="85"/>
      <c r="LVK4" s="85"/>
      <c r="LVL4" s="85"/>
      <c r="LVM4" s="85"/>
      <c r="LVN4" s="85"/>
      <c r="LVO4" s="85"/>
      <c r="LVP4" s="85"/>
      <c r="LVQ4" s="85"/>
      <c r="LVR4" s="85"/>
      <c r="LVS4" s="85"/>
      <c r="LVT4" s="85"/>
      <c r="LVU4" s="85"/>
      <c r="LVV4" s="85"/>
      <c r="LVW4" s="85"/>
      <c r="LVX4" s="85"/>
      <c r="LVY4" s="85"/>
      <c r="LVZ4" s="85"/>
      <c r="LWA4" s="85"/>
      <c r="LWB4" s="85"/>
      <c r="LWC4" s="85"/>
      <c r="LWD4" s="85"/>
      <c r="LWE4" s="85"/>
      <c r="LWF4" s="85"/>
      <c r="LWG4" s="85"/>
      <c r="LWH4" s="85"/>
      <c r="LWI4" s="85"/>
      <c r="LWJ4" s="85"/>
      <c r="LWK4" s="85"/>
      <c r="LWL4" s="85"/>
      <c r="LWM4" s="85"/>
      <c r="LWN4" s="85"/>
      <c r="LWO4" s="85"/>
      <c r="LWP4" s="85"/>
      <c r="LWQ4" s="85"/>
      <c r="LWR4" s="85"/>
      <c r="LWS4" s="85"/>
      <c r="LWT4" s="85"/>
      <c r="LWU4" s="85"/>
      <c r="LWV4" s="85"/>
      <c r="LWW4" s="85"/>
      <c r="LWX4" s="85"/>
      <c r="LWY4" s="85"/>
      <c r="LWZ4" s="85"/>
      <c r="LXA4" s="85"/>
      <c r="LXB4" s="85"/>
      <c r="LXC4" s="85"/>
      <c r="LXD4" s="85"/>
      <c r="LXE4" s="85"/>
      <c r="LXF4" s="85"/>
      <c r="LXG4" s="85"/>
      <c r="LXH4" s="85"/>
      <c r="LXI4" s="85"/>
      <c r="LXJ4" s="85"/>
      <c r="LXK4" s="85"/>
      <c r="LXL4" s="85"/>
      <c r="LXM4" s="85"/>
      <c r="LXN4" s="85"/>
      <c r="LXO4" s="85"/>
      <c r="LXP4" s="85"/>
      <c r="LXQ4" s="85"/>
      <c r="LXR4" s="85"/>
      <c r="LXS4" s="85"/>
      <c r="LXT4" s="85"/>
      <c r="LXU4" s="85"/>
      <c r="LXV4" s="85"/>
      <c r="LXW4" s="85"/>
      <c r="LXX4" s="85"/>
      <c r="LXY4" s="85"/>
      <c r="LXZ4" s="85"/>
      <c r="LYA4" s="85"/>
      <c r="LYB4" s="85"/>
      <c r="LYC4" s="85"/>
      <c r="LYD4" s="85"/>
      <c r="LYE4" s="85"/>
      <c r="LYF4" s="85"/>
      <c r="LYG4" s="85"/>
      <c r="LYH4" s="85"/>
      <c r="LYI4" s="85"/>
      <c r="LYJ4" s="85"/>
      <c r="LYK4" s="85"/>
      <c r="LYL4" s="85"/>
      <c r="LYM4" s="85"/>
      <c r="LYN4" s="85"/>
      <c r="LYO4" s="85"/>
      <c r="LYP4" s="85"/>
      <c r="LYQ4" s="85"/>
      <c r="LYR4" s="85"/>
      <c r="LYS4" s="85"/>
      <c r="LYT4" s="85"/>
      <c r="LYU4" s="85"/>
      <c r="LYV4" s="85"/>
      <c r="LYW4" s="85"/>
      <c r="LYX4" s="85"/>
      <c r="LYY4" s="85"/>
      <c r="LYZ4" s="85"/>
      <c r="LZA4" s="85"/>
      <c r="LZB4" s="85"/>
      <c r="LZC4" s="85"/>
      <c r="LZD4" s="85"/>
      <c r="LZE4" s="85"/>
      <c r="LZF4" s="85"/>
      <c r="LZG4" s="85"/>
      <c r="LZH4" s="85"/>
      <c r="LZI4" s="85"/>
      <c r="LZJ4" s="85"/>
      <c r="LZK4" s="85"/>
      <c r="LZL4" s="85"/>
      <c r="LZM4" s="85"/>
      <c r="LZN4" s="85"/>
      <c r="LZO4" s="85"/>
      <c r="LZP4" s="85"/>
      <c r="LZQ4" s="85"/>
      <c r="LZR4" s="85"/>
      <c r="LZS4" s="85"/>
      <c r="LZT4" s="85"/>
      <c r="LZU4" s="85"/>
      <c r="LZV4" s="85"/>
      <c r="LZW4" s="85"/>
      <c r="LZX4" s="85"/>
      <c r="LZY4" s="85"/>
      <c r="LZZ4" s="85"/>
      <c r="MAA4" s="85"/>
      <c r="MAB4" s="85"/>
      <c r="MAC4" s="85"/>
      <c r="MAD4" s="85"/>
      <c r="MAE4" s="85"/>
      <c r="MAF4" s="85"/>
      <c r="MAG4" s="85"/>
      <c r="MAH4" s="85"/>
      <c r="MAI4" s="85"/>
      <c r="MAJ4" s="85"/>
      <c r="MAK4" s="85"/>
      <c r="MAL4" s="85"/>
      <c r="MAM4" s="85"/>
      <c r="MAN4" s="85"/>
      <c r="MAO4" s="85"/>
      <c r="MAP4" s="85"/>
      <c r="MAQ4" s="85"/>
      <c r="MAR4" s="85"/>
      <c r="MAS4" s="85"/>
      <c r="MAT4" s="85"/>
      <c r="MAU4" s="85"/>
      <c r="MAV4" s="85"/>
      <c r="MAW4" s="85"/>
      <c r="MAX4" s="85"/>
      <c r="MAY4" s="85"/>
      <c r="MAZ4" s="85"/>
      <c r="MBA4" s="85"/>
      <c r="MBB4" s="85"/>
      <c r="MBC4" s="85"/>
      <c r="MBD4" s="85"/>
      <c r="MBE4" s="85"/>
      <c r="MBF4" s="85"/>
      <c r="MBG4" s="85"/>
      <c r="MBH4" s="85"/>
      <c r="MBI4" s="85"/>
      <c r="MBJ4" s="85"/>
      <c r="MBK4" s="85"/>
      <c r="MBL4" s="85"/>
      <c r="MBM4" s="85"/>
      <c r="MBN4" s="85"/>
      <c r="MBO4" s="85"/>
      <c r="MBP4" s="85"/>
      <c r="MBQ4" s="85"/>
      <c r="MBR4" s="85"/>
      <c r="MBS4" s="85"/>
      <c r="MBT4" s="85"/>
      <c r="MBU4" s="85"/>
      <c r="MBV4" s="85"/>
      <c r="MBW4" s="85"/>
      <c r="MBX4" s="85"/>
      <c r="MBY4" s="85"/>
      <c r="MBZ4" s="85"/>
      <c r="MCA4" s="85"/>
      <c r="MCB4" s="85"/>
      <c r="MCC4" s="85"/>
      <c r="MCD4" s="85"/>
      <c r="MCE4" s="85"/>
      <c r="MCF4" s="85"/>
      <c r="MCG4" s="85"/>
      <c r="MCH4" s="85"/>
      <c r="MCI4" s="85"/>
      <c r="MCJ4" s="85"/>
      <c r="MCK4" s="85"/>
      <c r="MCL4" s="85"/>
      <c r="MCM4" s="85"/>
      <c r="MCN4" s="85"/>
      <c r="MCO4" s="85"/>
      <c r="MCP4" s="85"/>
      <c r="MCQ4" s="85"/>
      <c r="MCR4" s="85"/>
      <c r="MCS4" s="85"/>
      <c r="MCT4" s="85"/>
      <c r="MCU4" s="85"/>
      <c r="MCV4" s="85"/>
      <c r="MCW4" s="85"/>
      <c r="MCX4" s="85"/>
      <c r="MCY4" s="85"/>
      <c r="MCZ4" s="85"/>
      <c r="MDA4" s="85"/>
      <c r="MDB4" s="85"/>
      <c r="MDC4" s="85"/>
      <c r="MDD4" s="85"/>
      <c r="MDE4" s="85"/>
      <c r="MDF4" s="85"/>
      <c r="MDG4" s="85"/>
      <c r="MDH4" s="85"/>
      <c r="MDI4" s="85"/>
      <c r="MDJ4" s="85"/>
      <c r="MDK4" s="85"/>
      <c r="MDL4" s="85"/>
      <c r="MDM4" s="85"/>
      <c r="MDN4" s="85"/>
      <c r="MDO4" s="85"/>
      <c r="MDP4" s="85"/>
      <c r="MDQ4" s="85"/>
      <c r="MDR4" s="85"/>
      <c r="MDS4" s="85"/>
      <c r="MDT4" s="85"/>
      <c r="MDU4" s="85"/>
      <c r="MDV4" s="85"/>
      <c r="MDW4" s="85"/>
      <c r="MDX4" s="85"/>
      <c r="MDY4" s="85"/>
      <c r="MDZ4" s="85"/>
      <c r="MEA4" s="85"/>
      <c r="MEB4" s="85"/>
      <c r="MEC4" s="85"/>
      <c r="MED4" s="85"/>
      <c r="MEE4" s="85"/>
      <c r="MEF4" s="85"/>
      <c r="MEG4" s="85"/>
      <c r="MEH4" s="85"/>
      <c r="MEI4" s="85"/>
      <c r="MEJ4" s="85"/>
      <c r="MEK4" s="85"/>
      <c r="MEL4" s="85"/>
      <c r="MEM4" s="85"/>
      <c r="MEN4" s="85"/>
      <c r="MEO4" s="85"/>
      <c r="MEP4" s="85"/>
      <c r="MEQ4" s="85"/>
      <c r="MER4" s="85"/>
      <c r="MES4" s="85"/>
      <c r="MET4" s="85"/>
      <c r="MEU4" s="85"/>
      <c r="MEV4" s="85"/>
      <c r="MEW4" s="85"/>
      <c r="MEX4" s="85"/>
      <c r="MEY4" s="85"/>
      <c r="MEZ4" s="85"/>
      <c r="MFA4" s="85"/>
      <c r="MFB4" s="85"/>
      <c r="MFC4" s="85"/>
      <c r="MFD4" s="85"/>
      <c r="MFE4" s="85"/>
      <c r="MFF4" s="85"/>
      <c r="MFG4" s="85"/>
      <c r="MFH4" s="85"/>
      <c r="MFI4" s="85"/>
      <c r="MFJ4" s="85"/>
      <c r="MFK4" s="85"/>
      <c r="MFL4" s="85"/>
      <c r="MFM4" s="85"/>
      <c r="MFN4" s="85"/>
      <c r="MFO4" s="85"/>
      <c r="MFP4" s="85"/>
      <c r="MFQ4" s="85"/>
      <c r="MFR4" s="85"/>
      <c r="MFS4" s="85"/>
      <c r="MFT4" s="85"/>
      <c r="MFU4" s="85"/>
      <c r="MFV4" s="85"/>
      <c r="MFW4" s="85"/>
      <c r="MFX4" s="85"/>
      <c r="MFY4" s="85"/>
      <c r="MFZ4" s="85"/>
      <c r="MGA4" s="85"/>
      <c r="MGB4" s="85"/>
      <c r="MGC4" s="85"/>
      <c r="MGD4" s="85"/>
      <c r="MGE4" s="85"/>
      <c r="MGF4" s="85"/>
      <c r="MGG4" s="85"/>
      <c r="MGH4" s="85"/>
      <c r="MGI4" s="85"/>
      <c r="MGJ4" s="85"/>
      <c r="MGK4" s="85"/>
      <c r="MGL4" s="85"/>
      <c r="MGM4" s="85"/>
      <c r="MGN4" s="85"/>
      <c r="MGO4" s="85"/>
      <c r="MGP4" s="85"/>
      <c r="MGQ4" s="85"/>
      <c r="MGR4" s="85"/>
      <c r="MGS4" s="85"/>
      <c r="MGT4" s="85"/>
      <c r="MGU4" s="85"/>
      <c r="MGV4" s="85"/>
      <c r="MGW4" s="85"/>
      <c r="MGX4" s="85"/>
      <c r="MGY4" s="85"/>
      <c r="MGZ4" s="85"/>
      <c r="MHA4" s="85"/>
      <c r="MHB4" s="85"/>
      <c r="MHC4" s="85"/>
      <c r="MHD4" s="85"/>
      <c r="MHE4" s="85"/>
      <c r="MHF4" s="85"/>
      <c r="MHG4" s="85"/>
      <c r="MHH4" s="85"/>
      <c r="MHI4" s="85"/>
      <c r="MHJ4" s="85"/>
      <c r="MHK4" s="85"/>
      <c r="MHL4" s="85"/>
      <c r="MHM4" s="85"/>
      <c r="MHN4" s="85"/>
      <c r="MHO4" s="85"/>
      <c r="MHP4" s="85"/>
      <c r="MHQ4" s="85"/>
      <c r="MHR4" s="85"/>
      <c r="MHS4" s="85"/>
      <c r="MHT4" s="85"/>
      <c r="MHU4" s="85"/>
      <c r="MHV4" s="85"/>
      <c r="MHW4" s="85"/>
      <c r="MHX4" s="85"/>
      <c r="MHY4" s="85"/>
      <c r="MHZ4" s="85"/>
      <c r="MIA4" s="85"/>
      <c r="MIB4" s="85"/>
      <c r="MIC4" s="85"/>
      <c r="MID4" s="85"/>
      <c r="MIE4" s="85"/>
      <c r="MIF4" s="85"/>
      <c r="MIG4" s="85"/>
      <c r="MIH4" s="85"/>
      <c r="MII4" s="85"/>
      <c r="MIJ4" s="85"/>
      <c r="MIK4" s="85"/>
      <c r="MIL4" s="85"/>
      <c r="MIM4" s="85"/>
      <c r="MIN4" s="85"/>
      <c r="MIO4" s="85"/>
      <c r="MIP4" s="85"/>
      <c r="MIQ4" s="85"/>
      <c r="MIR4" s="85"/>
      <c r="MIS4" s="85"/>
      <c r="MIT4" s="85"/>
      <c r="MIU4" s="85"/>
      <c r="MIV4" s="85"/>
      <c r="MIW4" s="85"/>
      <c r="MIX4" s="85"/>
      <c r="MIY4" s="85"/>
      <c r="MIZ4" s="85"/>
      <c r="MJA4" s="85"/>
      <c r="MJB4" s="85"/>
      <c r="MJC4" s="85"/>
      <c r="MJD4" s="85"/>
      <c r="MJE4" s="85"/>
      <c r="MJF4" s="85"/>
      <c r="MJG4" s="85"/>
      <c r="MJH4" s="85"/>
      <c r="MJI4" s="85"/>
      <c r="MJJ4" s="85"/>
      <c r="MJK4" s="85"/>
      <c r="MJL4" s="85"/>
      <c r="MJM4" s="85"/>
      <c r="MJN4" s="85"/>
      <c r="MJO4" s="85"/>
      <c r="MJP4" s="85"/>
      <c r="MJQ4" s="85"/>
      <c r="MJR4" s="85"/>
      <c r="MJS4" s="85"/>
      <c r="MJT4" s="85"/>
      <c r="MJU4" s="85"/>
      <c r="MJV4" s="85"/>
      <c r="MJW4" s="85"/>
      <c r="MJX4" s="85"/>
      <c r="MJY4" s="85"/>
      <c r="MJZ4" s="85"/>
      <c r="MKA4" s="85"/>
      <c r="MKB4" s="85"/>
      <c r="MKC4" s="85"/>
      <c r="MKD4" s="85"/>
      <c r="MKE4" s="85"/>
      <c r="MKF4" s="85"/>
      <c r="MKG4" s="85"/>
      <c r="MKH4" s="85"/>
      <c r="MKI4" s="85"/>
      <c r="MKJ4" s="85"/>
      <c r="MKK4" s="85"/>
      <c r="MKL4" s="85"/>
      <c r="MKM4" s="85"/>
      <c r="MKN4" s="85"/>
      <c r="MKO4" s="85"/>
      <c r="MKP4" s="85"/>
      <c r="MKQ4" s="85"/>
      <c r="MKR4" s="85"/>
      <c r="MKS4" s="85"/>
      <c r="MKT4" s="85"/>
      <c r="MKU4" s="85"/>
      <c r="MKV4" s="85"/>
      <c r="MKW4" s="85"/>
      <c r="MKX4" s="85"/>
      <c r="MKY4" s="85"/>
      <c r="MKZ4" s="85"/>
      <c r="MLA4" s="85"/>
      <c r="MLB4" s="85"/>
      <c r="MLC4" s="85"/>
      <c r="MLD4" s="85"/>
      <c r="MLE4" s="85"/>
      <c r="MLF4" s="85"/>
      <c r="MLG4" s="85"/>
      <c r="MLH4" s="85"/>
      <c r="MLI4" s="85"/>
      <c r="MLJ4" s="85"/>
      <c r="MLK4" s="85"/>
      <c r="MLL4" s="85"/>
      <c r="MLM4" s="85"/>
      <c r="MLN4" s="85"/>
      <c r="MLO4" s="85"/>
      <c r="MLP4" s="85"/>
      <c r="MLQ4" s="85"/>
      <c r="MLR4" s="85"/>
      <c r="MLS4" s="85"/>
      <c r="MLT4" s="85"/>
      <c r="MLU4" s="85"/>
      <c r="MLV4" s="85"/>
      <c r="MLW4" s="85"/>
      <c r="MLX4" s="85"/>
      <c r="MLY4" s="85"/>
      <c r="MLZ4" s="85"/>
      <c r="MMA4" s="85"/>
      <c r="MMB4" s="85"/>
      <c r="MMC4" s="85"/>
      <c r="MMD4" s="85"/>
      <c r="MME4" s="85"/>
      <c r="MMF4" s="85"/>
      <c r="MMG4" s="85"/>
      <c r="MMH4" s="85"/>
      <c r="MMI4" s="85"/>
      <c r="MMJ4" s="85"/>
      <c r="MMK4" s="85"/>
      <c r="MML4" s="85"/>
      <c r="MMM4" s="85"/>
      <c r="MMN4" s="85"/>
      <c r="MMO4" s="85"/>
      <c r="MMP4" s="85"/>
      <c r="MMQ4" s="85"/>
      <c r="MMR4" s="85"/>
      <c r="MMS4" s="85"/>
      <c r="MMT4" s="85"/>
      <c r="MMU4" s="85"/>
      <c r="MMV4" s="85"/>
      <c r="MMW4" s="85"/>
      <c r="MMX4" s="85"/>
      <c r="MMY4" s="85"/>
      <c r="MMZ4" s="85"/>
      <c r="MNA4" s="85"/>
      <c r="MNB4" s="85"/>
      <c r="MNC4" s="85"/>
      <c r="MND4" s="85"/>
      <c r="MNE4" s="85"/>
      <c r="MNF4" s="85"/>
      <c r="MNG4" s="85"/>
      <c r="MNH4" s="85"/>
      <c r="MNI4" s="85"/>
      <c r="MNJ4" s="85"/>
      <c r="MNK4" s="85"/>
      <c r="MNL4" s="85"/>
      <c r="MNM4" s="85"/>
      <c r="MNN4" s="85"/>
      <c r="MNO4" s="85"/>
      <c r="MNP4" s="85"/>
      <c r="MNQ4" s="85"/>
      <c r="MNR4" s="85"/>
      <c r="MNS4" s="85"/>
      <c r="MNT4" s="85"/>
      <c r="MNU4" s="85"/>
      <c r="MNV4" s="85"/>
      <c r="MNW4" s="85"/>
      <c r="MNX4" s="85"/>
      <c r="MNY4" s="85"/>
      <c r="MNZ4" s="85"/>
      <c r="MOA4" s="85"/>
      <c r="MOB4" s="85"/>
      <c r="MOC4" s="85"/>
      <c r="MOD4" s="85"/>
      <c r="MOE4" s="85"/>
      <c r="MOF4" s="85"/>
      <c r="MOG4" s="85"/>
      <c r="MOH4" s="85"/>
      <c r="MOI4" s="85"/>
      <c r="MOJ4" s="85"/>
      <c r="MOK4" s="85"/>
      <c r="MOL4" s="85"/>
      <c r="MOM4" s="85"/>
      <c r="MON4" s="85"/>
      <c r="MOO4" s="85"/>
      <c r="MOP4" s="85"/>
      <c r="MOQ4" s="85"/>
      <c r="MOR4" s="85"/>
      <c r="MOS4" s="85"/>
      <c r="MOT4" s="85"/>
      <c r="MOU4" s="85"/>
      <c r="MOV4" s="85"/>
      <c r="MOW4" s="85"/>
      <c r="MOX4" s="85"/>
      <c r="MOY4" s="85"/>
      <c r="MOZ4" s="85"/>
      <c r="MPA4" s="85"/>
      <c r="MPB4" s="85"/>
      <c r="MPC4" s="85"/>
      <c r="MPD4" s="85"/>
      <c r="MPE4" s="85"/>
      <c r="MPF4" s="85"/>
      <c r="MPG4" s="85"/>
      <c r="MPH4" s="85"/>
      <c r="MPI4" s="85"/>
      <c r="MPJ4" s="85"/>
      <c r="MPK4" s="85"/>
      <c r="MPL4" s="85"/>
      <c r="MPM4" s="85"/>
      <c r="MPN4" s="85"/>
      <c r="MPO4" s="85"/>
      <c r="MPP4" s="85"/>
      <c r="MPQ4" s="85"/>
      <c r="MPR4" s="85"/>
      <c r="MPS4" s="85"/>
      <c r="MPT4" s="85"/>
      <c r="MPU4" s="85"/>
      <c r="MPV4" s="85"/>
      <c r="MPW4" s="85"/>
      <c r="MPX4" s="85"/>
      <c r="MPY4" s="85"/>
      <c r="MPZ4" s="85"/>
      <c r="MQA4" s="85"/>
      <c r="MQB4" s="85"/>
      <c r="MQC4" s="85"/>
      <c r="MQD4" s="85"/>
      <c r="MQE4" s="85"/>
      <c r="MQF4" s="85"/>
      <c r="MQG4" s="85"/>
      <c r="MQH4" s="85"/>
      <c r="MQI4" s="85"/>
      <c r="MQJ4" s="85"/>
      <c r="MQK4" s="85"/>
      <c r="MQL4" s="85"/>
      <c r="MQM4" s="85"/>
      <c r="MQN4" s="85"/>
      <c r="MQO4" s="85"/>
      <c r="MQP4" s="85"/>
      <c r="MQQ4" s="85"/>
      <c r="MQR4" s="85"/>
      <c r="MQS4" s="85"/>
      <c r="MQT4" s="85"/>
      <c r="MQU4" s="85"/>
      <c r="MQV4" s="85"/>
      <c r="MQW4" s="85"/>
      <c r="MQX4" s="85"/>
      <c r="MQY4" s="85"/>
      <c r="MQZ4" s="85"/>
      <c r="MRA4" s="85"/>
      <c r="MRB4" s="85"/>
      <c r="MRC4" s="85"/>
      <c r="MRD4" s="85"/>
      <c r="MRE4" s="85"/>
      <c r="MRF4" s="85"/>
      <c r="MRG4" s="85"/>
      <c r="MRH4" s="85"/>
      <c r="MRI4" s="85"/>
      <c r="MRJ4" s="85"/>
      <c r="MRK4" s="85"/>
      <c r="MRL4" s="85"/>
      <c r="MRM4" s="85"/>
      <c r="MRN4" s="85"/>
      <c r="MRO4" s="85"/>
      <c r="MRP4" s="85"/>
      <c r="MRQ4" s="85"/>
      <c r="MRR4" s="85"/>
      <c r="MRS4" s="85"/>
      <c r="MRT4" s="85"/>
      <c r="MRU4" s="85"/>
      <c r="MRV4" s="85"/>
      <c r="MRW4" s="85"/>
      <c r="MRX4" s="85"/>
      <c r="MRY4" s="85"/>
      <c r="MRZ4" s="85"/>
      <c r="MSA4" s="85"/>
      <c r="MSB4" s="85"/>
      <c r="MSC4" s="85"/>
      <c r="MSD4" s="85"/>
      <c r="MSE4" s="85"/>
      <c r="MSF4" s="85"/>
      <c r="MSG4" s="85"/>
      <c r="MSH4" s="85"/>
      <c r="MSI4" s="85"/>
      <c r="MSJ4" s="85"/>
      <c r="MSK4" s="85"/>
      <c r="MSL4" s="85"/>
      <c r="MSM4" s="85"/>
      <c r="MSN4" s="85"/>
      <c r="MSO4" s="85"/>
      <c r="MSP4" s="85"/>
      <c r="MSQ4" s="85"/>
      <c r="MSR4" s="85"/>
      <c r="MSS4" s="85"/>
      <c r="MST4" s="85"/>
      <c r="MSU4" s="85"/>
      <c r="MSV4" s="85"/>
      <c r="MSW4" s="85"/>
      <c r="MSX4" s="85"/>
      <c r="MSY4" s="85"/>
      <c r="MSZ4" s="85"/>
      <c r="MTA4" s="85"/>
      <c r="MTB4" s="85"/>
      <c r="MTC4" s="85"/>
      <c r="MTD4" s="85"/>
      <c r="MTE4" s="85"/>
      <c r="MTF4" s="85"/>
      <c r="MTG4" s="85"/>
      <c r="MTH4" s="85"/>
      <c r="MTI4" s="85"/>
      <c r="MTJ4" s="85"/>
      <c r="MTK4" s="85"/>
      <c r="MTL4" s="85"/>
      <c r="MTM4" s="85"/>
      <c r="MTN4" s="85"/>
      <c r="MTO4" s="85"/>
      <c r="MTP4" s="85"/>
      <c r="MTQ4" s="85"/>
      <c r="MTR4" s="85"/>
      <c r="MTS4" s="85"/>
      <c r="MTT4" s="85"/>
      <c r="MTU4" s="85"/>
      <c r="MTV4" s="85"/>
      <c r="MTW4" s="85"/>
      <c r="MTX4" s="85"/>
      <c r="MTY4" s="85"/>
      <c r="MTZ4" s="85"/>
      <c r="MUA4" s="85"/>
      <c r="MUB4" s="85"/>
      <c r="MUC4" s="85"/>
      <c r="MUD4" s="85"/>
      <c r="MUE4" s="85"/>
      <c r="MUF4" s="85"/>
      <c r="MUG4" s="85"/>
      <c r="MUH4" s="85"/>
      <c r="MUI4" s="85"/>
      <c r="MUJ4" s="85"/>
      <c r="MUK4" s="85"/>
      <c r="MUL4" s="85"/>
      <c r="MUM4" s="85"/>
      <c r="MUN4" s="85"/>
      <c r="MUO4" s="85"/>
      <c r="MUP4" s="85"/>
      <c r="MUQ4" s="85"/>
      <c r="MUR4" s="85"/>
      <c r="MUS4" s="85"/>
      <c r="MUT4" s="85"/>
      <c r="MUU4" s="85"/>
      <c r="MUV4" s="85"/>
      <c r="MUW4" s="85"/>
      <c r="MUX4" s="85"/>
      <c r="MUY4" s="85"/>
      <c r="MUZ4" s="85"/>
      <c r="MVA4" s="85"/>
      <c r="MVB4" s="85"/>
      <c r="MVC4" s="85"/>
      <c r="MVD4" s="85"/>
      <c r="MVE4" s="85"/>
      <c r="MVF4" s="85"/>
      <c r="MVG4" s="85"/>
      <c r="MVH4" s="85"/>
      <c r="MVI4" s="85"/>
      <c r="MVJ4" s="85"/>
      <c r="MVK4" s="85"/>
      <c r="MVL4" s="85"/>
      <c r="MVM4" s="85"/>
      <c r="MVN4" s="85"/>
      <c r="MVO4" s="85"/>
      <c r="MVP4" s="85"/>
      <c r="MVQ4" s="85"/>
      <c r="MVR4" s="85"/>
      <c r="MVS4" s="85"/>
      <c r="MVT4" s="85"/>
      <c r="MVU4" s="85"/>
      <c r="MVV4" s="85"/>
      <c r="MVW4" s="85"/>
      <c r="MVX4" s="85"/>
      <c r="MVY4" s="85"/>
      <c r="MVZ4" s="85"/>
      <c r="MWA4" s="85"/>
      <c r="MWB4" s="85"/>
      <c r="MWC4" s="85"/>
      <c r="MWD4" s="85"/>
      <c r="MWE4" s="85"/>
      <c r="MWF4" s="85"/>
      <c r="MWG4" s="85"/>
      <c r="MWH4" s="85"/>
      <c r="MWI4" s="85"/>
      <c r="MWJ4" s="85"/>
      <c r="MWK4" s="85"/>
      <c r="MWL4" s="85"/>
      <c r="MWM4" s="85"/>
      <c r="MWN4" s="85"/>
      <c r="MWO4" s="85"/>
      <c r="MWP4" s="85"/>
      <c r="MWQ4" s="85"/>
      <c r="MWR4" s="85"/>
      <c r="MWS4" s="85"/>
      <c r="MWT4" s="85"/>
      <c r="MWU4" s="85"/>
      <c r="MWV4" s="85"/>
      <c r="MWW4" s="85"/>
      <c r="MWX4" s="85"/>
      <c r="MWY4" s="85"/>
      <c r="MWZ4" s="85"/>
      <c r="MXA4" s="85"/>
      <c r="MXB4" s="85"/>
      <c r="MXC4" s="85"/>
      <c r="MXD4" s="85"/>
      <c r="MXE4" s="85"/>
      <c r="MXF4" s="85"/>
      <c r="MXG4" s="85"/>
      <c r="MXH4" s="85"/>
      <c r="MXI4" s="85"/>
      <c r="MXJ4" s="85"/>
      <c r="MXK4" s="85"/>
      <c r="MXL4" s="85"/>
      <c r="MXM4" s="85"/>
      <c r="MXN4" s="85"/>
      <c r="MXO4" s="85"/>
      <c r="MXP4" s="85"/>
      <c r="MXQ4" s="85"/>
      <c r="MXR4" s="85"/>
      <c r="MXS4" s="85"/>
      <c r="MXT4" s="85"/>
      <c r="MXU4" s="85"/>
      <c r="MXV4" s="85"/>
      <c r="MXW4" s="85"/>
      <c r="MXX4" s="85"/>
      <c r="MXY4" s="85"/>
      <c r="MXZ4" s="85"/>
      <c r="MYA4" s="85"/>
      <c r="MYB4" s="85"/>
      <c r="MYC4" s="85"/>
      <c r="MYD4" s="85"/>
      <c r="MYE4" s="85"/>
      <c r="MYF4" s="85"/>
      <c r="MYG4" s="85"/>
      <c r="MYH4" s="85"/>
      <c r="MYI4" s="85"/>
      <c r="MYJ4" s="85"/>
      <c r="MYK4" s="85"/>
      <c r="MYL4" s="85"/>
      <c r="MYM4" s="85"/>
      <c r="MYN4" s="85"/>
      <c r="MYO4" s="85"/>
      <c r="MYP4" s="85"/>
      <c r="MYQ4" s="85"/>
      <c r="MYR4" s="85"/>
      <c r="MYS4" s="85"/>
      <c r="MYT4" s="85"/>
      <c r="MYU4" s="85"/>
      <c r="MYV4" s="85"/>
      <c r="MYW4" s="85"/>
      <c r="MYX4" s="85"/>
      <c r="MYY4" s="85"/>
      <c r="MYZ4" s="85"/>
      <c r="MZA4" s="85"/>
      <c r="MZB4" s="85"/>
      <c r="MZC4" s="85"/>
      <c r="MZD4" s="85"/>
      <c r="MZE4" s="85"/>
      <c r="MZF4" s="85"/>
      <c r="MZG4" s="85"/>
      <c r="MZH4" s="85"/>
      <c r="MZI4" s="85"/>
      <c r="MZJ4" s="85"/>
      <c r="MZK4" s="85"/>
      <c r="MZL4" s="85"/>
      <c r="MZM4" s="85"/>
      <c r="MZN4" s="85"/>
      <c r="MZO4" s="85"/>
      <c r="MZP4" s="85"/>
      <c r="MZQ4" s="85"/>
      <c r="MZR4" s="85"/>
      <c r="MZS4" s="85"/>
      <c r="MZT4" s="85"/>
      <c r="MZU4" s="85"/>
      <c r="MZV4" s="85"/>
      <c r="MZW4" s="85"/>
      <c r="MZX4" s="85"/>
      <c r="MZY4" s="85"/>
      <c r="MZZ4" s="85"/>
      <c r="NAA4" s="85"/>
      <c r="NAB4" s="85"/>
      <c r="NAC4" s="85"/>
      <c r="NAD4" s="85"/>
      <c r="NAE4" s="85"/>
      <c r="NAF4" s="85"/>
      <c r="NAG4" s="85"/>
      <c r="NAH4" s="85"/>
      <c r="NAI4" s="85"/>
      <c r="NAJ4" s="85"/>
      <c r="NAK4" s="85"/>
      <c r="NAL4" s="85"/>
      <c r="NAM4" s="85"/>
      <c r="NAN4" s="85"/>
      <c r="NAO4" s="85"/>
      <c r="NAP4" s="85"/>
      <c r="NAQ4" s="85"/>
      <c r="NAR4" s="85"/>
      <c r="NAS4" s="85"/>
      <c r="NAT4" s="85"/>
      <c r="NAU4" s="85"/>
      <c r="NAV4" s="85"/>
      <c r="NAW4" s="85"/>
      <c r="NAX4" s="85"/>
      <c r="NAY4" s="85"/>
      <c r="NAZ4" s="85"/>
      <c r="NBA4" s="85"/>
      <c r="NBB4" s="85"/>
      <c r="NBC4" s="85"/>
      <c r="NBD4" s="85"/>
      <c r="NBE4" s="85"/>
      <c r="NBF4" s="85"/>
      <c r="NBG4" s="85"/>
      <c r="NBH4" s="85"/>
      <c r="NBI4" s="85"/>
      <c r="NBJ4" s="85"/>
      <c r="NBK4" s="85"/>
      <c r="NBL4" s="85"/>
      <c r="NBM4" s="85"/>
      <c r="NBN4" s="85"/>
      <c r="NBO4" s="85"/>
      <c r="NBP4" s="85"/>
      <c r="NBQ4" s="85"/>
      <c r="NBR4" s="85"/>
      <c r="NBS4" s="85"/>
      <c r="NBT4" s="85"/>
      <c r="NBU4" s="85"/>
      <c r="NBV4" s="85"/>
      <c r="NBW4" s="85"/>
      <c r="NBX4" s="85"/>
      <c r="NBY4" s="85"/>
      <c r="NBZ4" s="85"/>
      <c r="NCA4" s="85"/>
      <c r="NCB4" s="85"/>
      <c r="NCC4" s="85"/>
      <c r="NCD4" s="85"/>
      <c r="NCE4" s="85"/>
      <c r="NCF4" s="85"/>
      <c r="NCG4" s="85"/>
      <c r="NCH4" s="85"/>
      <c r="NCI4" s="85"/>
      <c r="NCJ4" s="85"/>
      <c r="NCK4" s="85"/>
      <c r="NCL4" s="85"/>
      <c r="NCM4" s="85"/>
      <c r="NCN4" s="85"/>
      <c r="NCO4" s="85"/>
      <c r="NCP4" s="85"/>
      <c r="NCQ4" s="85"/>
      <c r="NCR4" s="85"/>
      <c r="NCS4" s="85"/>
      <c r="NCT4" s="85"/>
      <c r="NCU4" s="85"/>
      <c r="NCV4" s="85"/>
      <c r="NCW4" s="85"/>
      <c r="NCX4" s="85"/>
      <c r="NCY4" s="85"/>
      <c r="NCZ4" s="85"/>
      <c r="NDA4" s="85"/>
      <c r="NDB4" s="85"/>
      <c r="NDC4" s="85"/>
      <c r="NDD4" s="85"/>
      <c r="NDE4" s="85"/>
      <c r="NDF4" s="85"/>
      <c r="NDG4" s="85"/>
      <c r="NDH4" s="85"/>
      <c r="NDI4" s="85"/>
      <c r="NDJ4" s="85"/>
      <c r="NDK4" s="85"/>
      <c r="NDL4" s="85"/>
      <c r="NDM4" s="85"/>
      <c r="NDN4" s="85"/>
      <c r="NDO4" s="85"/>
      <c r="NDP4" s="85"/>
      <c r="NDQ4" s="85"/>
      <c r="NDR4" s="85"/>
      <c r="NDS4" s="85"/>
      <c r="NDT4" s="85"/>
      <c r="NDU4" s="85"/>
      <c r="NDV4" s="85"/>
      <c r="NDW4" s="85"/>
      <c r="NDX4" s="85"/>
      <c r="NDY4" s="85"/>
      <c r="NDZ4" s="85"/>
      <c r="NEA4" s="85"/>
      <c r="NEB4" s="85"/>
      <c r="NEC4" s="85"/>
      <c r="NED4" s="85"/>
      <c r="NEE4" s="85"/>
      <c r="NEF4" s="85"/>
      <c r="NEG4" s="85"/>
      <c r="NEH4" s="85"/>
      <c r="NEI4" s="85"/>
      <c r="NEJ4" s="85"/>
      <c r="NEK4" s="85"/>
      <c r="NEL4" s="85"/>
      <c r="NEM4" s="85"/>
      <c r="NEN4" s="85"/>
      <c r="NEO4" s="85"/>
      <c r="NEP4" s="85"/>
      <c r="NEQ4" s="85"/>
      <c r="NER4" s="85"/>
      <c r="NES4" s="85"/>
      <c r="NET4" s="85"/>
      <c r="NEU4" s="85"/>
      <c r="NEV4" s="85"/>
      <c r="NEW4" s="85"/>
      <c r="NEX4" s="85"/>
      <c r="NEY4" s="85"/>
      <c r="NEZ4" s="85"/>
      <c r="NFA4" s="85"/>
      <c r="NFB4" s="85"/>
      <c r="NFC4" s="85"/>
      <c r="NFD4" s="85"/>
      <c r="NFE4" s="85"/>
      <c r="NFF4" s="85"/>
      <c r="NFG4" s="85"/>
      <c r="NFH4" s="85"/>
      <c r="NFI4" s="85"/>
      <c r="NFJ4" s="85"/>
      <c r="NFK4" s="85"/>
      <c r="NFL4" s="85"/>
      <c r="NFM4" s="85"/>
      <c r="NFN4" s="85"/>
      <c r="NFO4" s="85"/>
      <c r="NFP4" s="85"/>
      <c r="NFQ4" s="85"/>
      <c r="NFR4" s="85"/>
      <c r="NFS4" s="85"/>
      <c r="NFT4" s="85"/>
      <c r="NFU4" s="85"/>
      <c r="NFV4" s="85"/>
      <c r="NFW4" s="85"/>
      <c r="NFX4" s="85"/>
      <c r="NFY4" s="85"/>
      <c r="NFZ4" s="85"/>
      <c r="NGA4" s="85"/>
      <c r="NGB4" s="85"/>
      <c r="NGC4" s="85"/>
      <c r="NGD4" s="85"/>
      <c r="NGE4" s="85"/>
      <c r="NGF4" s="85"/>
      <c r="NGG4" s="85"/>
      <c r="NGH4" s="85"/>
      <c r="NGI4" s="85"/>
      <c r="NGJ4" s="85"/>
      <c r="NGK4" s="85"/>
      <c r="NGL4" s="85"/>
      <c r="NGM4" s="85"/>
      <c r="NGN4" s="85"/>
      <c r="NGO4" s="85"/>
      <c r="NGP4" s="85"/>
      <c r="NGQ4" s="85"/>
      <c r="NGR4" s="85"/>
      <c r="NGS4" s="85"/>
      <c r="NGT4" s="85"/>
      <c r="NGU4" s="85"/>
      <c r="NGV4" s="85"/>
      <c r="NGW4" s="85"/>
      <c r="NGX4" s="85"/>
      <c r="NGY4" s="85"/>
      <c r="NGZ4" s="85"/>
      <c r="NHA4" s="85"/>
      <c r="NHB4" s="85"/>
      <c r="NHC4" s="85"/>
      <c r="NHD4" s="85"/>
      <c r="NHE4" s="85"/>
      <c r="NHF4" s="85"/>
      <c r="NHG4" s="85"/>
      <c r="NHH4" s="85"/>
      <c r="NHI4" s="85"/>
      <c r="NHJ4" s="85"/>
      <c r="NHK4" s="85"/>
      <c r="NHL4" s="85"/>
      <c r="NHM4" s="85"/>
      <c r="NHN4" s="85"/>
      <c r="NHO4" s="85"/>
      <c r="NHP4" s="85"/>
      <c r="NHQ4" s="85"/>
      <c r="NHR4" s="85"/>
      <c r="NHS4" s="85"/>
      <c r="NHT4" s="85"/>
      <c r="NHU4" s="85"/>
      <c r="NHV4" s="85"/>
      <c r="NHW4" s="85"/>
      <c r="NHX4" s="85"/>
      <c r="NHY4" s="85"/>
      <c r="NHZ4" s="85"/>
      <c r="NIA4" s="85"/>
      <c r="NIB4" s="85"/>
      <c r="NIC4" s="85"/>
      <c r="NID4" s="85"/>
      <c r="NIE4" s="85"/>
      <c r="NIF4" s="85"/>
      <c r="NIG4" s="85"/>
      <c r="NIH4" s="85"/>
      <c r="NII4" s="85"/>
      <c r="NIJ4" s="85"/>
      <c r="NIK4" s="85"/>
      <c r="NIL4" s="85"/>
      <c r="NIM4" s="85"/>
      <c r="NIN4" s="85"/>
      <c r="NIO4" s="85"/>
      <c r="NIP4" s="85"/>
      <c r="NIQ4" s="85"/>
      <c r="NIR4" s="85"/>
      <c r="NIS4" s="85"/>
      <c r="NIT4" s="85"/>
      <c r="NIU4" s="85"/>
      <c r="NIV4" s="85"/>
      <c r="NIW4" s="85"/>
      <c r="NIX4" s="85"/>
      <c r="NIY4" s="85"/>
      <c r="NIZ4" s="85"/>
      <c r="NJA4" s="85"/>
      <c r="NJB4" s="85"/>
      <c r="NJC4" s="85"/>
      <c r="NJD4" s="85"/>
      <c r="NJE4" s="85"/>
      <c r="NJF4" s="85"/>
      <c r="NJG4" s="85"/>
      <c r="NJH4" s="85"/>
      <c r="NJI4" s="85"/>
      <c r="NJJ4" s="85"/>
      <c r="NJK4" s="85"/>
      <c r="NJL4" s="85"/>
      <c r="NJM4" s="85"/>
      <c r="NJN4" s="85"/>
      <c r="NJO4" s="85"/>
      <c r="NJP4" s="85"/>
      <c r="NJQ4" s="85"/>
      <c r="NJR4" s="85"/>
      <c r="NJS4" s="85"/>
      <c r="NJT4" s="85"/>
      <c r="NJU4" s="85"/>
      <c r="NJV4" s="85"/>
      <c r="NJW4" s="85"/>
      <c r="NJX4" s="85"/>
      <c r="NJY4" s="85"/>
      <c r="NJZ4" s="85"/>
      <c r="NKA4" s="85"/>
      <c r="NKB4" s="85"/>
      <c r="NKC4" s="85"/>
      <c r="NKD4" s="85"/>
      <c r="NKE4" s="85"/>
      <c r="NKF4" s="85"/>
      <c r="NKG4" s="85"/>
      <c r="NKH4" s="85"/>
      <c r="NKI4" s="85"/>
      <c r="NKJ4" s="85"/>
      <c r="NKK4" s="85"/>
      <c r="NKL4" s="85"/>
      <c r="NKM4" s="85"/>
      <c r="NKN4" s="85"/>
      <c r="NKO4" s="85"/>
      <c r="NKP4" s="85"/>
      <c r="NKQ4" s="85"/>
      <c r="NKR4" s="85"/>
      <c r="NKS4" s="85"/>
      <c r="NKT4" s="85"/>
      <c r="NKU4" s="85"/>
      <c r="NKV4" s="85"/>
      <c r="NKW4" s="85"/>
      <c r="NKX4" s="85"/>
      <c r="NKY4" s="85"/>
      <c r="NKZ4" s="85"/>
      <c r="NLA4" s="85"/>
      <c r="NLB4" s="85"/>
      <c r="NLC4" s="85"/>
      <c r="NLD4" s="85"/>
      <c r="NLE4" s="85"/>
      <c r="NLF4" s="85"/>
      <c r="NLG4" s="85"/>
      <c r="NLH4" s="85"/>
      <c r="NLI4" s="85"/>
      <c r="NLJ4" s="85"/>
      <c r="NLK4" s="85"/>
      <c r="NLL4" s="85"/>
      <c r="NLM4" s="85"/>
      <c r="NLN4" s="85"/>
      <c r="NLO4" s="85"/>
      <c r="NLP4" s="85"/>
      <c r="NLQ4" s="85"/>
      <c r="NLR4" s="85"/>
      <c r="NLS4" s="85"/>
      <c r="NLT4" s="85"/>
      <c r="NLU4" s="85"/>
      <c r="NLV4" s="85"/>
      <c r="NLW4" s="85"/>
      <c r="NLX4" s="85"/>
      <c r="NLY4" s="85"/>
      <c r="NLZ4" s="85"/>
      <c r="NMA4" s="85"/>
      <c r="NMB4" s="85"/>
      <c r="NMC4" s="85"/>
      <c r="NMD4" s="85"/>
      <c r="NME4" s="85"/>
      <c r="NMF4" s="85"/>
      <c r="NMG4" s="85"/>
      <c r="NMH4" s="85"/>
      <c r="NMI4" s="85"/>
      <c r="NMJ4" s="85"/>
      <c r="NMK4" s="85"/>
      <c r="NML4" s="85"/>
      <c r="NMM4" s="85"/>
      <c r="NMN4" s="85"/>
      <c r="NMO4" s="85"/>
      <c r="NMP4" s="85"/>
      <c r="NMQ4" s="85"/>
      <c r="NMR4" s="85"/>
      <c r="NMS4" s="85"/>
      <c r="NMT4" s="85"/>
      <c r="NMU4" s="85"/>
      <c r="NMV4" s="85"/>
      <c r="NMW4" s="85"/>
      <c r="NMX4" s="85"/>
      <c r="NMY4" s="85"/>
      <c r="NMZ4" s="85"/>
      <c r="NNA4" s="85"/>
      <c r="NNB4" s="85"/>
      <c r="NNC4" s="85"/>
      <c r="NND4" s="85"/>
      <c r="NNE4" s="85"/>
      <c r="NNF4" s="85"/>
      <c r="NNG4" s="85"/>
      <c r="NNH4" s="85"/>
      <c r="NNI4" s="85"/>
      <c r="NNJ4" s="85"/>
      <c r="NNK4" s="85"/>
      <c r="NNL4" s="85"/>
      <c r="NNM4" s="85"/>
      <c r="NNN4" s="85"/>
      <c r="NNO4" s="85"/>
      <c r="NNP4" s="85"/>
      <c r="NNQ4" s="85"/>
      <c r="NNR4" s="85"/>
      <c r="NNS4" s="85"/>
      <c r="NNT4" s="85"/>
      <c r="NNU4" s="85"/>
      <c r="NNV4" s="85"/>
      <c r="NNW4" s="85"/>
      <c r="NNX4" s="85"/>
      <c r="NNY4" s="85"/>
      <c r="NNZ4" s="85"/>
      <c r="NOA4" s="85"/>
      <c r="NOB4" s="85"/>
      <c r="NOC4" s="85"/>
      <c r="NOD4" s="85"/>
      <c r="NOE4" s="85"/>
      <c r="NOF4" s="85"/>
      <c r="NOG4" s="85"/>
      <c r="NOH4" s="85"/>
      <c r="NOI4" s="85"/>
      <c r="NOJ4" s="85"/>
      <c r="NOK4" s="85"/>
      <c r="NOL4" s="85"/>
      <c r="NOM4" s="85"/>
      <c r="NON4" s="85"/>
      <c r="NOO4" s="85"/>
      <c r="NOP4" s="85"/>
      <c r="NOQ4" s="85"/>
      <c r="NOR4" s="85"/>
      <c r="NOS4" s="85"/>
      <c r="NOT4" s="85"/>
      <c r="NOU4" s="85"/>
      <c r="NOV4" s="85"/>
      <c r="NOW4" s="85"/>
      <c r="NOX4" s="85"/>
      <c r="NOY4" s="85"/>
      <c r="NOZ4" s="85"/>
      <c r="NPA4" s="85"/>
      <c r="NPB4" s="85"/>
      <c r="NPC4" s="85"/>
      <c r="NPD4" s="85"/>
      <c r="NPE4" s="85"/>
      <c r="NPF4" s="85"/>
      <c r="NPG4" s="85"/>
      <c r="NPH4" s="85"/>
      <c r="NPI4" s="85"/>
      <c r="NPJ4" s="85"/>
      <c r="NPK4" s="85"/>
      <c r="NPL4" s="85"/>
      <c r="NPM4" s="85"/>
      <c r="NPN4" s="85"/>
      <c r="NPO4" s="85"/>
      <c r="NPP4" s="85"/>
      <c r="NPQ4" s="85"/>
      <c r="NPR4" s="85"/>
      <c r="NPS4" s="85"/>
      <c r="NPT4" s="85"/>
      <c r="NPU4" s="85"/>
      <c r="NPV4" s="85"/>
      <c r="NPW4" s="85"/>
      <c r="NPX4" s="85"/>
      <c r="NPY4" s="85"/>
      <c r="NPZ4" s="85"/>
      <c r="NQA4" s="85"/>
      <c r="NQB4" s="85"/>
      <c r="NQC4" s="85"/>
      <c r="NQD4" s="85"/>
      <c r="NQE4" s="85"/>
      <c r="NQF4" s="85"/>
      <c r="NQG4" s="85"/>
      <c r="NQH4" s="85"/>
      <c r="NQI4" s="85"/>
      <c r="NQJ4" s="85"/>
      <c r="NQK4" s="85"/>
      <c r="NQL4" s="85"/>
      <c r="NQM4" s="85"/>
      <c r="NQN4" s="85"/>
      <c r="NQO4" s="85"/>
      <c r="NQP4" s="85"/>
      <c r="NQQ4" s="85"/>
      <c r="NQR4" s="85"/>
      <c r="NQS4" s="85"/>
      <c r="NQT4" s="85"/>
      <c r="NQU4" s="85"/>
      <c r="NQV4" s="85"/>
      <c r="NQW4" s="85"/>
      <c r="NQX4" s="85"/>
      <c r="NQY4" s="85"/>
      <c r="NQZ4" s="85"/>
      <c r="NRA4" s="85"/>
      <c r="NRB4" s="85"/>
      <c r="NRC4" s="85"/>
      <c r="NRD4" s="85"/>
      <c r="NRE4" s="85"/>
      <c r="NRF4" s="85"/>
      <c r="NRG4" s="85"/>
      <c r="NRH4" s="85"/>
      <c r="NRI4" s="85"/>
      <c r="NRJ4" s="85"/>
      <c r="NRK4" s="85"/>
      <c r="NRL4" s="85"/>
      <c r="NRM4" s="85"/>
      <c r="NRN4" s="85"/>
      <c r="NRO4" s="85"/>
      <c r="NRP4" s="85"/>
      <c r="NRQ4" s="85"/>
      <c r="NRR4" s="85"/>
      <c r="NRS4" s="85"/>
      <c r="NRT4" s="85"/>
      <c r="NRU4" s="85"/>
      <c r="NRV4" s="85"/>
      <c r="NRW4" s="85"/>
      <c r="NRX4" s="85"/>
      <c r="NRY4" s="85"/>
      <c r="NRZ4" s="85"/>
      <c r="NSA4" s="85"/>
      <c r="NSB4" s="85"/>
      <c r="NSC4" s="85"/>
      <c r="NSD4" s="85"/>
      <c r="NSE4" s="85"/>
      <c r="NSF4" s="85"/>
      <c r="NSG4" s="85"/>
      <c r="NSH4" s="85"/>
      <c r="NSI4" s="85"/>
      <c r="NSJ4" s="85"/>
      <c r="NSK4" s="85"/>
      <c r="NSL4" s="85"/>
      <c r="NSM4" s="85"/>
      <c r="NSN4" s="85"/>
      <c r="NSO4" s="85"/>
      <c r="NSP4" s="85"/>
      <c r="NSQ4" s="85"/>
      <c r="NSR4" s="85"/>
      <c r="NSS4" s="85"/>
      <c r="NST4" s="85"/>
      <c r="NSU4" s="85"/>
      <c r="NSV4" s="85"/>
      <c r="NSW4" s="85"/>
      <c r="NSX4" s="85"/>
      <c r="NSY4" s="85"/>
      <c r="NSZ4" s="85"/>
      <c r="NTA4" s="85"/>
      <c r="NTB4" s="85"/>
      <c r="NTC4" s="85"/>
      <c r="NTD4" s="85"/>
      <c r="NTE4" s="85"/>
      <c r="NTF4" s="85"/>
      <c r="NTG4" s="85"/>
      <c r="NTH4" s="85"/>
      <c r="NTI4" s="85"/>
      <c r="NTJ4" s="85"/>
      <c r="NTK4" s="85"/>
      <c r="NTL4" s="85"/>
      <c r="NTM4" s="85"/>
      <c r="NTN4" s="85"/>
      <c r="NTO4" s="85"/>
      <c r="NTP4" s="85"/>
      <c r="NTQ4" s="85"/>
      <c r="NTR4" s="85"/>
      <c r="NTS4" s="85"/>
      <c r="NTT4" s="85"/>
      <c r="NTU4" s="85"/>
      <c r="NTV4" s="85"/>
      <c r="NTW4" s="85"/>
      <c r="NTX4" s="85"/>
      <c r="NTY4" s="85"/>
      <c r="NTZ4" s="85"/>
      <c r="NUA4" s="85"/>
      <c r="NUB4" s="85"/>
      <c r="NUC4" s="85"/>
      <c r="NUD4" s="85"/>
      <c r="NUE4" s="85"/>
      <c r="NUF4" s="85"/>
      <c r="NUG4" s="85"/>
      <c r="NUH4" s="85"/>
      <c r="NUI4" s="85"/>
      <c r="NUJ4" s="85"/>
      <c r="NUK4" s="85"/>
      <c r="NUL4" s="85"/>
      <c r="NUM4" s="85"/>
      <c r="NUN4" s="85"/>
      <c r="NUO4" s="85"/>
      <c r="NUP4" s="85"/>
      <c r="NUQ4" s="85"/>
      <c r="NUR4" s="85"/>
      <c r="NUS4" s="85"/>
      <c r="NUT4" s="85"/>
      <c r="NUU4" s="85"/>
      <c r="NUV4" s="85"/>
      <c r="NUW4" s="85"/>
      <c r="NUX4" s="85"/>
      <c r="NUY4" s="85"/>
      <c r="NUZ4" s="85"/>
      <c r="NVA4" s="85"/>
      <c r="NVB4" s="85"/>
      <c r="NVC4" s="85"/>
      <c r="NVD4" s="85"/>
      <c r="NVE4" s="85"/>
      <c r="NVF4" s="85"/>
      <c r="NVG4" s="85"/>
      <c r="NVH4" s="85"/>
      <c r="NVI4" s="85"/>
      <c r="NVJ4" s="85"/>
      <c r="NVK4" s="85"/>
      <c r="NVL4" s="85"/>
      <c r="NVM4" s="85"/>
      <c r="NVN4" s="85"/>
      <c r="NVO4" s="85"/>
      <c r="NVP4" s="85"/>
      <c r="NVQ4" s="85"/>
      <c r="NVR4" s="85"/>
      <c r="NVS4" s="85"/>
      <c r="NVT4" s="85"/>
      <c r="NVU4" s="85"/>
      <c r="NVV4" s="85"/>
      <c r="NVW4" s="85"/>
      <c r="NVX4" s="85"/>
      <c r="NVY4" s="85"/>
      <c r="NVZ4" s="85"/>
      <c r="NWA4" s="85"/>
      <c r="NWB4" s="85"/>
      <c r="NWC4" s="85"/>
      <c r="NWD4" s="85"/>
      <c r="NWE4" s="85"/>
      <c r="NWF4" s="85"/>
      <c r="NWG4" s="85"/>
      <c r="NWH4" s="85"/>
      <c r="NWI4" s="85"/>
      <c r="NWJ4" s="85"/>
      <c r="NWK4" s="85"/>
      <c r="NWL4" s="85"/>
      <c r="NWM4" s="85"/>
      <c r="NWN4" s="85"/>
      <c r="NWO4" s="85"/>
      <c r="NWP4" s="85"/>
      <c r="NWQ4" s="85"/>
      <c r="NWR4" s="85"/>
      <c r="NWS4" s="85"/>
      <c r="NWT4" s="85"/>
      <c r="NWU4" s="85"/>
      <c r="NWV4" s="85"/>
      <c r="NWW4" s="85"/>
      <c r="NWX4" s="85"/>
      <c r="NWY4" s="85"/>
      <c r="NWZ4" s="85"/>
      <c r="NXA4" s="85"/>
      <c r="NXB4" s="85"/>
      <c r="NXC4" s="85"/>
      <c r="NXD4" s="85"/>
      <c r="NXE4" s="85"/>
      <c r="NXF4" s="85"/>
      <c r="NXG4" s="85"/>
      <c r="NXH4" s="85"/>
      <c r="NXI4" s="85"/>
      <c r="NXJ4" s="85"/>
      <c r="NXK4" s="85"/>
      <c r="NXL4" s="85"/>
      <c r="NXM4" s="85"/>
      <c r="NXN4" s="85"/>
      <c r="NXO4" s="85"/>
      <c r="NXP4" s="85"/>
      <c r="NXQ4" s="85"/>
      <c r="NXR4" s="85"/>
      <c r="NXS4" s="85"/>
      <c r="NXT4" s="85"/>
      <c r="NXU4" s="85"/>
      <c r="NXV4" s="85"/>
      <c r="NXW4" s="85"/>
      <c r="NXX4" s="85"/>
      <c r="NXY4" s="85"/>
      <c r="NXZ4" s="85"/>
      <c r="NYA4" s="85"/>
      <c r="NYB4" s="85"/>
      <c r="NYC4" s="85"/>
      <c r="NYD4" s="85"/>
      <c r="NYE4" s="85"/>
      <c r="NYF4" s="85"/>
      <c r="NYG4" s="85"/>
      <c r="NYH4" s="85"/>
      <c r="NYI4" s="85"/>
      <c r="NYJ4" s="85"/>
      <c r="NYK4" s="85"/>
      <c r="NYL4" s="85"/>
      <c r="NYM4" s="85"/>
      <c r="NYN4" s="85"/>
      <c r="NYO4" s="85"/>
      <c r="NYP4" s="85"/>
      <c r="NYQ4" s="85"/>
      <c r="NYR4" s="85"/>
      <c r="NYS4" s="85"/>
      <c r="NYT4" s="85"/>
      <c r="NYU4" s="85"/>
      <c r="NYV4" s="85"/>
      <c r="NYW4" s="85"/>
      <c r="NYX4" s="85"/>
      <c r="NYY4" s="85"/>
      <c r="NYZ4" s="85"/>
      <c r="NZA4" s="85"/>
      <c r="NZB4" s="85"/>
      <c r="NZC4" s="85"/>
      <c r="NZD4" s="85"/>
      <c r="NZE4" s="85"/>
      <c r="NZF4" s="85"/>
      <c r="NZG4" s="85"/>
      <c r="NZH4" s="85"/>
      <c r="NZI4" s="85"/>
      <c r="NZJ4" s="85"/>
      <c r="NZK4" s="85"/>
      <c r="NZL4" s="85"/>
      <c r="NZM4" s="85"/>
      <c r="NZN4" s="85"/>
      <c r="NZO4" s="85"/>
      <c r="NZP4" s="85"/>
      <c r="NZQ4" s="85"/>
      <c r="NZR4" s="85"/>
      <c r="NZS4" s="85"/>
      <c r="NZT4" s="85"/>
      <c r="NZU4" s="85"/>
      <c r="NZV4" s="85"/>
      <c r="NZW4" s="85"/>
      <c r="NZX4" s="85"/>
      <c r="NZY4" s="85"/>
      <c r="NZZ4" s="85"/>
      <c r="OAA4" s="85"/>
      <c r="OAB4" s="85"/>
      <c r="OAC4" s="85"/>
      <c r="OAD4" s="85"/>
      <c r="OAE4" s="85"/>
      <c r="OAF4" s="85"/>
      <c r="OAG4" s="85"/>
      <c r="OAH4" s="85"/>
      <c r="OAI4" s="85"/>
      <c r="OAJ4" s="85"/>
      <c r="OAK4" s="85"/>
      <c r="OAL4" s="85"/>
      <c r="OAM4" s="85"/>
      <c r="OAN4" s="85"/>
      <c r="OAO4" s="85"/>
      <c r="OAP4" s="85"/>
      <c r="OAQ4" s="85"/>
      <c r="OAR4" s="85"/>
      <c r="OAS4" s="85"/>
      <c r="OAT4" s="85"/>
      <c r="OAU4" s="85"/>
      <c r="OAV4" s="85"/>
      <c r="OAW4" s="85"/>
      <c r="OAX4" s="85"/>
      <c r="OAY4" s="85"/>
      <c r="OAZ4" s="85"/>
      <c r="OBA4" s="85"/>
      <c r="OBB4" s="85"/>
      <c r="OBC4" s="85"/>
      <c r="OBD4" s="85"/>
      <c r="OBE4" s="85"/>
      <c r="OBF4" s="85"/>
      <c r="OBG4" s="85"/>
      <c r="OBH4" s="85"/>
      <c r="OBI4" s="85"/>
      <c r="OBJ4" s="85"/>
      <c r="OBK4" s="85"/>
      <c r="OBL4" s="85"/>
      <c r="OBM4" s="85"/>
      <c r="OBN4" s="85"/>
      <c r="OBO4" s="85"/>
      <c r="OBP4" s="85"/>
      <c r="OBQ4" s="85"/>
      <c r="OBR4" s="85"/>
      <c r="OBS4" s="85"/>
      <c r="OBT4" s="85"/>
      <c r="OBU4" s="85"/>
      <c r="OBV4" s="85"/>
      <c r="OBW4" s="85"/>
      <c r="OBX4" s="85"/>
      <c r="OBY4" s="85"/>
      <c r="OBZ4" s="85"/>
      <c r="OCA4" s="85"/>
      <c r="OCB4" s="85"/>
      <c r="OCC4" s="85"/>
      <c r="OCD4" s="85"/>
      <c r="OCE4" s="85"/>
      <c r="OCF4" s="85"/>
      <c r="OCG4" s="85"/>
      <c r="OCH4" s="85"/>
      <c r="OCI4" s="85"/>
      <c r="OCJ4" s="85"/>
      <c r="OCK4" s="85"/>
      <c r="OCL4" s="85"/>
      <c r="OCM4" s="85"/>
      <c r="OCN4" s="85"/>
      <c r="OCO4" s="85"/>
      <c r="OCP4" s="85"/>
      <c r="OCQ4" s="85"/>
      <c r="OCR4" s="85"/>
      <c r="OCS4" s="85"/>
      <c r="OCT4" s="85"/>
      <c r="OCU4" s="85"/>
      <c r="OCV4" s="85"/>
      <c r="OCW4" s="85"/>
      <c r="OCX4" s="85"/>
      <c r="OCY4" s="85"/>
      <c r="OCZ4" s="85"/>
      <c r="ODA4" s="85"/>
      <c r="ODB4" s="85"/>
      <c r="ODC4" s="85"/>
      <c r="ODD4" s="85"/>
      <c r="ODE4" s="85"/>
      <c r="ODF4" s="85"/>
      <c r="ODG4" s="85"/>
      <c r="ODH4" s="85"/>
      <c r="ODI4" s="85"/>
      <c r="ODJ4" s="85"/>
      <c r="ODK4" s="85"/>
      <c r="ODL4" s="85"/>
      <c r="ODM4" s="85"/>
      <c r="ODN4" s="85"/>
      <c r="ODO4" s="85"/>
      <c r="ODP4" s="85"/>
      <c r="ODQ4" s="85"/>
      <c r="ODR4" s="85"/>
      <c r="ODS4" s="85"/>
      <c r="ODT4" s="85"/>
      <c r="ODU4" s="85"/>
      <c r="ODV4" s="85"/>
      <c r="ODW4" s="85"/>
      <c r="ODX4" s="85"/>
      <c r="ODY4" s="85"/>
      <c r="ODZ4" s="85"/>
      <c r="OEA4" s="85"/>
      <c r="OEB4" s="85"/>
      <c r="OEC4" s="85"/>
      <c r="OED4" s="85"/>
      <c r="OEE4" s="85"/>
      <c r="OEF4" s="85"/>
      <c r="OEG4" s="85"/>
      <c r="OEH4" s="85"/>
      <c r="OEI4" s="85"/>
      <c r="OEJ4" s="85"/>
      <c r="OEK4" s="85"/>
      <c r="OEL4" s="85"/>
      <c r="OEM4" s="85"/>
      <c r="OEN4" s="85"/>
      <c r="OEO4" s="85"/>
      <c r="OEP4" s="85"/>
      <c r="OEQ4" s="85"/>
      <c r="OER4" s="85"/>
      <c r="OES4" s="85"/>
      <c r="OET4" s="85"/>
      <c r="OEU4" s="85"/>
      <c r="OEV4" s="85"/>
      <c r="OEW4" s="85"/>
      <c r="OEX4" s="85"/>
      <c r="OEY4" s="85"/>
      <c r="OEZ4" s="85"/>
      <c r="OFA4" s="85"/>
      <c r="OFB4" s="85"/>
      <c r="OFC4" s="85"/>
      <c r="OFD4" s="85"/>
      <c r="OFE4" s="85"/>
      <c r="OFF4" s="85"/>
      <c r="OFG4" s="85"/>
      <c r="OFH4" s="85"/>
      <c r="OFI4" s="85"/>
      <c r="OFJ4" s="85"/>
      <c r="OFK4" s="85"/>
      <c r="OFL4" s="85"/>
      <c r="OFM4" s="85"/>
      <c r="OFN4" s="85"/>
      <c r="OFO4" s="85"/>
      <c r="OFP4" s="85"/>
      <c r="OFQ4" s="85"/>
      <c r="OFR4" s="85"/>
      <c r="OFS4" s="85"/>
      <c r="OFT4" s="85"/>
      <c r="OFU4" s="85"/>
      <c r="OFV4" s="85"/>
      <c r="OFW4" s="85"/>
      <c r="OFX4" s="85"/>
      <c r="OFY4" s="85"/>
      <c r="OFZ4" s="85"/>
      <c r="OGA4" s="85"/>
      <c r="OGB4" s="85"/>
      <c r="OGC4" s="85"/>
      <c r="OGD4" s="85"/>
      <c r="OGE4" s="85"/>
      <c r="OGF4" s="85"/>
      <c r="OGG4" s="85"/>
      <c r="OGH4" s="85"/>
      <c r="OGI4" s="85"/>
      <c r="OGJ4" s="85"/>
      <c r="OGK4" s="85"/>
      <c r="OGL4" s="85"/>
      <c r="OGM4" s="85"/>
      <c r="OGN4" s="85"/>
      <c r="OGO4" s="85"/>
      <c r="OGP4" s="85"/>
      <c r="OGQ4" s="85"/>
      <c r="OGR4" s="85"/>
      <c r="OGS4" s="85"/>
      <c r="OGT4" s="85"/>
      <c r="OGU4" s="85"/>
      <c r="OGV4" s="85"/>
      <c r="OGW4" s="85"/>
      <c r="OGX4" s="85"/>
      <c r="OGY4" s="85"/>
      <c r="OGZ4" s="85"/>
      <c r="OHA4" s="85"/>
      <c r="OHB4" s="85"/>
      <c r="OHC4" s="85"/>
      <c r="OHD4" s="85"/>
      <c r="OHE4" s="85"/>
      <c r="OHF4" s="85"/>
      <c r="OHG4" s="85"/>
      <c r="OHH4" s="85"/>
      <c r="OHI4" s="85"/>
      <c r="OHJ4" s="85"/>
      <c r="OHK4" s="85"/>
      <c r="OHL4" s="85"/>
      <c r="OHM4" s="85"/>
      <c r="OHN4" s="85"/>
      <c r="OHO4" s="85"/>
      <c r="OHP4" s="85"/>
      <c r="OHQ4" s="85"/>
      <c r="OHR4" s="85"/>
      <c r="OHS4" s="85"/>
      <c r="OHT4" s="85"/>
      <c r="OHU4" s="85"/>
      <c r="OHV4" s="85"/>
      <c r="OHW4" s="85"/>
      <c r="OHX4" s="85"/>
      <c r="OHY4" s="85"/>
      <c r="OHZ4" s="85"/>
      <c r="OIA4" s="85"/>
      <c r="OIB4" s="85"/>
      <c r="OIC4" s="85"/>
      <c r="OID4" s="85"/>
      <c r="OIE4" s="85"/>
      <c r="OIF4" s="85"/>
      <c r="OIG4" s="85"/>
      <c r="OIH4" s="85"/>
      <c r="OII4" s="85"/>
      <c r="OIJ4" s="85"/>
      <c r="OIK4" s="85"/>
      <c r="OIL4" s="85"/>
      <c r="OIM4" s="85"/>
      <c r="OIN4" s="85"/>
      <c r="OIO4" s="85"/>
      <c r="OIP4" s="85"/>
      <c r="OIQ4" s="85"/>
      <c r="OIR4" s="85"/>
      <c r="OIS4" s="85"/>
      <c r="OIT4" s="85"/>
      <c r="OIU4" s="85"/>
      <c r="OIV4" s="85"/>
      <c r="OIW4" s="85"/>
      <c r="OIX4" s="85"/>
      <c r="OIY4" s="85"/>
      <c r="OIZ4" s="85"/>
      <c r="OJA4" s="85"/>
      <c r="OJB4" s="85"/>
      <c r="OJC4" s="85"/>
      <c r="OJD4" s="85"/>
      <c r="OJE4" s="85"/>
      <c r="OJF4" s="85"/>
      <c r="OJG4" s="85"/>
      <c r="OJH4" s="85"/>
      <c r="OJI4" s="85"/>
      <c r="OJJ4" s="85"/>
      <c r="OJK4" s="85"/>
      <c r="OJL4" s="85"/>
      <c r="OJM4" s="85"/>
      <c r="OJN4" s="85"/>
      <c r="OJO4" s="85"/>
      <c r="OJP4" s="85"/>
      <c r="OJQ4" s="85"/>
      <c r="OJR4" s="85"/>
      <c r="OJS4" s="85"/>
      <c r="OJT4" s="85"/>
      <c r="OJU4" s="85"/>
      <c r="OJV4" s="85"/>
      <c r="OJW4" s="85"/>
      <c r="OJX4" s="85"/>
      <c r="OJY4" s="85"/>
      <c r="OJZ4" s="85"/>
      <c r="OKA4" s="85"/>
      <c r="OKB4" s="85"/>
      <c r="OKC4" s="85"/>
      <c r="OKD4" s="85"/>
      <c r="OKE4" s="85"/>
      <c r="OKF4" s="85"/>
      <c r="OKG4" s="85"/>
      <c r="OKH4" s="85"/>
      <c r="OKI4" s="85"/>
      <c r="OKJ4" s="85"/>
      <c r="OKK4" s="85"/>
      <c r="OKL4" s="85"/>
      <c r="OKM4" s="85"/>
      <c r="OKN4" s="85"/>
      <c r="OKO4" s="85"/>
      <c r="OKP4" s="85"/>
      <c r="OKQ4" s="85"/>
      <c r="OKR4" s="85"/>
      <c r="OKS4" s="85"/>
      <c r="OKT4" s="85"/>
      <c r="OKU4" s="85"/>
      <c r="OKV4" s="85"/>
      <c r="OKW4" s="85"/>
      <c r="OKX4" s="85"/>
      <c r="OKY4" s="85"/>
      <c r="OKZ4" s="85"/>
      <c r="OLA4" s="85"/>
      <c r="OLB4" s="85"/>
      <c r="OLC4" s="85"/>
      <c r="OLD4" s="85"/>
      <c r="OLE4" s="85"/>
      <c r="OLF4" s="85"/>
      <c r="OLG4" s="85"/>
      <c r="OLH4" s="85"/>
      <c r="OLI4" s="85"/>
      <c r="OLJ4" s="85"/>
      <c r="OLK4" s="85"/>
      <c r="OLL4" s="85"/>
      <c r="OLM4" s="85"/>
      <c r="OLN4" s="85"/>
      <c r="OLO4" s="85"/>
      <c r="OLP4" s="85"/>
      <c r="OLQ4" s="85"/>
      <c r="OLR4" s="85"/>
      <c r="OLS4" s="85"/>
      <c r="OLT4" s="85"/>
      <c r="OLU4" s="85"/>
      <c r="OLV4" s="85"/>
      <c r="OLW4" s="85"/>
      <c r="OLX4" s="85"/>
      <c r="OLY4" s="85"/>
      <c r="OLZ4" s="85"/>
      <c r="OMA4" s="85"/>
      <c r="OMB4" s="85"/>
      <c r="OMC4" s="85"/>
      <c r="OMD4" s="85"/>
      <c r="OME4" s="85"/>
      <c r="OMF4" s="85"/>
      <c r="OMG4" s="85"/>
      <c r="OMH4" s="85"/>
      <c r="OMI4" s="85"/>
      <c r="OMJ4" s="85"/>
      <c r="OMK4" s="85"/>
      <c r="OML4" s="85"/>
      <c r="OMM4" s="85"/>
      <c r="OMN4" s="85"/>
      <c r="OMO4" s="85"/>
      <c r="OMP4" s="85"/>
      <c r="OMQ4" s="85"/>
      <c r="OMR4" s="85"/>
      <c r="OMS4" s="85"/>
      <c r="OMT4" s="85"/>
      <c r="OMU4" s="85"/>
      <c r="OMV4" s="85"/>
      <c r="OMW4" s="85"/>
      <c r="OMX4" s="85"/>
      <c r="OMY4" s="85"/>
      <c r="OMZ4" s="85"/>
      <c r="ONA4" s="85"/>
      <c r="ONB4" s="85"/>
      <c r="ONC4" s="85"/>
      <c r="OND4" s="85"/>
      <c r="ONE4" s="85"/>
      <c r="ONF4" s="85"/>
      <c r="ONG4" s="85"/>
      <c r="ONH4" s="85"/>
      <c r="ONI4" s="85"/>
      <c r="ONJ4" s="85"/>
      <c r="ONK4" s="85"/>
      <c r="ONL4" s="85"/>
      <c r="ONM4" s="85"/>
      <c r="ONN4" s="85"/>
      <c r="ONO4" s="85"/>
      <c r="ONP4" s="85"/>
      <c r="ONQ4" s="85"/>
      <c r="ONR4" s="85"/>
      <c r="ONS4" s="85"/>
      <c r="ONT4" s="85"/>
      <c r="ONU4" s="85"/>
      <c r="ONV4" s="85"/>
      <c r="ONW4" s="85"/>
      <c r="ONX4" s="85"/>
      <c r="ONY4" s="85"/>
      <c r="ONZ4" s="85"/>
      <c r="OOA4" s="85"/>
      <c r="OOB4" s="85"/>
      <c r="OOC4" s="85"/>
      <c r="OOD4" s="85"/>
      <c r="OOE4" s="85"/>
      <c r="OOF4" s="85"/>
      <c r="OOG4" s="85"/>
      <c r="OOH4" s="85"/>
      <c r="OOI4" s="85"/>
      <c r="OOJ4" s="85"/>
      <c r="OOK4" s="85"/>
      <c r="OOL4" s="85"/>
      <c r="OOM4" s="85"/>
      <c r="OON4" s="85"/>
      <c r="OOO4" s="85"/>
      <c r="OOP4" s="85"/>
      <c r="OOQ4" s="85"/>
      <c r="OOR4" s="85"/>
      <c r="OOS4" s="85"/>
      <c r="OOT4" s="85"/>
      <c r="OOU4" s="85"/>
      <c r="OOV4" s="85"/>
      <c r="OOW4" s="85"/>
      <c r="OOX4" s="85"/>
      <c r="OOY4" s="85"/>
      <c r="OOZ4" s="85"/>
      <c r="OPA4" s="85"/>
      <c r="OPB4" s="85"/>
      <c r="OPC4" s="85"/>
      <c r="OPD4" s="85"/>
      <c r="OPE4" s="85"/>
      <c r="OPF4" s="85"/>
      <c r="OPG4" s="85"/>
      <c r="OPH4" s="85"/>
      <c r="OPI4" s="85"/>
      <c r="OPJ4" s="85"/>
      <c r="OPK4" s="85"/>
      <c r="OPL4" s="85"/>
      <c r="OPM4" s="85"/>
      <c r="OPN4" s="85"/>
      <c r="OPO4" s="85"/>
      <c r="OPP4" s="85"/>
      <c r="OPQ4" s="85"/>
      <c r="OPR4" s="85"/>
      <c r="OPS4" s="85"/>
      <c r="OPT4" s="85"/>
      <c r="OPU4" s="85"/>
      <c r="OPV4" s="85"/>
      <c r="OPW4" s="85"/>
      <c r="OPX4" s="85"/>
      <c r="OPY4" s="85"/>
      <c r="OPZ4" s="85"/>
      <c r="OQA4" s="85"/>
      <c r="OQB4" s="85"/>
      <c r="OQC4" s="85"/>
      <c r="OQD4" s="85"/>
      <c r="OQE4" s="85"/>
      <c r="OQF4" s="85"/>
      <c r="OQG4" s="85"/>
      <c r="OQH4" s="85"/>
      <c r="OQI4" s="85"/>
      <c r="OQJ4" s="85"/>
      <c r="OQK4" s="85"/>
      <c r="OQL4" s="85"/>
      <c r="OQM4" s="85"/>
      <c r="OQN4" s="85"/>
      <c r="OQO4" s="85"/>
      <c r="OQP4" s="85"/>
      <c r="OQQ4" s="85"/>
      <c r="OQR4" s="85"/>
      <c r="OQS4" s="85"/>
      <c r="OQT4" s="85"/>
      <c r="OQU4" s="85"/>
      <c r="OQV4" s="85"/>
      <c r="OQW4" s="85"/>
      <c r="OQX4" s="85"/>
      <c r="OQY4" s="85"/>
      <c r="OQZ4" s="85"/>
      <c r="ORA4" s="85"/>
      <c r="ORB4" s="85"/>
      <c r="ORC4" s="85"/>
      <c r="ORD4" s="85"/>
      <c r="ORE4" s="85"/>
      <c r="ORF4" s="85"/>
      <c r="ORG4" s="85"/>
      <c r="ORH4" s="85"/>
      <c r="ORI4" s="85"/>
      <c r="ORJ4" s="85"/>
      <c r="ORK4" s="85"/>
      <c r="ORL4" s="85"/>
      <c r="ORM4" s="85"/>
      <c r="ORN4" s="85"/>
      <c r="ORO4" s="85"/>
      <c r="ORP4" s="85"/>
      <c r="ORQ4" s="85"/>
      <c r="ORR4" s="85"/>
      <c r="ORS4" s="85"/>
      <c r="ORT4" s="85"/>
      <c r="ORU4" s="85"/>
      <c r="ORV4" s="85"/>
      <c r="ORW4" s="85"/>
      <c r="ORX4" s="85"/>
      <c r="ORY4" s="85"/>
      <c r="ORZ4" s="85"/>
      <c r="OSA4" s="85"/>
      <c r="OSB4" s="85"/>
      <c r="OSC4" s="85"/>
      <c r="OSD4" s="85"/>
      <c r="OSE4" s="85"/>
      <c r="OSF4" s="85"/>
      <c r="OSG4" s="85"/>
      <c r="OSH4" s="85"/>
      <c r="OSI4" s="85"/>
      <c r="OSJ4" s="85"/>
      <c r="OSK4" s="85"/>
      <c r="OSL4" s="85"/>
      <c r="OSM4" s="85"/>
      <c r="OSN4" s="85"/>
      <c r="OSO4" s="85"/>
      <c r="OSP4" s="85"/>
      <c r="OSQ4" s="85"/>
      <c r="OSR4" s="85"/>
      <c r="OSS4" s="85"/>
      <c r="OST4" s="85"/>
      <c r="OSU4" s="85"/>
      <c r="OSV4" s="85"/>
      <c r="OSW4" s="85"/>
      <c r="OSX4" s="85"/>
      <c r="OSY4" s="85"/>
      <c r="OSZ4" s="85"/>
      <c r="OTA4" s="85"/>
      <c r="OTB4" s="85"/>
      <c r="OTC4" s="85"/>
      <c r="OTD4" s="85"/>
      <c r="OTE4" s="85"/>
      <c r="OTF4" s="85"/>
      <c r="OTG4" s="85"/>
      <c r="OTH4" s="85"/>
      <c r="OTI4" s="85"/>
      <c r="OTJ4" s="85"/>
      <c r="OTK4" s="85"/>
      <c r="OTL4" s="85"/>
      <c r="OTM4" s="85"/>
      <c r="OTN4" s="85"/>
      <c r="OTO4" s="85"/>
      <c r="OTP4" s="85"/>
      <c r="OTQ4" s="85"/>
      <c r="OTR4" s="85"/>
      <c r="OTS4" s="85"/>
      <c r="OTT4" s="85"/>
      <c r="OTU4" s="85"/>
      <c r="OTV4" s="85"/>
      <c r="OTW4" s="85"/>
      <c r="OTX4" s="85"/>
      <c r="OTY4" s="85"/>
      <c r="OTZ4" s="85"/>
      <c r="OUA4" s="85"/>
      <c r="OUB4" s="85"/>
      <c r="OUC4" s="85"/>
      <c r="OUD4" s="85"/>
      <c r="OUE4" s="85"/>
      <c r="OUF4" s="85"/>
      <c r="OUG4" s="85"/>
      <c r="OUH4" s="85"/>
      <c r="OUI4" s="85"/>
      <c r="OUJ4" s="85"/>
      <c r="OUK4" s="85"/>
      <c r="OUL4" s="85"/>
      <c r="OUM4" s="85"/>
      <c r="OUN4" s="85"/>
      <c r="OUO4" s="85"/>
      <c r="OUP4" s="85"/>
      <c r="OUQ4" s="85"/>
      <c r="OUR4" s="85"/>
      <c r="OUS4" s="85"/>
      <c r="OUT4" s="85"/>
      <c r="OUU4" s="85"/>
      <c r="OUV4" s="85"/>
      <c r="OUW4" s="85"/>
      <c r="OUX4" s="85"/>
      <c r="OUY4" s="85"/>
      <c r="OUZ4" s="85"/>
      <c r="OVA4" s="85"/>
      <c r="OVB4" s="85"/>
      <c r="OVC4" s="85"/>
      <c r="OVD4" s="85"/>
      <c r="OVE4" s="85"/>
      <c r="OVF4" s="85"/>
      <c r="OVG4" s="85"/>
      <c r="OVH4" s="85"/>
      <c r="OVI4" s="85"/>
      <c r="OVJ4" s="85"/>
      <c r="OVK4" s="85"/>
      <c r="OVL4" s="85"/>
      <c r="OVM4" s="85"/>
      <c r="OVN4" s="85"/>
      <c r="OVO4" s="85"/>
      <c r="OVP4" s="85"/>
      <c r="OVQ4" s="85"/>
      <c r="OVR4" s="85"/>
      <c r="OVS4" s="85"/>
      <c r="OVT4" s="85"/>
      <c r="OVU4" s="85"/>
      <c r="OVV4" s="85"/>
      <c r="OVW4" s="85"/>
      <c r="OVX4" s="85"/>
      <c r="OVY4" s="85"/>
      <c r="OVZ4" s="85"/>
      <c r="OWA4" s="85"/>
      <c r="OWB4" s="85"/>
      <c r="OWC4" s="85"/>
      <c r="OWD4" s="85"/>
      <c r="OWE4" s="85"/>
      <c r="OWF4" s="85"/>
      <c r="OWG4" s="85"/>
      <c r="OWH4" s="85"/>
      <c r="OWI4" s="85"/>
      <c r="OWJ4" s="85"/>
      <c r="OWK4" s="85"/>
      <c r="OWL4" s="85"/>
      <c r="OWM4" s="85"/>
      <c r="OWN4" s="85"/>
      <c r="OWO4" s="85"/>
      <c r="OWP4" s="85"/>
      <c r="OWQ4" s="85"/>
      <c r="OWR4" s="85"/>
      <c r="OWS4" s="85"/>
      <c r="OWT4" s="85"/>
      <c r="OWU4" s="85"/>
      <c r="OWV4" s="85"/>
      <c r="OWW4" s="85"/>
      <c r="OWX4" s="85"/>
      <c r="OWY4" s="85"/>
      <c r="OWZ4" s="85"/>
      <c r="OXA4" s="85"/>
      <c r="OXB4" s="85"/>
      <c r="OXC4" s="85"/>
      <c r="OXD4" s="85"/>
      <c r="OXE4" s="85"/>
      <c r="OXF4" s="85"/>
      <c r="OXG4" s="85"/>
      <c r="OXH4" s="85"/>
      <c r="OXI4" s="85"/>
      <c r="OXJ4" s="85"/>
      <c r="OXK4" s="85"/>
      <c r="OXL4" s="85"/>
      <c r="OXM4" s="85"/>
      <c r="OXN4" s="85"/>
      <c r="OXO4" s="85"/>
      <c r="OXP4" s="85"/>
      <c r="OXQ4" s="85"/>
      <c r="OXR4" s="85"/>
      <c r="OXS4" s="85"/>
      <c r="OXT4" s="85"/>
      <c r="OXU4" s="85"/>
      <c r="OXV4" s="85"/>
      <c r="OXW4" s="85"/>
      <c r="OXX4" s="85"/>
      <c r="OXY4" s="85"/>
      <c r="OXZ4" s="85"/>
      <c r="OYA4" s="85"/>
      <c r="OYB4" s="85"/>
      <c r="OYC4" s="85"/>
      <c r="OYD4" s="85"/>
      <c r="OYE4" s="85"/>
      <c r="OYF4" s="85"/>
      <c r="OYG4" s="85"/>
      <c r="OYH4" s="85"/>
      <c r="OYI4" s="85"/>
      <c r="OYJ4" s="85"/>
      <c r="OYK4" s="85"/>
      <c r="OYL4" s="85"/>
      <c r="OYM4" s="85"/>
      <c r="OYN4" s="85"/>
      <c r="OYO4" s="85"/>
      <c r="OYP4" s="85"/>
      <c r="OYQ4" s="85"/>
      <c r="OYR4" s="85"/>
      <c r="OYS4" s="85"/>
      <c r="OYT4" s="85"/>
      <c r="OYU4" s="85"/>
      <c r="OYV4" s="85"/>
      <c r="OYW4" s="85"/>
      <c r="OYX4" s="85"/>
      <c r="OYY4" s="85"/>
      <c r="OYZ4" s="85"/>
      <c r="OZA4" s="85"/>
      <c r="OZB4" s="85"/>
      <c r="OZC4" s="85"/>
      <c r="OZD4" s="85"/>
      <c r="OZE4" s="85"/>
      <c r="OZF4" s="85"/>
      <c r="OZG4" s="85"/>
      <c r="OZH4" s="85"/>
      <c r="OZI4" s="85"/>
      <c r="OZJ4" s="85"/>
      <c r="OZK4" s="85"/>
      <c r="OZL4" s="85"/>
      <c r="OZM4" s="85"/>
      <c r="OZN4" s="85"/>
      <c r="OZO4" s="85"/>
      <c r="OZP4" s="85"/>
      <c r="OZQ4" s="85"/>
      <c r="OZR4" s="85"/>
      <c r="OZS4" s="85"/>
      <c r="OZT4" s="85"/>
      <c r="OZU4" s="85"/>
      <c r="OZV4" s="85"/>
      <c r="OZW4" s="85"/>
      <c r="OZX4" s="85"/>
      <c r="OZY4" s="85"/>
      <c r="OZZ4" s="85"/>
      <c r="PAA4" s="85"/>
      <c r="PAB4" s="85"/>
      <c r="PAC4" s="85"/>
      <c r="PAD4" s="85"/>
      <c r="PAE4" s="85"/>
      <c r="PAF4" s="85"/>
      <c r="PAG4" s="85"/>
      <c r="PAH4" s="85"/>
      <c r="PAI4" s="85"/>
      <c r="PAJ4" s="85"/>
      <c r="PAK4" s="85"/>
      <c r="PAL4" s="85"/>
      <c r="PAM4" s="85"/>
      <c r="PAN4" s="85"/>
      <c r="PAO4" s="85"/>
      <c r="PAP4" s="85"/>
      <c r="PAQ4" s="85"/>
      <c r="PAR4" s="85"/>
      <c r="PAS4" s="85"/>
      <c r="PAT4" s="85"/>
      <c r="PAU4" s="85"/>
      <c r="PAV4" s="85"/>
      <c r="PAW4" s="85"/>
      <c r="PAX4" s="85"/>
      <c r="PAY4" s="85"/>
      <c r="PAZ4" s="85"/>
      <c r="PBA4" s="85"/>
      <c r="PBB4" s="85"/>
      <c r="PBC4" s="85"/>
      <c r="PBD4" s="85"/>
      <c r="PBE4" s="85"/>
      <c r="PBF4" s="85"/>
      <c r="PBG4" s="85"/>
      <c r="PBH4" s="85"/>
      <c r="PBI4" s="85"/>
      <c r="PBJ4" s="85"/>
      <c r="PBK4" s="85"/>
      <c r="PBL4" s="85"/>
      <c r="PBM4" s="85"/>
      <c r="PBN4" s="85"/>
      <c r="PBO4" s="85"/>
      <c r="PBP4" s="85"/>
      <c r="PBQ4" s="85"/>
      <c r="PBR4" s="85"/>
      <c r="PBS4" s="85"/>
      <c r="PBT4" s="85"/>
      <c r="PBU4" s="85"/>
      <c r="PBV4" s="85"/>
      <c r="PBW4" s="85"/>
      <c r="PBX4" s="85"/>
      <c r="PBY4" s="85"/>
      <c r="PBZ4" s="85"/>
      <c r="PCA4" s="85"/>
      <c r="PCB4" s="85"/>
      <c r="PCC4" s="85"/>
      <c r="PCD4" s="85"/>
      <c r="PCE4" s="85"/>
      <c r="PCF4" s="85"/>
      <c r="PCG4" s="85"/>
      <c r="PCH4" s="85"/>
      <c r="PCI4" s="85"/>
      <c r="PCJ4" s="85"/>
      <c r="PCK4" s="85"/>
      <c r="PCL4" s="85"/>
      <c r="PCM4" s="85"/>
      <c r="PCN4" s="85"/>
      <c r="PCO4" s="85"/>
      <c r="PCP4" s="85"/>
      <c r="PCQ4" s="85"/>
      <c r="PCR4" s="85"/>
      <c r="PCS4" s="85"/>
      <c r="PCT4" s="85"/>
      <c r="PCU4" s="85"/>
      <c r="PCV4" s="85"/>
      <c r="PCW4" s="85"/>
      <c r="PCX4" s="85"/>
      <c r="PCY4" s="85"/>
      <c r="PCZ4" s="85"/>
      <c r="PDA4" s="85"/>
      <c r="PDB4" s="85"/>
      <c r="PDC4" s="85"/>
      <c r="PDD4" s="85"/>
      <c r="PDE4" s="85"/>
      <c r="PDF4" s="85"/>
      <c r="PDG4" s="85"/>
      <c r="PDH4" s="85"/>
      <c r="PDI4" s="85"/>
      <c r="PDJ4" s="85"/>
      <c r="PDK4" s="85"/>
      <c r="PDL4" s="85"/>
      <c r="PDM4" s="85"/>
      <c r="PDN4" s="85"/>
      <c r="PDO4" s="85"/>
      <c r="PDP4" s="85"/>
      <c r="PDQ4" s="85"/>
      <c r="PDR4" s="85"/>
      <c r="PDS4" s="85"/>
      <c r="PDT4" s="85"/>
      <c r="PDU4" s="85"/>
      <c r="PDV4" s="85"/>
      <c r="PDW4" s="85"/>
      <c r="PDX4" s="85"/>
      <c r="PDY4" s="85"/>
      <c r="PDZ4" s="85"/>
      <c r="PEA4" s="85"/>
      <c r="PEB4" s="85"/>
      <c r="PEC4" s="85"/>
      <c r="PED4" s="85"/>
      <c r="PEE4" s="85"/>
      <c r="PEF4" s="85"/>
      <c r="PEG4" s="85"/>
      <c r="PEH4" s="85"/>
      <c r="PEI4" s="85"/>
      <c r="PEJ4" s="85"/>
      <c r="PEK4" s="85"/>
      <c r="PEL4" s="85"/>
      <c r="PEM4" s="85"/>
      <c r="PEN4" s="85"/>
      <c r="PEO4" s="85"/>
      <c r="PEP4" s="85"/>
      <c r="PEQ4" s="85"/>
      <c r="PER4" s="85"/>
      <c r="PES4" s="85"/>
      <c r="PET4" s="85"/>
      <c r="PEU4" s="85"/>
      <c r="PEV4" s="85"/>
      <c r="PEW4" s="85"/>
      <c r="PEX4" s="85"/>
      <c r="PEY4" s="85"/>
      <c r="PEZ4" s="85"/>
      <c r="PFA4" s="85"/>
      <c r="PFB4" s="85"/>
      <c r="PFC4" s="85"/>
      <c r="PFD4" s="85"/>
      <c r="PFE4" s="85"/>
      <c r="PFF4" s="85"/>
      <c r="PFG4" s="85"/>
      <c r="PFH4" s="85"/>
      <c r="PFI4" s="85"/>
      <c r="PFJ4" s="85"/>
      <c r="PFK4" s="85"/>
      <c r="PFL4" s="85"/>
      <c r="PFM4" s="85"/>
      <c r="PFN4" s="85"/>
      <c r="PFO4" s="85"/>
      <c r="PFP4" s="85"/>
      <c r="PFQ4" s="85"/>
      <c r="PFR4" s="85"/>
      <c r="PFS4" s="85"/>
      <c r="PFT4" s="85"/>
      <c r="PFU4" s="85"/>
      <c r="PFV4" s="85"/>
      <c r="PFW4" s="85"/>
      <c r="PFX4" s="85"/>
      <c r="PFY4" s="85"/>
      <c r="PFZ4" s="85"/>
      <c r="PGA4" s="85"/>
      <c r="PGB4" s="85"/>
      <c r="PGC4" s="85"/>
      <c r="PGD4" s="85"/>
      <c r="PGE4" s="85"/>
      <c r="PGF4" s="85"/>
      <c r="PGG4" s="85"/>
      <c r="PGH4" s="85"/>
      <c r="PGI4" s="85"/>
      <c r="PGJ4" s="85"/>
      <c r="PGK4" s="85"/>
      <c r="PGL4" s="85"/>
      <c r="PGM4" s="85"/>
      <c r="PGN4" s="85"/>
      <c r="PGO4" s="85"/>
      <c r="PGP4" s="85"/>
      <c r="PGQ4" s="85"/>
      <c r="PGR4" s="85"/>
      <c r="PGS4" s="85"/>
      <c r="PGT4" s="85"/>
      <c r="PGU4" s="85"/>
      <c r="PGV4" s="85"/>
      <c r="PGW4" s="85"/>
      <c r="PGX4" s="85"/>
      <c r="PGY4" s="85"/>
      <c r="PGZ4" s="85"/>
      <c r="PHA4" s="85"/>
      <c r="PHB4" s="85"/>
      <c r="PHC4" s="85"/>
      <c r="PHD4" s="85"/>
      <c r="PHE4" s="85"/>
      <c r="PHF4" s="85"/>
      <c r="PHG4" s="85"/>
      <c r="PHH4" s="85"/>
      <c r="PHI4" s="85"/>
      <c r="PHJ4" s="85"/>
      <c r="PHK4" s="85"/>
      <c r="PHL4" s="85"/>
      <c r="PHM4" s="85"/>
      <c r="PHN4" s="85"/>
      <c r="PHO4" s="85"/>
      <c r="PHP4" s="85"/>
      <c r="PHQ4" s="85"/>
      <c r="PHR4" s="85"/>
      <c r="PHS4" s="85"/>
      <c r="PHT4" s="85"/>
      <c r="PHU4" s="85"/>
      <c r="PHV4" s="85"/>
      <c r="PHW4" s="85"/>
      <c r="PHX4" s="85"/>
      <c r="PHY4" s="85"/>
      <c r="PHZ4" s="85"/>
      <c r="PIA4" s="85"/>
      <c r="PIB4" s="85"/>
      <c r="PIC4" s="85"/>
      <c r="PID4" s="85"/>
      <c r="PIE4" s="85"/>
      <c r="PIF4" s="85"/>
      <c r="PIG4" s="85"/>
      <c r="PIH4" s="85"/>
      <c r="PII4" s="85"/>
      <c r="PIJ4" s="85"/>
      <c r="PIK4" s="85"/>
      <c r="PIL4" s="85"/>
      <c r="PIM4" s="85"/>
      <c r="PIN4" s="85"/>
      <c r="PIO4" s="85"/>
      <c r="PIP4" s="85"/>
      <c r="PIQ4" s="85"/>
      <c r="PIR4" s="85"/>
      <c r="PIS4" s="85"/>
      <c r="PIT4" s="85"/>
      <c r="PIU4" s="85"/>
      <c r="PIV4" s="85"/>
      <c r="PIW4" s="85"/>
      <c r="PIX4" s="85"/>
      <c r="PIY4" s="85"/>
      <c r="PIZ4" s="85"/>
      <c r="PJA4" s="85"/>
      <c r="PJB4" s="85"/>
      <c r="PJC4" s="85"/>
      <c r="PJD4" s="85"/>
      <c r="PJE4" s="85"/>
      <c r="PJF4" s="85"/>
      <c r="PJG4" s="85"/>
      <c r="PJH4" s="85"/>
      <c r="PJI4" s="85"/>
      <c r="PJJ4" s="85"/>
      <c r="PJK4" s="85"/>
      <c r="PJL4" s="85"/>
      <c r="PJM4" s="85"/>
      <c r="PJN4" s="85"/>
      <c r="PJO4" s="85"/>
      <c r="PJP4" s="85"/>
      <c r="PJQ4" s="85"/>
      <c r="PJR4" s="85"/>
      <c r="PJS4" s="85"/>
      <c r="PJT4" s="85"/>
      <c r="PJU4" s="85"/>
      <c r="PJV4" s="85"/>
      <c r="PJW4" s="85"/>
      <c r="PJX4" s="85"/>
      <c r="PJY4" s="85"/>
      <c r="PJZ4" s="85"/>
      <c r="PKA4" s="85"/>
      <c r="PKB4" s="85"/>
      <c r="PKC4" s="85"/>
      <c r="PKD4" s="85"/>
      <c r="PKE4" s="85"/>
      <c r="PKF4" s="85"/>
      <c r="PKG4" s="85"/>
      <c r="PKH4" s="85"/>
      <c r="PKI4" s="85"/>
      <c r="PKJ4" s="85"/>
      <c r="PKK4" s="85"/>
      <c r="PKL4" s="85"/>
      <c r="PKM4" s="85"/>
      <c r="PKN4" s="85"/>
      <c r="PKO4" s="85"/>
      <c r="PKP4" s="85"/>
      <c r="PKQ4" s="85"/>
      <c r="PKR4" s="85"/>
      <c r="PKS4" s="85"/>
      <c r="PKT4" s="85"/>
      <c r="PKU4" s="85"/>
      <c r="PKV4" s="85"/>
      <c r="PKW4" s="85"/>
      <c r="PKX4" s="85"/>
      <c r="PKY4" s="85"/>
      <c r="PKZ4" s="85"/>
      <c r="PLA4" s="85"/>
      <c r="PLB4" s="85"/>
      <c r="PLC4" s="85"/>
      <c r="PLD4" s="85"/>
      <c r="PLE4" s="85"/>
      <c r="PLF4" s="85"/>
      <c r="PLG4" s="85"/>
      <c r="PLH4" s="85"/>
      <c r="PLI4" s="85"/>
      <c r="PLJ4" s="85"/>
      <c r="PLK4" s="85"/>
      <c r="PLL4" s="85"/>
      <c r="PLM4" s="85"/>
      <c r="PLN4" s="85"/>
      <c r="PLO4" s="85"/>
      <c r="PLP4" s="85"/>
      <c r="PLQ4" s="85"/>
      <c r="PLR4" s="85"/>
      <c r="PLS4" s="85"/>
      <c r="PLT4" s="85"/>
      <c r="PLU4" s="85"/>
      <c r="PLV4" s="85"/>
      <c r="PLW4" s="85"/>
      <c r="PLX4" s="85"/>
      <c r="PLY4" s="85"/>
      <c r="PLZ4" s="85"/>
      <c r="PMA4" s="85"/>
      <c r="PMB4" s="85"/>
      <c r="PMC4" s="85"/>
      <c r="PMD4" s="85"/>
      <c r="PME4" s="85"/>
      <c r="PMF4" s="85"/>
      <c r="PMG4" s="85"/>
      <c r="PMH4" s="85"/>
      <c r="PMI4" s="85"/>
      <c r="PMJ4" s="85"/>
      <c r="PMK4" s="85"/>
      <c r="PML4" s="85"/>
      <c r="PMM4" s="85"/>
      <c r="PMN4" s="85"/>
      <c r="PMO4" s="85"/>
      <c r="PMP4" s="85"/>
      <c r="PMQ4" s="85"/>
      <c r="PMR4" s="85"/>
      <c r="PMS4" s="85"/>
      <c r="PMT4" s="85"/>
      <c r="PMU4" s="85"/>
      <c r="PMV4" s="85"/>
      <c r="PMW4" s="85"/>
      <c r="PMX4" s="85"/>
      <c r="PMY4" s="85"/>
      <c r="PMZ4" s="85"/>
      <c r="PNA4" s="85"/>
      <c r="PNB4" s="85"/>
      <c r="PNC4" s="85"/>
      <c r="PND4" s="85"/>
      <c r="PNE4" s="85"/>
      <c r="PNF4" s="85"/>
      <c r="PNG4" s="85"/>
      <c r="PNH4" s="85"/>
      <c r="PNI4" s="85"/>
      <c r="PNJ4" s="85"/>
      <c r="PNK4" s="85"/>
      <c r="PNL4" s="85"/>
      <c r="PNM4" s="85"/>
      <c r="PNN4" s="85"/>
      <c r="PNO4" s="85"/>
      <c r="PNP4" s="85"/>
      <c r="PNQ4" s="85"/>
      <c r="PNR4" s="85"/>
      <c r="PNS4" s="85"/>
      <c r="PNT4" s="85"/>
      <c r="PNU4" s="85"/>
      <c r="PNV4" s="85"/>
      <c r="PNW4" s="85"/>
      <c r="PNX4" s="85"/>
      <c r="PNY4" s="85"/>
      <c r="PNZ4" s="85"/>
      <c r="POA4" s="85"/>
      <c r="POB4" s="85"/>
      <c r="POC4" s="85"/>
      <c r="POD4" s="85"/>
      <c r="POE4" s="85"/>
      <c r="POF4" s="85"/>
      <c r="POG4" s="85"/>
      <c r="POH4" s="85"/>
      <c r="POI4" s="85"/>
      <c r="POJ4" s="85"/>
      <c r="POK4" s="85"/>
      <c r="POL4" s="85"/>
      <c r="POM4" s="85"/>
      <c r="PON4" s="85"/>
      <c r="POO4" s="85"/>
      <c r="POP4" s="85"/>
      <c r="POQ4" s="85"/>
      <c r="POR4" s="85"/>
      <c r="POS4" s="85"/>
      <c r="POT4" s="85"/>
      <c r="POU4" s="85"/>
      <c r="POV4" s="85"/>
      <c r="POW4" s="85"/>
      <c r="POX4" s="85"/>
      <c r="POY4" s="85"/>
      <c r="POZ4" s="85"/>
      <c r="PPA4" s="85"/>
      <c r="PPB4" s="85"/>
      <c r="PPC4" s="85"/>
      <c r="PPD4" s="85"/>
      <c r="PPE4" s="85"/>
      <c r="PPF4" s="85"/>
      <c r="PPG4" s="85"/>
      <c r="PPH4" s="85"/>
      <c r="PPI4" s="85"/>
      <c r="PPJ4" s="85"/>
      <c r="PPK4" s="85"/>
      <c r="PPL4" s="85"/>
      <c r="PPM4" s="85"/>
      <c r="PPN4" s="85"/>
      <c r="PPO4" s="85"/>
      <c r="PPP4" s="85"/>
      <c r="PPQ4" s="85"/>
      <c r="PPR4" s="85"/>
      <c r="PPS4" s="85"/>
      <c r="PPT4" s="85"/>
      <c r="PPU4" s="85"/>
      <c r="PPV4" s="85"/>
      <c r="PPW4" s="85"/>
      <c r="PPX4" s="85"/>
      <c r="PPY4" s="85"/>
      <c r="PPZ4" s="85"/>
      <c r="PQA4" s="85"/>
      <c r="PQB4" s="85"/>
      <c r="PQC4" s="85"/>
      <c r="PQD4" s="85"/>
      <c r="PQE4" s="85"/>
      <c r="PQF4" s="85"/>
      <c r="PQG4" s="85"/>
      <c r="PQH4" s="85"/>
      <c r="PQI4" s="85"/>
      <c r="PQJ4" s="85"/>
      <c r="PQK4" s="85"/>
      <c r="PQL4" s="85"/>
      <c r="PQM4" s="85"/>
      <c r="PQN4" s="85"/>
      <c r="PQO4" s="85"/>
      <c r="PQP4" s="85"/>
      <c r="PQQ4" s="85"/>
      <c r="PQR4" s="85"/>
      <c r="PQS4" s="85"/>
      <c r="PQT4" s="85"/>
      <c r="PQU4" s="85"/>
      <c r="PQV4" s="85"/>
      <c r="PQW4" s="85"/>
      <c r="PQX4" s="85"/>
      <c r="PQY4" s="85"/>
      <c r="PQZ4" s="85"/>
      <c r="PRA4" s="85"/>
      <c r="PRB4" s="85"/>
      <c r="PRC4" s="85"/>
      <c r="PRD4" s="85"/>
      <c r="PRE4" s="85"/>
      <c r="PRF4" s="85"/>
      <c r="PRG4" s="85"/>
      <c r="PRH4" s="85"/>
      <c r="PRI4" s="85"/>
      <c r="PRJ4" s="85"/>
      <c r="PRK4" s="85"/>
      <c r="PRL4" s="85"/>
      <c r="PRM4" s="85"/>
      <c r="PRN4" s="85"/>
      <c r="PRO4" s="85"/>
      <c r="PRP4" s="85"/>
      <c r="PRQ4" s="85"/>
      <c r="PRR4" s="85"/>
      <c r="PRS4" s="85"/>
      <c r="PRT4" s="85"/>
      <c r="PRU4" s="85"/>
      <c r="PRV4" s="85"/>
      <c r="PRW4" s="85"/>
      <c r="PRX4" s="85"/>
      <c r="PRY4" s="85"/>
      <c r="PRZ4" s="85"/>
      <c r="PSA4" s="85"/>
      <c r="PSB4" s="85"/>
      <c r="PSC4" s="85"/>
      <c r="PSD4" s="85"/>
      <c r="PSE4" s="85"/>
      <c r="PSF4" s="85"/>
      <c r="PSG4" s="85"/>
      <c r="PSH4" s="85"/>
      <c r="PSI4" s="85"/>
      <c r="PSJ4" s="85"/>
      <c r="PSK4" s="85"/>
      <c r="PSL4" s="85"/>
      <c r="PSM4" s="85"/>
      <c r="PSN4" s="85"/>
      <c r="PSO4" s="85"/>
      <c r="PSP4" s="85"/>
      <c r="PSQ4" s="85"/>
      <c r="PSR4" s="85"/>
      <c r="PSS4" s="85"/>
      <c r="PST4" s="85"/>
      <c r="PSU4" s="85"/>
      <c r="PSV4" s="85"/>
      <c r="PSW4" s="85"/>
      <c r="PSX4" s="85"/>
      <c r="PSY4" s="85"/>
      <c r="PSZ4" s="85"/>
      <c r="PTA4" s="85"/>
      <c r="PTB4" s="85"/>
      <c r="PTC4" s="85"/>
      <c r="PTD4" s="85"/>
      <c r="PTE4" s="85"/>
      <c r="PTF4" s="85"/>
      <c r="PTG4" s="85"/>
      <c r="PTH4" s="85"/>
      <c r="PTI4" s="85"/>
      <c r="PTJ4" s="85"/>
      <c r="PTK4" s="85"/>
      <c r="PTL4" s="85"/>
      <c r="PTM4" s="85"/>
      <c r="PTN4" s="85"/>
      <c r="PTO4" s="85"/>
      <c r="PTP4" s="85"/>
      <c r="PTQ4" s="85"/>
      <c r="PTR4" s="85"/>
      <c r="PTS4" s="85"/>
      <c r="PTT4" s="85"/>
      <c r="PTU4" s="85"/>
      <c r="PTV4" s="85"/>
      <c r="PTW4" s="85"/>
      <c r="PTX4" s="85"/>
      <c r="PTY4" s="85"/>
      <c r="PTZ4" s="85"/>
      <c r="PUA4" s="85"/>
      <c r="PUB4" s="85"/>
      <c r="PUC4" s="85"/>
      <c r="PUD4" s="85"/>
      <c r="PUE4" s="85"/>
      <c r="PUF4" s="85"/>
      <c r="PUG4" s="85"/>
      <c r="PUH4" s="85"/>
      <c r="PUI4" s="85"/>
      <c r="PUJ4" s="85"/>
      <c r="PUK4" s="85"/>
      <c r="PUL4" s="85"/>
      <c r="PUM4" s="85"/>
      <c r="PUN4" s="85"/>
      <c r="PUO4" s="85"/>
      <c r="PUP4" s="85"/>
      <c r="PUQ4" s="85"/>
      <c r="PUR4" s="85"/>
      <c r="PUS4" s="85"/>
      <c r="PUT4" s="85"/>
      <c r="PUU4" s="85"/>
      <c r="PUV4" s="85"/>
      <c r="PUW4" s="85"/>
      <c r="PUX4" s="85"/>
      <c r="PUY4" s="85"/>
      <c r="PUZ4" s="85"/>
      <c r="PVA4" s="85"/>
      <c r="PVB4" s="85"/>
      <c r="PVC4" s="85"/>
      <c r="PVD4" s="85"/>
      <c r="PVE4" s="85"/>
      <c r="PVF4" s="85"/>
      <c r="PVG4" s="85"/>
      <c r="PVH4" s="85"/>
      <c r="PVI4" s="85"/>
      <c r="PVJ4" s="85"/>
      <c r="PVK4" s="85"/>
      <c r="PVL4" s="85"/>
      <c r="PVM4" s="85"/>
      <c r="PVN4" s="85"/>
      <c r="PVO4" s="85"/>
      <c r="PVP4" s="85"/>
      <c r="PVQ4" s="85"/>
      <c r="PVR4" s="85"/>
      <c r="PVS4" s="85"/>
      <c r="PVT4" s="85"/>
      <c r="PVU4" s="85"/>
      <c r="PVV4" s="85"/>
      <c r="PVW4" s="85"/>
      <c r="PVX4" s="85"/>
      <c r="PVY4" s="85"/>
      <c r="PVZ4" s="85"/>
      <c r="PWA4" s="85"/>
      <c r="PWB4" s="85"/>
      <c r="PWC4" s="85"/>
      <c r="PWD4" s="85"/>
      <c r="PWE4" s="85"/>
      <c r="PWF4" s="85"/>
      <c r="PWG4" s="85"/>
      <c r="PWH4" s="85"/>
      <c r="PWI4" s="85"/>
      <c r="PWJ4" s="85"/>
      <c r="PWK4" s="85"/>
      <c r="PWL4" s="85"/>
      <c r="PWM4" s="85"/>
      <c r="PWN4" s="85"/>
      <c r="PWO4" s="85"/>
      <c r="PWP4" s="85"/>
      <c r="PWQ4" s="85"/>
      <c r="PWR4" s="85"/>
      <c r="PWS4" s="85"/>
      <c r="PWT4" s="85"/>
      <c r="PWU4" s="85"/>
      <c r="PWV4" s="85"/>
      <c r="PWW4" s="85"/>
      <c r="PWX4" s="85"/>
      <c r="PWY4" s="85"/>
      <c r="PWZ4" s="85"/>
      <c r="PXA4" s="85"/>
      <c r="PXB4" s="85"/>
      <c r="PXC4" s="85"/>
      <c r="PXD4" s="85"/>
      <c r="PXE4" s="85"/>
      <c r="PXF4" s="85"/>
      <c r="PXG4" s="85"/>
      <c r="PXH4" s="85"/>
      <c r="PXI4" s="85"/>
      <c r="PXJ4" s="85"/>
      <c r="PXK4" s="85"/>
      <c r="PXL4" s="85"/>
      <c r="PXM4" s="85"/>
      <c r="PXN4" s="85"/>
      <c r="PXO4" s="85"/>
      <c r="PXP4" s="85"/>
      <c r="PXQ4" s="85"/>
      <c r="PXR4" s="85"/>
      <c r="PXS4" s="85"/>
      <c r="PXT4" s="85"/>
      <c r="PXU4" s="85"/>
      <c r="PXV4" s="85"/>
      <c r="PXW4" s="85"/>
      <c r="PXX4" s="85"/>
      <c r="PXY4" s="85"/>
      <c r="PXZ4" s="85"/>
      <c r="PYA4" s="85"/>
      <c r="PYB4" s="85"/>
      <c r="PYC4" s="85"/>
      <c r="PYD4" s="85"/>
      <c r="PYE4" s="85"/>
      <c r="PYF4" s="85"/>
      <c r="PYG4" s="85"/>
      <c r="PYH4" s="85"/>
      <c r="PYI4" s="85"/>
      <c r="PYJ4" s="85"/>
      <c r="PYK4" s="85"/>
      <c r="PYL4" s="85"/>
      <c r="PYM4" s="85"/>
      <c r="PYN4" s="85"/>
      <c r="PYO4" s="85"/>
      <c r="PYP4" s="85"/>
      <c r="PYQ4" s="85"/>
      <c r="PYR4" s="85"/>
      <c r="PYS4" s="85"/>
      <c r="PYT4" s="85"/>
      <c r="PYU4" s="85"/>
      <c r="PYV4" s="85"/>
      <c r="PYW4" s="85"/>
      <c r="PYX4" s="85"/>
      <c r="PYY4" s="85"/>
      <c r="PYZ4" s="85"/>
      <c r="PZA4" s="85"/>
      <c r="PZB4" s="85"/>
      <c r="PZC4" s="85"/>
      <c r="PZD4" s="85"/>
      <c r="PZE4" s="85"/>
      <c r="PZF4" s="85"/>
      <c r="PZG4" s="85"/>
      <c r="PZH4" s="85"/>
      <c r="PZI4" s="85"/>
      <c r="PZJ4" s="85"/>
      <c r="PZK4" s="85"/>
      <c r="PZL4" s="85"/>
      <c r="PZM4" s="85"/>
      <c r="PZN4" s="85"/>
      <c r="PZO4" s="85"/>
      <c r="PZP4" s="85"/>
      <c r="PZQ4" s="85"/>
      <c r="PZR4" s="85"/>
      <c r="PZS4" s="85"/>
      <c r="PZT4" s="85"/>
      <c r="PZU4" s="85"/>
      <c r="PZV4" s="85"/>
      <c r="PZW4" s="85"/>
      <c r="PZX4" s="85"/>
      <c r="PZY4" s="85"/>
      <c r="PZZ4" s="85"/>
      <c r="QAA4" s="85"/>
      <c r="QAB4" s="85"/>
      <c r="QAC4" s="85"/>
      <c r="QAD4" s="85"/>
      <c r="QAE4" s="85"/>
      <c r="QAF4" s="85"/>
      <c r="QAG4" s="85"/>
      <c r="QAH4" s="85"/>
      <c r="QAI4" s="85"/>
      <c r="QAJ4" s="85"/>
      <c r="QAK4" s="85"/>
      <c r="QAL4" s="85"/>
      <c r="QAM4" s="85"/>
      <c r="QAN4" s="85"/>
      <c r="QAO4" s="85"/>
      <c r="QAP4" s="85"/>
      <c r="QAQ4" s="85"/>
      <c r="QAR4" s="85"/>
      <c r="QAS4" s="85"/>
      <c r="QAT4" s="85"/>
      <c r="QAU4" s="85"/>
      <c r="QAV4" s="85"/>
      <c r="QAW4" s="85"/>
      <c r="QAX4" s="85"/>
      <c r="QAY4" s="85"/>
      <c r="QAZ4" s="85"/>
      <c r="QBA4" s="85"/>
      <c r="QBB4" s="85"/>
      <c r="QBC4" s="85"/>
      <c r="QBD4" s="85"/>
      <c r="QBE4" s="85"/>
      <c r="QBF4" s="85"/>
      <c r="QBG4" s="85"/>
      <c r="QBH4" s="85"/>
      <c r="QBI4" s="85"/>
      <c r="QBJ4" s="85"/>
      <c r="QBK4" s="85"/>
      <c r="QBL4" s="85"/>
      <c r="QBM4" s="85"/>
      <c r="QBN4" s="85"/>
      <c r="QBO4" s="85"/>
      <c r="QBP4" s="85"/>
      <c r="QBQ4" s="85"/>
      <c r="QBR4" s="85"/>
      <c r="QBS4" s="85"/>
      <c r="QBT4" s="85"/>
      <c r="QBU4" s="85"/>
      <c r="QBV4" s="85"/>
      <c r="QBW4" s="85"/>
      <c r="QBX4" s="85"/>
      <c r="QBY4" s="85"/>
      <c r="QBZ4" s="85"/>
      <c r="QCA4" s="85"/>
      <c r="QCB4" s="85"/>
      <c r="QCC4" s="85"/>
      <c r="QCD4" s="85"/>
      <c r="QCE4" s="85"/>
      <c r="QCF4" s="85"/>
      <c r="QCG4" s="85"/>
      <c r="QCH4" s="85"/>
      <c r="QCI4" s="85"/>
      <c r="QCJ4" s="85"/>
      <c r="QCK4" s="85"/>
      <c r="QCL4" s="85"/>
      <c r="QCM4" s="85"/>
      <c r="QCN4" s="85"/>
      <c r="QCO4" s="85"/>
      <c r="QCP4" s="85"/>
      <c r="QCQ4" s="85"/>
      <c r="QCR4" s="85"/>
      <c r="QCS4" s="85"/>
      <c r="QCT4" s="85"/>
      <c r="QCU4" s="85"/>
      <c r="QCV4" s="85"/>
      <c r="QCW4" s="85"/>
      <c r="QCX4" s="85"/>
      <c r="QCY4" s="85"/>
      <c r="QCZ4" s="85"/>
      <c r="QDA4" s="85"/>
      <c r="QDB4" s="85"/>
      <c r="QDC4" s="85"/>
      <c r="QDD4" s="85"/>
      <c r="QDE4" s="85"/>
      <c r="QDF4" s="85"/>
      <c r="QDG4" s="85"/>
      <c r="QDH4" s="85"/>
      <c r="QDI4" s="85"/>
      <c r="QDJ4" s="85"/>
      <c r="QDK4" s="85"/>
      <c r="QDL4" s="85"/>
      <c r="QDM4" s="85"/>
      <c r="QDN4" s="85"/>
      <c r="QDO4" s="85"/>
      <c r="QDP4" s="85"/>
      <c r="QDQ4" s="85"/>
      <c r="QDR4" s="85"/>
      <c r="QDS4" s="85"/>
      <c r="QDT4" s="85"/>
      <c r="QDU4" s="85"/>
      <c r="QDV4" s="85"/>
      <c r="QDW4" s="85"/>
      <c r="QDX4" s="85"/>
      <c r="QDY4" s="85"/>
      <c r="QDZ4" s="85"/>
      <c r="QEA4" s="85"/>
      <c r="QEB4" s="85"/>
      <c r="QEC4" s="85"/>
      <c r="QED4" s="85"/>
      <c r="QEE4" s="85"/>
      <c r="QEF4" s="85"/>
      <c r="QEG4" s="85"/>
      <c r="QEH4" s="85"/>
      <c r="QEI4" s="85"/>
      <c r="QEJ4" s="85"/>
      <c r="QEK4" s="85"/>
      <c r="QEL4" s="85"/>
      <c r="QEM4" s="85"/>
      <c r="QEN4" s="85"/>
      <c r="QEO4" s="85"/>
      <c r="QEP4" s="85"/>
      <c r="QEQ4" s="85"/>
      <c r="QER4" s="85"/>
      <c r="QES4" s="85"/>
      <c r="QET4" s="85"/>
      <c r="QEU4" s="85"/>
      <c r="QEV4" s="85"/>
      <c r="QEW4" s="85"/>
      <c r="QEX4" s="85"/>
      <c r="QEY4" s="85"/>
      <c r="QEZ4" s="85"/>
      <c r="QFA4" s="85"/>
      <c r="QFB4" s="85"/>
      <c r="QFC4" s="85"/>
      <c r="QFD4" s="85"/>
      <c r="QFE4" s="85"/>
      <c r="QFF4" s="85"/>
      <c r="QFG4" s="85"/>
      <c r="QFH4" s="85"/>
      <c r="QFI4" s="85"/>
      <c r="QFJ4" s="85"/>
      <c r="QFK4" s="85"/>
      <c r="QFL4" s="85"/>
      <c r="QFM4" s="85"/>
      <c r="QFN4" s="85"/>
      <c r="QFO4" s="85"/>
      <c r="QFP4" s="85"/>
      <c r="QFQ4" s="85"/>
      <c r="QFR4" s="85"/>
      <c r="QFS4" s="85"/>
      <c r="QFT4" s="85"/>
      <c r="QFU4" s="85"/>
      <c r="QFV4" s="85"/>
      <c r="QFW4" s="85"/>
      <c r="QFX4" s="85"/>
      <c r="QFY4" s="85"/>
      <c r="QFZ4" s="85"/>
      <c r="QGA4" s="85"/>
      <c r="QGB4" s="85"/>
      <c r="QGC4" s="85"/>
      <c r="QGD4" s="85"/>
      <c r="QGE4" s="85"/>
      <c r="QGF4" s="85"/>
      <c r="QGG4" s="85"/>
      <c r="QGH4" s="85"/>
      <c r="QGI4" s="85"/>
      <c r="QGJ4" s="85"/>
      <c r="QGK4" s="85"/>
      <c r="QGL4" s="85"/>
      <c r="QGM4" s="85"/>
      <c r="QGN4" s="85"/>
      <c r="QGO4" s="85"/>
      <c r="QGP4" s="85"/>
      <c r="QGQ4" s="85"/>
      <c r="QGR4" s="85"/>
      <c r="QGS4" s="85"/>
      <c r="QGT4" s="85"/>
      <c r="QGU4" s="85"/>
      <c r="QGV4" s="85"/>
      <c r="QGW4" s="85"/>
      <c r="QGX4" s="85"/>
      <c r="QGY4" s="85"/>
      <c r="QGZ4" s="85"/>
      <c r="QHA4" s="85"/>
      <c r="QHB4" s="85"/>
      <c r="QHC4" s="85"/>
      <c r="QHD4" s="85"/>
      <c r="QHE4" s="85"/>
      <c r="QHF4" s="85"/>
      <c r="QHG4" s="85"/>
      <c r="QHH4" s="85"/>
      <c r="QHI4" s="85"/>
      <c r="QHJ4" s="85"/>
      <c r="QHK4" s="85"/>
      <c r="QHL4" s="85"/>
      <c r="QHM4" s="85"/>
      <c r="QHN4" s="85"/>
      <c r="QHO4" s="85"/>
      <c r="QHP4" s="85"/>
      <c r="QHQ4" s="85"/>
      <c r="QHR4" s="85"/>
      <c r="QHS4" s="85"/>
      <c r="QHT4" s="85"/>
      <c r="QHU4" s="85"/>
      <c r="QHV4" s="85"/>
      <c r="QHW4" s="85"/>
      <c r="QHX4" s="85"/>
      <c r="QHY4" s="85"/>
      <c r="QHZ4" s="85"/>
      <c r="QIA4" s="85"/>
      <c r="QIB4" s="85"/>
      <c r="QIC4" s="85"/>
      <c r="QID4" s="85"/>
      <c r="QIE4" s="85"/>
      <c r="QIF4" s="85"/>
      <c r="QIG4" s="85"/>
      <c r="QIH4" s="85"/>
      <c r="QII4" s="85"/>
      <c r="QIJ4" s="85"/>
      <c r="QIK4" s="85"/>
      <c r="QIL4" s="85"/>
      <c r="QIM4" s="85"/>
      <c r="QIN4" s="85"/>
      <c r="QIO4" s="85"/>
      <c r="QIP4" s="85"/>
      <c r="QIQ4" s="85"/>
      <c r="QIR4" s="85"/>
      <c r="QIS4" s="85"/>
      <c r="QIT4" s="85"/>
      <c r="QIU4" s="85"/>
      <c r="QIV4" s="85"/>
      <c r="QIW4" s="85"/>
      <c r="QIX4" s="85"/>
      <c r="QIY4" s="85"/>
      <c r="QIZ4" s="85"/>
      <c r="QJA4" s="85"/>
      <c r="QJB4" s="85"/>
      <c r="QJC4" s="85"/>
      <c r="QJD4" s="85"/>
      <c r="QJE4" s="85"/>
      <c r="QJF4" s="85"/>
      <c r="QJG4" s="85"/>
      <c r="QJH4" s="85"/>
      <c r="QJI4" s="85"/>
      <c r="QJJ4" s="85"/>
      <c r="QJK4" s="85"/>
      <c r="QJL4" s="85"/>
      <c r="QJM4" s="85"/>
      <c r="QJN4" s="85"/>
      <c r="QJO4" s="85"/>
      <c r="QJP4" s="85"/>
      <c r="QJQ4" s="85"/>
      <c r="QJR4" s="85"/>
      <c r="QJS4" s="85"/>
      <c r="QJT4" s="85"/>
      <c r="QJU4" s="85"/>
      <c r="QJV4" s="85"/>
      <c r="QJW4" s="85"/>
      <c r="QJX4" s="85"/>
      <c r="QJY4" s="85"/>
      <c r="QJZ4" s="85"/>
      <c r="QKA4" s="85"/>
      <c r="QKB4" s="85"/>
      <c r="QKC4" s="85"/>
      <c r="QKD4" s="85"/>
      <c r="QKE4" s="85"/>
      <c r="QKF4" s="85"/>
      <c r="QKG4" s="85"/>
      <c r="QKH4" s="85"/>
      <c r="QKI4" s="85"/>
      <c r="QKJ4" s="85"/>
      <c r="QKK4" s="85"/>
      <c r="QKL4" s="85"/>
      <c r="QKM4" s="85"/>
      <c r="QKN4" s="85"/>
      <c r="QKO4" s="85"/>
      <c r="QKP4" s="85"/>
      <c r="QKQ4" s="85"/>
      <c r="QKR4" s="85"/>
      <c r="QKS4" s="85"/>
      <c r="QKT4" s="85"/>
      <c r="QKU4" s="85"/>
      <c r="QKV4" s="85"/>
      <c r="QKW4" s="85"/>
      <c r="QKX4" s="85"/>
      <c r="QKY4" s="85"/>
      <c r="QKZ4" s="85"/>
      <c r="QLA4" s="85"/>
      <c r="QLB4" s="85"/>
      <c r="QLC4" s="85"/>
      <c r="QLD4" s="85"/>
      <c r="QLE4" s="85"/>
      <c r="QLF4" s="85"/>
      <c r="QLG4" s="85"/>
      <c r="QLH4" s="85"/>
      <c r="QLI4" s="85"/>
      <c r="QLJ4" s="85"/>
      <c r="QLK4" s="85"/>
      <c r="QLL4" s="85"/>
      <c r="QLM4" s="85"/>
      <c r="QLN4" s="85"/>
      <c r="QLO4" s="85"/>
      <c r="QLP4" s="85"/>
      <c r="QLQ4" s="85"/>
      <c r="QLR4" s="85"/>
      <c r="QLS4" s="85"/>
      <c r="QLT4" s="85"/>
      <c r="QLU4" s="85"/>
      <c r="QLV4" s="85"/>
      <c r="QLW4" s="85"/>
      <c r="QLX4" s="85"/>
      <c r="QLY4" s="85"/>
      <c r="QLZ4" s="85"/>
      <c r="QMA4" s="85"/>
      <c r="QMB4" s="85"/>
      <c r="QMC4" s="85"/>
      <c r="QMD4" s="85"/>
      <c r="QME4" s="85"/>
      <c r="QMF4" s="85"/>
      <c r="QMG4" s="85"/>
      <c r="QMH4" s="85"/>
      <c r="QMI4" s="85"/>
      <c r="QMJ4" s="85"/>
      <c r="QMK4" s="85"/>
      <c r="QML4" s="85"/>
      <c r="QMM4" s="85"/>
      <c r="QMN4" s="85"/>
      <c r="QMO4" s="85"/>
      <c r="QMP4" s="85"/>
      <c r="QMQ4" s="85"/>
      <c r="QMR4" s="85"/>
      <c r="QMS4" s="85"/>
      <c r="QMT4" s="85"/>
      <c r="QMU4" s="85"/>
      <c r="QMV4" s="85"/>
      <c r="QMW4" s="85"/>
      <c r="QMX4" s="85"/>
      <c r="QMY4" s="85"/>
      <c r="QMZ4" s="85"/>
      <c r="QNA4" s="85"/>
      <c r="QNB4" s="85"/>
      <c r="QNC4" s="85"/>
      <c r="QND4" s="85"/>
      <c r="QNE4" s="85"/>
      <c r="QNF4" s="85"/>
      <c r="QNG4" s="85"/>
      <c r="QNH4" s="85"/>
      <c r="QNI4" s="85"/>
      <c r="QNJ4" s="85"/>
      <c r="QNK4" s="85"/>
      <c r="QNL4" s="85"/>
      <c r="QNM4" s="85"/>
      <c r="QNN4" s="85"/>
      <c r="QNO4" s="85"/>
      <c r="QNP4" s="85"/>
      <c r="QNQ4" s="85"/>
      <c r="QNR4" s="85"/>
      <c r="QNS4" s="85"/>
      <c r="QNT4" s="85"/>
      <c r="QNU4" s="85"/>
      <c r="QNV4" s="85"/>
      <c r="QNW4" s="85"/>
      <c r="QNX4" s="85"/>
      <c r="QNY4" s="85"/>
      <c r="QNZ4" s="85"/>
      <c r="QOA4" s="85"/>
      <c r="QOB4" s="85"/>
      <c r="QOC4" s="85"/>
      <c r="QOD4" s="85"/>
      <c r="QOE4" s="85"/>
      <c r="QOF4" s="85"/>
      <c r="QOG4" s="85"/>
      <c r="QOH4" s="85"/>
      <c r="QOI4" s="85"/>
      <c r="QOJ4" s="85"/>
      <c r="QOK4" s="85"/>
      <c r="QOL4" s="85"/>
      <c r="QOM4" s="85"/>
      <c r="QON4" s="85"/>
      <c r="QOO4" s="85"/>
      <c r="QOP4" s="85"/>
      <c r="QOQ4" s="85"/>
      <c r="QOR4" s="85"/>
      <c r="QOS4" s="85"/>
      <c r="QOT4" s="85"/>
      <c r="QOU4" s="85"/>
      <c r="QOV4" s="85"/>
      <c r="QOW4" s="85"/>
      <c r="QOX4" s="85"/>
      <c r="QOY4" s="85"/>
      <c r="QOZ4" s="85"/>
      <c r="QPA4" s="85"/>
      <c r="QPB4" s="85"/>
      <c r="QPC4" s="85"/>
      <c r="QPD4" s="85"/>
      <c r="QPE4" s="85"/>
      <c r="QPF4" s="85"/>
      <c r="QPG4" s="85"/>
      <c r="QPH4" s="85"/>
      <c r="QPI4" s="85"/>
      <c r="QPJ4" s="85"/>
      <c r="QPK4" s="85"/>
      <c r="QPL4" s="85"/>
      <c r="QPM4" s="85"/>
      <c r="QPN4" s="85"/>
      <c r="QPO4" s="85"/>
      <c r="QPP4" s="85"/>
      <c r="QPQ4" s="85"/>
      <c r="QPR4" s="85"/>
      <c r="QPS4" s="85"/>
      <c r="QPT4" s="85"/>
      <c r="QPU4" s="85"/>
      <c r="QPV4" s="85"/>
      <c r="QPW4" s="85"/>
      <c r="QPX4" s="85"/>
      <c r="QPY4" s="85"/>
      <c r="QPZ4" s="85"/>
      <c r="QQA4" s="85"/>
      <c r="QQB4" s="85"/>
      <c r="QQC4" s="85"/>
      <c r="QQD4" s="85"/>
      <c r="QQE4" s="85"/>
      <c r="QQF4" s="85"/>
      <c r="QQG4" s="85"/>
      <c r="QQH4" s="85"/>
      <c r="QQI4" s="85"/>
      <c r="QQJ4" s="85"/>
      <c r="QQK4" s="85"/>
      <c r="QQL4" s="85"/>
      <c r="QQM4" s="85"/>
      <c r="QQN4" s="85"/>
      <c r="QQO4" s="85"/>
      <c r="QQP4" s="85"/>
      <c r="QQQ4" s="85"/>
      <c r="QQR4" s="85"/>
      <c r="QQS4" s="85"/>
      <c r="QQT4" s="85"/>
      <c r="QQU4" s="85"/>
      <c r="QQV4" s="85"/>
      <c r="QQW4" s="85"/>
      <c r="QQX4" s="85"/>
      <c r="QQY4" s="85"/>
      <c r="QQZ4" s="85"/>
      <c r="QRA4" s="85"/>
      <c r="QRB4" s="85"/>
      <c r="QRC4" s="85"/>
      <c r="QRD4" s="85"/>
      <c r="QRE4" s="85"/>
      <c r="QRF4" s="85"/>
      <c r="QRG4" s="85"/>
      <c r="QRH4" s="85"/>
      <c r="QRI4" s="85"/>
      <c r="QRJ4" s="85"/>
      <c r="QRK4" s="85"/>
      <c r="QRL4" s="85"/>
      <c r="QRM4" s="85"/>
      <c r="QRN4" s="85"/>
      <c r="QRO4" s="85"/>
      <c r="QRP4" s="85"/>
      <c r="QRQ4" s="85"/>
      <c r="QRR4" s="85"/>
      <c r="QRS4" s="85"/>
      <c r="QRT4" s="85"/>
      <c r="QRU4" s="85"/>
      <c r="QRV4" s="85"/>
      <c r="QRW4" s="85"/>
      <c r="QRX4" s="85"/>
      <c r="QRY4" s="85"/>
      <c r="QRZ4" s="85"/>
      <c r="QSA4" s="85"/>
      <c r="QSB4" s="85"/>
      <c r="QSC4" s="85"/>
      <c r="QSD4" s="85"/>
      <c r="QSE4" s="85"/>
      <c r="QSF4" s="85"/>
      <c r="QSG4" s="85"/>
      <c r="QSH4" s="85"/>
      <c r="QSI4" s="85"/>
      <c r="QSJ4" s="85"/>
      <c r="QSK4" s="85"/>
      <c r="QSL4" s="85"/>
      <c r="QSM4" s="85"/>
      <c r="QSN4" s="85"/>
      <c r="QSO4" s="85"/>
      <c r="QSP4" s="85"/>
      <c r="QSQ4" s="85"/>
      <c r="QSR4" s="85"/>
      <c r="QSS4" s="85"/>
      <c r="QST4" s="85"/>
      <c r="QSU4" s="85"/>
      <c r="QSV4" s="85"/>
      <c r="QSW4" s="85"/>
      <c r="QSX4" s="85"/>
      <c r="QSY4" s="85"/>
      <c r="QSZ4" s="85"/>
      <c r="QTA4" s="85"/>
      <c r="QTB4" s="85"/>
      <c r="QTC4" s="85"/>
      <c r="QTD4" s="85"/>
      <c r="QTE4" s="85"/>
      <c r="QTF4" s="85"/>
      <c r="QTG4" s="85"/>
      <c r="QTH4" s="85"/>
      <c r="QTI4" s="85"/>
      <c r="QTJ4" s="85"/>
      <c r="QTK4" s="85"/>
      <c r="QTL4" s="85"/>
      <c r="QTM4" s="85"/>
      <c r="QTN4" s="85"/>
      <c r="QTO4" s="85"/>
      <c r="QTP4" s="85"/>
      <c r="QTQ4" s="85"/>
      <c r="QTR4" s="85"/>
      <c r="QTS4" s="85"/>
      <c r="QTT4" s="85"/>
      <c r="QTU4" s="85"/>
      <c r="QTV4" s="85"/>
      <c r="QTW4" s="85"/>
      <c r="QTX4" s="85"/>
      <c r="QTY4" s="85"/>
      <c r="QTZ4" s="85"/>
      <c r="QUA4" s="85"/>
      <c r="QUB4" s="85"/>
      <c r="QUC4" s="85"/>
      <c r="QUD4" s="85"/>
      <c r="QUE4" s="85"/>
      <c r="QUF4" s="85"/>
      <c r="QUG4" s="85"/>
      <c r="QUH4" s="85"/>
      <c r="QUI4" s="85"/>
      <c r="QUJ4" s="85"/>
      <c r="QUK4" s="85"/>
      <c r="QUL4" s="85"/>
      <c r="QUM4" s="85"/>
      <c r="QUN4" s="85"/>
      <c r="QUO4" s="85"/>
      <c r="QUP4" s="85"/>
      <c r="QUQ4" s="85"/>
      <c r="QUR4" s="85"/>
      <c r="QUS4" s="85"/>
      <c r="QUT4" s="85"/>
      <c r="QUU4" s="85"/>
      <c r="QUV4" s="85"/>
      <c r="QUW4" s="85"/>
      <c r="QUX4" s="85"/>
      <c r="QUY4" s="85"/>
      <c r="QUZ4" s="85"/>
      <c r="QVA4" s="85"/>
      <c r="QVB4" s="85"/>
      <c r="QVC4" s="85"/>
      <c r="QVD4" s="85"/>
      <c r="QVE4" s="85"/>
      <c r="QVF4" s="85"/>
      <c r="QVG4" s="85"/>
      <c r="QVH4" s="85"/>
      <c r="QVI4" s="85"/>
      <c r="QVJ4" s="85"/>
      <c r="QVK4" s="85"/>
      <c r="QVL4" s="85"/>
      <c r="QVM4" s="85"/>
      <c r="QVN4" s="85"/>
      <c r="QVO4" s="85"/>
      <c r="QVP4" s="85"/>
      <c r="QVQ4" s="85"/>
      <c r="QVR4" s="85"/>
      <c r="QVS4" s="85"/>
      <c r="QVT4" s="85"/>
      <c r="QVU4" s="85"/>
      <c r="QVV4" s="85"/>
      <c r="QVW4" s="85"/>
      <c r="QVX4" s="85"/>
      <c r="QVY4" s="85"/>
      <c r="QVZ4" s="85"/>
      <c r="QWA4" s="85"/>
      <c r="QWB4" s="85"/>
      <c r="QWC4" s="85"/>
      <c r="QWD4" s="85"/>
      <c r="QWE4" s="85"/>
      <c r="QWF4" s="85"/>
      <c r="QWG4" s="85"/>
      <c r="QWH4" s="85"/>
      <c r="QWI4" s="85"/>
      <c r="QWJ4" s="85"/>
      <c r="QWK4" s="85"/>
      <c r="QWL4" s="85"/>
      <c r="QWM4" s="85"/>
      <c r="QWN4" s="85"/>
      <c r="QWO4" s="85"/>
      <c r="QWP4" s="85"/>
      <c r="QWQ4" s="85"/>
      <c r="QWR4" s="85"/>
      <c r="QWS4" s="85"/>
      <c r="QWT4" s="85"/>
      <c r="QWU4" s="85"/>
      <c r="QWV4" s="85"/>
      <c r="QWW4" s="85"/>
      <c r="QWX4" s="85"/>
      <c r="QWY4" s="85"/>
      <c r="QWZ4" s="85"/>
      <c r="QXA4" s="85"/>
      <c r="QXB4" s="85"/>
      <c r="QXC4" s="85"/>
      <c r="QXD4" s="85"/>
      <c r="QXE4" s="85"/>
      <c r="QXF4" s="85"/>
      <c r="QXG4" s="85"/>
      <c r="QXH4" s="85"/>
      <c r="QXI4" s="85"/>
      <c r="QXJ4" s="85"/>
      <c r="QXK4" s="85"/>
      <c r="QXL4" s="85"/>
      <c r="QXM4" s="85"/>
      <c r="QXN4" s="85"/>
      <c r="QXO4" s="85"/>
      <c r="QXP4" s="85"/>
      <c r="QXQ4" s="85"/>
      <c r="QXR4" s="85"/>
      <c r="QXS4" s="85"/>
      <c r="QXT4" s="85"/>
      <c r="QXU4" s="85"/>
      <c r="QXV4" s="85"/>
      <c r="QXW4" s="85"/>
      <c r="QXX4" s="85"/>
      <c r="QXY4" s="85"/>
      <c r="QXZ4" s="85"/>
      <c r="QYA4" s="85"/>
      <c r="QYB4" s="85"/>
      <c r="QYC4" s="85"/>
      <c r="QYD4" s="85"/>
      <c r="QYE4" s="85"/>
      <c r="QYF4" s="85"/>
      <c r="QYG4" s="85"/>
      <c r="QYH4" s="85"/>
      <c r="QYI4" s="85"/>
      <c r="QYJ4" s="85"/>
      <c r="QYK4" s="85"/>
      <c r="QYL4" s="85"/>
      <c r="QYM4" s="85"/>
      <c r="QYN4" s="85"/>
      <c r="QYO4" s="85"/>
      <c r="QYP4" s="85"/>
      <c r="QYQ4" s="85"/>
      <c r="QYR4" s="85"/>
      <c r="QYS4" s="85"/>
      <c r="QYT4" s="85"/>
      <c r="QYU4" s="85"/>
      <c r="QYV4" s="85"/>
      <c r="QYW4" s="85"/>
      <c r="QYX4" s="85"/>
      <c r="QYY4" s="85"/>
      <c r="QYZ4" s="85"/>
      <c r="QZA4" s="85"/>
      <c r="QZB4" s="85"/>
      <c r="QZC4" s="85"/>
      <c r="QZD4" s="85"/>
      <c r="QZE4" s="85"/>
      <c r="QZF4" s="85"/>
      <c r="QZG4" s="85"/>
      <c r="QZH4" s="85"/>
      <c r="QZI4" s="85"/>
      <c r="QZJ4" s="85"/>
      <c r="QZK4" s="85"/>
      <c r="QZL4" s="85"/>
      <c r="QZM4" s="85"/>
      <c r="QZN4" s="85"/>
      <c r="QZO4" s="85"/>
      <c r="QZP4" s="85"/>
      <c r="QZQ4" s="85"/>
      <c r="QZR4" s="85"/>
      <c r="QZS4" s="85"/>
      <c r="QZT4" s="85"/>
      <c r="QZU4" s="85"/>
      <c r="QZV4" s="85"/>
      <c r="QZW4" s="85"/>
      <c r="QZX4" s="85"/>
      <c r="QZY4" s="85"/>
      <c r="QZZ4" s="85"/>
      <c r="RAA4" s="85"/>
      <c r="RAB4" s="85"/>
      <c r="RAC4" s="85"/>
      <c r="RAD4" s="85"/>
      <c r="RAE4" s="85"/>
      <c r="RAF4" s="85"/>
      <c r="RAG4" s="85"/>
      <c r="RAH4" s="85"/>
      <c r="RAI4" s="85"/>
      <c r="RAJ4" s="85"/>
      <c r="RAK4" s="85"/>
      <c r="RAL4" s="85"/>
      <c r="RAM4" s="85"/>
      <c r="RAN4" s="85"/>
      <c r="RAO4" s="85"/>
      <c r="RAP4" s="85"/>
      <c r="RAQ4" s="85"/>
      <c r="RAR4" s="85"/>
      <c r="RAS4" s="85"/>
      <c r="RAT4" s="85"/>
      <c r="RAU4" s="85"/>
      <c r="RAV4" s="85"/>
      <c r="RAW4" s="85"/>
      <c r="RAX4" s="85"/>
      <c r="RAY4" s="85"/>
      <c r="RAZ4" s="85"/>
      <c r="RBA4" s="85"/>
      <c r="RBB4" s="85"/>
      <c r="RBC4" s="85"/>
      <c r="RBD4" s="85"/>
      <c r="RBE4" s="85"/>
      <c r="RBF4" s="85"/>
      <c r="RBG4" s="85"/>
      <c r="RBH4" s="85"/>
      <c r="RBI4" s="85"/>
      <c r="RBJ4" s="85"/>
      <c r="RBK4" s="85"/>
      <c r="RBL4" s="85"/>
      <c r="RBM4" s="85"/>
      <c r="RBN4" s="85"/>
      <c r="RBO4" s="85"/>
      <c r="RBP4" s="85"/>
      <c r="RBQ4" s="85"/>
      <c r="RBR4" s="85"/>
      <c r="RBS4" s="85"/>
      <c r="RBT4" s="85"/>
      <c r="RBU4" s="85"/>
      <c r="RBV4" s="85"/>
      <c r="RBW4" s="85"/>
      <c r="RBX4" s="85"/>
      <c r="RBY4" s="85"/>
      <c r="RBZ4" s="85"/>
      <c r="RCA4" s="85"/>
      <c r="RCB4" s="85"/>
      <c r="RCC4" s="85"/>
      <c r="RCD4" s="85"/>
      <c r="RCE4" s="85"/>
      <c r="RCF4" s="85"/>
      <c r="RCG4" s="85"/>
      <c r="RCH4" s="85"/>
      <c r="RCI4" s="85"/>
      <c r="RCJ4" s="85"/>
      <c r="RCK4" s="85"/>
      <c r="RCL4" s="85"/>
      <c r="RCM4" s="85"/>
      <c r="RCN4" s="85"/>
      <c r="RCO4" s="85"/>
      <c r="RCP4" s="85"/>
      <c r="RCQ4" s="85"/>
      <c r="RCR4" s="85"/>
      <c r="RCS4" s="85"/>
      <c r="RCT4" s="85"/>
      <c r="RCU4" s="85"/>
      <c r="RCV4" s="85"/>
      <c r="RCW4" s="85"/>
      <c r="RCX4" s="85"/>
      <c r="RCY4" s="85"/>
      <c r="RCZ4" s="85"/>
      <c r="RDA4" s="85"/>
      <c r="RDB4" s="85"/>
      <c r="RDC4" s="85"/>
      <c r="RDD4" s="85"/>
      <c r="RDE4" s="85"/>
      <c r="RDF4" s="85"/>
      <c r="RDG4" s="85"/>
      <c r="RDH4" s="85"/>
      <c r="RDI4" s="85"/>
      <c r="RDJ4" s="85"/>
      <c r="RDK4" s="85"/>
      <c r="RDL4" s="85"/>
      <c r="RDM4" s="85"/>
      <c r="RDN4" s="85"/>
      <c r="RDO4" s="85"/>
      <c r="RDP4" s="85"/>
      <c r="RDQ4" s="85"/>
      <c r="RDR4" s="85"/>
      <c r="RDS4" s="85"/>
      <c r="RDT4" s="85"/>
      <c r="RDU4" s="85"/>
      <c r="RDV4" s="85"/>
      <c r="RDW4" s="85"/>
      <c r="RDX4" s="85"/>
      <c r="RDY4" s="85"/>
      <c r="RDZ4" s="85"/>
      <c r="REA4" s="85"/>
      <c r="REB4" s="85"/>
      <c r="REC4" s="85"/>
      <c r="RED4" s="85"/>
      <c r="REE4" s="85"/>
      <c r="REF4" s="85"/>
      <c r="REG4" s="85"/>
      <c r="REH4" s="85"/>
      <c r="REI4" s="85"/>
      <c r="REJ4" s="85"/>
      <c r="REK4" s="85"/>
      <c r="REL4" s="85"/>
      <c r="REM4" s="85"/>
      <c r="REN4" s="85"/>
      <c r="REO4" s="85"/>
      <c r="REP4" s="85"/>
      <c r="REQ4" s="85"/>
      <c r="RER4" s="85"/>
      <c r="RES4" s="85"/>
      <c r="RET4" s="85"/>
      <c r="REU4" s="85"/>
      <c r="REV4" s="85"/>
      <c r="REW4" s="85"/>
      <c r="REX4" s="85"/>
      <c r="REY4" s="85"/>
      <c r="REZ4" s="85"/>
      <c r="RFA4" s="85"/>
      <c r="RFB4" s="85"/>
      <c r="RFC4" s="85"/>
      <c r="RFD4" s="85"/>
      <c r="RFE4" s="85"/>
      <c r="RFF4" s="85"/>
      <c r="RFG4" s="85"/>
      <c r="RFH4" s="85"/>
      <c r="RFI4" s="85"/>
      <c r="RFJ4" s="85"/>
      <c r="RFK4" s="85"/>
      <c r="RFL4" s="85"/>
      <c r="RFM4" s="85"/>
      <c r="RFN4" s="85"/>
      <c r="RFO4" s="85"/>
      <c r="RFP4" s="85"/>
      <c r="RFQ4" s="85"/>
      <c r="RFR4" s="85"/>
      <c r="RFS4" s="85"/>
      <c r="RFT4" s="85"/>
      <c r="RFU4" s="85"/>
      <c r="RFV4" s="85"/>
      <c r="RFW4" s="85"/>
      <c r="RFX4" s="85"/>
      <c r="RFY4" s="85"/>
      <c r="RFZ4" s="85"/>
      <c r="RGA4" s="85"/>
      <c r="RGB4" s="85"/>
      <c r="RGC4" s="85"/>
      <c r="RGD4" s="85"/>
      <c r="RGE4" s="85"/>
      <c r="RGF4" s="85"/>
      <c r="RGG4" s="85"/>
      <c r="RGH4" s="85"/>
      <c r="RGI4" s="85"/>
      <c r="RGJ4" s="85"/>
      <c r="RGK4" s="85"/>
      <c r="RGL4" s="85"/>
      <c r="RGM4" s="85"/>
      <c r="RGN4" s="85"/>
      <c r="RGO4" s="85"/>
      <c r="RGP4" s="85"/>
      <c r="RGQ4" s="85"/>
      <c r="RGR4" s="85"/>
      <c r="RGS4" s="85"/>
      <c r="RGT4" s="85"/>
      <c r="RGU4" s="85"/>
      <c r="RGV4" s="85"/>
      <c r="RGW4" s="85"/>
      <c r="RGX4" s="85"/>
      <c r="RGY4" s="85"/>
      <c r="RGZ4" s="85"/>
      <c r="RHA4" s="85"/>
      <c r="RHB4" s="85"/>
      <c r="RHC4" s="85"/>
      <c r="RHD4" s="85"/>
      <c r="RHE4" s="85"/>
      <c r="RHF4" s="85"/>
      <c r="RHG4" s="85"/>
      <c r="RHH4" s="85"/>
      <c r="RHI4" s="85"/>
      <c r="RHJ4" s="85"/>
      <c r="RHK4" s="85"/>
      <c r="RHL4" s="85"/>
      <c r="RHM4" s="85"/>
      <c r="RHN4" s="85"/>
      <c r="RHO4" s="85"/>
      <c r="RHP4" s="85"/>
      <c r="RHQ4" s="85"/>
      <c r="RHR4" s="85"/>
      <c r="RHS4" s="85"/>
      <c r="RHT4" s="85"/>
      <c r="RHU4" s="85"/>
      <c r="RHV4" s="85"/>
      <c r="RHW4" s="85"/>
      <c r="RHX4" s="85"/>
      <c r="RHY4" s="85"/>
      <c r="RHZ4" s="85"/>
      <c r="RIA4" s="85"/>
      <c r="RIB4" s="85"/>
      <c r="RIC4" s="85"/>
      <c r="RID4" s="85"/>
      <c r="RIE4" s="85"/>
      <c r="RIF4" s="85"/>
      <c r="RIG4" s="85"/>
      <c r="RIH4" s="85"/>
      <c r="RII4" s="85"/>
      <c r="RIJ4" s="85"/>
      <c r="RIK4" s="85"/>
      <c r="RIL4" s="85"/>
      <c r="RIM4" s="85"/>
      <c r="RIN4" s="85"/>
      <c r="RIO4" s="85"/>
      <c r="RIP4" s="85"/>
      <c r="RIQ4" s="85"/>
      <c r="RIR4" s="85"/>
      <c r="RIS4" s="85"/>
      <c r="RIT4" s="85"/>
      <c r="RIU4" s="85"/>
      <c r="RIV4" s="85"/>
      <c r="RIW4" s="85"/>
      <c r="RIX4" s="85"/>
      <c r="RIY4" s="85"/>
      <c r="RIZ4" s="85"/>
      <c r="RJA4" s="85"/>
      <c r="RJB4" s="85"/>
      <c r="RJC4" s="85"/>
      <c r="RJD4" s="85"/>
      <c r="RJE4" s="85"/>
      <c r="RJF4" s="85"/>
      <c r="RJG4" s="85"/>
      <c r="RJH4" s="85"/>
      <c r="RJI4" s="85"/>
      <c r="RJJ4" s="85"/>
      <c r="RJK4" s="85"/>
      <c r="RJL4" s="85"/>
      <c r="RJM4" s="85"/>
      <c r="RJN4" s="85"/>
      <c r="RJO4" s="85"/>
      <c r="RJP4" s="85"/>
      <c r="RJQ4" s="85"/>
      <c r="RJR4" s="85"/>
      <c r="RJS4" s="85"/>
      <c r="RJT4" s="85"/>
      <c r="RJU4" s="85"/>
      <c r="RJV4" s="85"/>
      <c r="RJW4" s="85"/>
      <c r="RJX4" s="85"/>
      <c r="RJY4" s="85"/>
      <c r="RJZ4" s="85"/>
      <c r="RKA4" s="85"/>
      <c r="RKB4" s="85"/>
      <c r="RKC4" s="85"/>
      <c r="RKD4" s="85"/>
      <c r="RKE4" s="85"/>
      <c r="RKF4" s="85"/>
      <c r="RKG4" s="85"/>
      <c r="RKH4" s="85"/>
      <c r="RKI4" s="85"/>
      <c r="RKJ4" s="85"/>
      <c r="RKK4" s="85"/>
      <c r="RKL4" s="85"/>
      <c r="RKM4" s="85"/>
      <c r="RKN4" s="85"/>
      <c r="RKO4" s="85"/>
      <c r="RKP4" s="85"/>
      <c r="RKQ4" s="85"/>
      <c r="RKR4" s="85"/>
      <c r="RKS4" s="85"/>
      <c r="RKT4" s="85"/>
      <c r="RKU4" s="85"/>
      <c r="RKV4" s="85"/>
      <c r="RKW4" s="85"/>
      <c r="RKX4" s="85"/>
      <c r="RKY4" s="85"/>
      <c r="RKZ4" s="85"/>
      <c r="RLA4" s="85"/>
      <c r="RLB4" s="85"/>
      <c r="RLC4" s="85"/>
      <c r="RLD4" s="85"/>
      <c r="RLE4" s="85"/>
      <c r="RLF4" s="85"/>
      <c r="RLG4" s="85"/>
      <c r="RLH4" s="85"/>
      <c r="RLI4" s="85"/>
      <c r="RLJ4" s="85"/>
      <c r="RLK4" s="85"/>
      <c r="RLL4" s="85"/>
      <c r="RLM4" s="85"/>
      <c r="RLN4" s="85"/>
      <c r="RLO4" s="85"/>
      <c r="RLP4" s="85"/>
      <c r="RLQ4" s="85"/>
      <c r="RLR4" s="85"/>
      <c r="RLS4" s="85"/>
      <c r="RLT4" s="85"/>
      <c r="RLU4" s="85"/>
      <c r="RLV4" s="85"/>
      <c r="RLW4" s="85"/>
      <c r="RLX4" s="85"/>
      <c r="RLY4" s="85"/>
      <c r="RLZ4" s="85"/>
      <c r="RMA4" s="85"/>
      <c r="RMB4" s="85"/>
      <c r="RMC4" s="85"/>
      <c r="RMD4" s="85"/>
      <c r="RME4" s="85"/>
      <c r="RMF4" s="85"/>
      <c r="RMG4" s="85"/>
      <c r="RMH4" s="85"/>
      <c r="RMI4" s="85"/>
      <c r="RMJ4" s="85"/>
      <c r="RMK4" s="85"/>
      <c r="RML4" s="85"/>
      <c r="RMM4" s="85"/>
      <c r="RMN4" s="85"/>
      <c r="RMO4" s="85"/>
      <c r="RMP4" s="85"/>
      <c r="RMQ4" s="85"/>
      <c r="RMR4" s="85"/>
      <c r="RMS4" s="85"/>
      <c r="RMT4" s="85"/>
      <c r="RMU4" s="85"/>
      <c r="RMV4" s="85"/>
      <c r="RMW4" s="85"/>
      <c r="RMX4" s="85"/>
      <c r="RMY4" s="85"/>
      <c r="RMZ4" s="85"/>
      <c r="RNA4" s="85"/>
      <c r="RNB4" s="85"/>
      <c r="RNC4" s="85"/>
      <c r="RND4" s="85"/>
      <c r="RNE4" s="85"/>
      <c r="RNF4" s="85"/>
      <c r="RNG4" s="85"/>
      <c r="RNH4" s="85"/>
      <c r="RNI4" s="85"/>
      <c r="RNJ4" s="85"/>
      <c r="RNK4" s="85"/>
      <c r="RNL4" s="85"/>
      <c r="RNM4" s="85"/>
      <c r="RNN4" s="85"/>
      <c r="RNO4" s="85"/>
      <c r="RNP4" s="85"/>
      <c r="RNQ4" s="85"/>
      <c r="RNR4" s="85"/>
      <c r="RNS4" s="85"/>
      <c r="RNT4" s="85"/>
      <c r="RNU4" s="85"/>
      <c r="RNV4" s="85"/>
      <c r="RNW4" s="85"/>
      <c r="RNX4" s="85"/>
      <c r="RNY4" s="85"/>
      <c r="RNZ4" s="85"/>
      <c r="ROA4" s="85"/>
      <c r="ROB4" s="85"/>
      <c r="ROC4" s="85"/>
      <c r="ROD4" s="85"/>
      <c r="ROE4" s="85"/>
      <c r="ROF4" s="85"/>
      <c r="ROG4" s="85"/>
      <c r="ROH4" s="85"/>
      <c r="ROI4" s="85"/>
      <c r="ROJ4" s="85"/>
      <c r="ROK4" s="85"/>
      <c r="ROL4" s="85"/>
      <c r="ROM4" s="85"/>
      <c r="RON4" s="85"/>
      <c r="ROO4" s="85"/>
      <c r="ROP4" s="85"/>
      <c r="ROQ4" s="85"/>
      <c r="ROR4" s="85"/>
      <c r="ROS4" s="85"/>
      <c r="ROT4" s="85"/>
      <c r="ROU4" s="85"/>
      <c r="ROV4" s="85"/>
      <c r="ROW4" s="85"/>
      <c r="ROX4" s="85"/>
      <c r="ROY4" s="85"/>
      <c r="ROZ4" s="85"/>
      <c r="RPA4" s="85"/>
      <c r="RPB4" s="85"/>
      <c r="RPC4" s="85"/>
      <c r="RPD4" s="85"/>
      <c r="RPE4" s="85"/>
      <c r="RPF4" s="85"/>
      <c r="RPG4" s="85"/>
      <c r="RPH4" s="85"/>
      <c r="RPI4" s="85"/>
      <c r="RPJ4" s="85"/>
      <c r="RPK4" s="85"/>
      <c r="RPL4" s="85"/>
      <c r="RPM4" s="85"/>
      <c r="RPN4" s="85"/>
      <c r="RPO4" s="85"/>
      <c r="RPP4" s="85"/>
      <c r="RPQ4" s="85"/>
      <c r="RPR4" s="85"/>
      <c r="RPS4" s="85"/>
      <c r="RPT4" s="85"/>
      <c r="RPU4" s="85"/>
      <c r="RPV4" s="85"/>
      <c r="RPW4" s="85"/>
      <c r="RPX4" s="85"/>
      <c r="RPY4" s="85"/>
      <c r="RPZ4" s="85"/>
      <c r="RQA4" s="85"/>
      <c r="RQB4" s="85"/>
      <c r="RQC4" s="85"/>
      <c r="RQD4" s="85"/>
      <c r="RQE4" s="85"/>
      <c r="RQF4" s="85"/>
      <c r="RQG4" s="85"/>
      <c r="RQH4" s="85"/>
      <c r="RQI4" s="85"/>
      <c r="RQJ4" s="85"/>
      <c r="RQK4" s="85"/>
      <c r="RQL4" s="85"/>
      <c r="RQM4" s="85"/>
      <c r="RQN4" s="85"/>
      <c r="RQO4" s="85"/>
      <c r="RQP4" s="85"/>
      <c r="RQQ4" s="85"/>
      <c r="RQR4" s="85"/>
      <c r="RQS4" s="85"/>
      <c r="RQT4" s="85"/>
      <c r="RQU4" s="85"/>
      <c r="RQV4" s="85"/>
      <c r="RQW4" s="85"/>
      <c r="RQX4" s="85"/>
      <c r="RQY4" s="85"/>
      <c r="RQZ4" s="85"/>
      <c r="RRA4" s="85"/>
      <c r="RRB4" s="85"/>
      <c r="RRC4" s="85"/>
      <c r="RRD4" s="85"/>
      <c r="RRE4" s="85"/>
      <c r="RRF4" s="85"/>
      <c r="RRG4" s="85"/>
      <c r="RRH4" s="85"/>
      <c r="RRI4" s="85"/>
      <c r="RRJ4" s="85"/>
      <c r="RRK4" s="85"/>
      <c r="RRL4" s="85"/>
      <c r="RRM4" s="85"/>
      <c r="RRN4" s="85"/>
      <c r="RRO4" s="85"/>
      <c r="RRP4" s="85"/>
      <c r="RRQ4" s="85"/>
      <c r="RRR4" s="85"/>
      <c r="RRS4" s="85"/>
      <c r="RRT4" s="85"/>
      <c r="RRU4" s="85"/>
      <c r="RRV4" s="85"/>
      <c r="RRW4" s="85"/>
      <c r="RRX4" s="85"/>
      <c r="RRY4" s="85"/>
      <c r="RRZ4" s="85"/>
      <c r="RSA4" s="85"/>
      <c r="RSB4" s="85"/>
      <c r="RSC4" s="85"/>
      <c r="RSD4" s="85"/>
      <c r="RSE4" s="85"/>
      <c r="RSF4" s="85"/>
      <c r="RSG4" s="85"/>
      <c r="RSH4" s="85"/>
      <c r="RSI4" s="85"/>
      <c r="RSJ4" s="85"/>
      <c r="RSK4" s="85"/>
      <c r="RSL4" s="85"/>
      <c r="RSM4" s="85"/>
      <c r="RSN4" s="85"/>
      <c r="RSO4" s="85"/>
      <c r="RSP4" s="85"/>
      <c r="RSQ4" s="85"/>
      <c r="RSR4" s="85"/>
      <c r="RSS4" s="85"/>
      <c r="RST4" s="85"/>
      <c r="RSU4" s="85"/>
      <c r="RSV4" s="85"/>
      <c r="RSW4" s="85"/>
      <c r="RSX4" s="85"/>
      <c r="RSY4" s="85"/>
      <c r="RSZ4" s="85"/>
      <c r="RTA4" s="85"/>
      <c r="RTB4" s="85"/>
      <c r="RTC4" s="85"/>
      <c r="RTD4" s="85"/>
      <c r="RTE4" s="85"/>
      <c r="RTF4" s="85"/>
      <c r="RTG4" s="85"/>
      <c r="RTH4" s="85"/>
      <c r="RTI4" s="85"/>
      <c r="RTJ4" s="85"/>
      <c r="RTK4" s="85"/>
      <c r="RTL4" s="85"/>
      <c r="RTM4" s="85"/>
      <c r="RTN4" s="85"/>
      <c r="RTO4" s="85"/>
      <c r="RTP4" s="85"/>
      <c r="RTQ4" s="85"/>
      <c r="RTR4" s="85"/>
      <c r="RTS4" s="85"/>
      <c r="RTT4" s="85"/>
      <c r="RTU4" s="85"/>
      <c r="RTV4" s="85"/>
      <c r="RTW4" s="85"/>
      <c r="RTX4" s="85"/>
      <c r="RTY4" s="85"/>
      <c r="RTZ4" s="85"/>
      <c r="RUA4" s="85"/>
      <c r="RUB4" s="85"/>
      <c r="RUC4" s="85"/>
      <c r="RUD4" s="85"/>
      <c r="RUE4" s="85"/>
      <c r="RUF4" s="85"/>
      <c r="RUG4" s="85"/>
      <c r="RUH4" s="85"/>
      <c r="RUI4" s="85"/>
      <c r="RUJ4" s="85"/>
      <c r="RUK4" s="85"/>
      <c r="RUL4" s="85"/>
      <c r="RUM4" s="85"/>
      <c r="RUN4" s="85"/>
      <c r="RUO4" s="85"/>
      <c r="RUP4" s="85"/>
      <c r="RUQ4" s="85"/>
      <c r="RUR4" s="85"/>
      <c r="RUS4" s="85"/>
      <c r="RUT4" s="85"/>
      <c r="RUU4" s="85"/>
      <c r="RUV4" s="85"/>
      <c r="RUW4" s="85"/>
      <c r="RUX4" s="85"/>
      <c r="RUY4" s="85"/>
      <c r="RUZ4" s="85"/>
      <c r="RVA4" s="85"/>
      <c r="RVB4" s="85"/>
      <c r="RVC4" s="85"/>
      <c r="RVD4" s="85"/>
      <c r="RVE4" s="85"/>
      <c r="RVF4" s="85"/>
      <c r="RVG4" s="85"/>
      <c r="RVH4" s="85"/>
      <c r="RVI4" s="85"/>
      <c r="RVJ4" s="85"/>
      <c r="RVK4" s="85"/>
      <c r="RVL4" s="85"/>
      <c r="RVM4" s="85"/>
      <c r="RVN4" s="85"/>
      <c r="RVO4" s="85"/>
      <c r="RVP4" s="85"/>
      <c r="RVQ4" s="85"/>
      <c r="RVR4" s="85"/>
      <c r="RVS4" s="85"/>
      <c r="RVT4" s="85"/>
      <c r="RVU4" s="85"/>
      <c r="RVV4" s="85"/>
      <c r="RVW4" s="85"/>
      <c r="RVX4" s="85"/>
      <c r="RVY4" s="85"/>
      <c r="RVZ4" s="85"/>
      <c r="RWA4" s="85"/>
      <c r="RWB4" s="85"/>
      <c r="RWC4" s="85"/>
      <c r="RWD4" s="85"/>
      <c r="RWE4" s="85"/>
      <c r="RWF4" s="85"/>
      <c r="RWG4" s="85"/>
      <c r="RWH4" s="85"/>
      <c r="RWI4" s="85"/>
      <c r="RWJ4" s="85"/>
      <c r="RWK4" s="85"/>
      <c r="RWL4" s="85"/>
      <c r="RWM4" s="85"/>
      <c r="RWN4" s="85"/>
      <c r="RWO4" s="85"/>
      <c r="RWP4" s="85"/>
      <c r="RWQ4" s="85"/>
      <c r="RWR4" s="85"/>
      <c r="RWS4" s="85"/>
      <c r="RWT4" s="85"/>
      <c r="RWU4" s="85"/>
      <c r="RWV4" s="85"/>
      <c r="RWW4" s="85"/>
      <c r="RWX4" s="85"/>
      <c r="RWY4" s="85"/>
      <c r="RWZ4" s="85"/>
      <c r="RXA4" s="85"/>
      <c r="RXB4" s="85"/>
      <c r="RXC4" s="85"/>
      <c r="RXD4" s="85"/>
      <c r="RXE4" s="85"/>
      <c r="RXF4" s="85"/>
      <c r="RXG4" s="85"/>
      <c r="RXH4" s="85"/>
      <c r="RXI4" s="85"/>
      <c r="RXJ4" s="85"/>
      <c r="RXK4" s="85"/>
      <c r="RXL4" s="85"/>
      <c r="RXM4" s="85"/>
      <c r="RXN4" s="85"/>
      <c r="RXO4" s="85"/>
      <c r="RXP4" s="85"/>
      <c r="RXQ4" s="85"/>
      <c r="RXR4" s="85"/>
      <c r="RXS4" s="85"/>
      <c r="RXT4" s="85"/>
      <c r="RXU4" s="85"/>
      <c r="RXV4" s="85"/>
      <c r="RXW4" s="85"/>
      <c r="RXX4" s="85"/>
      <c r="RXY4" s="85"/>
      <c r="RXZ4" s="85"/>
      <c r="RYA4" s="85"/>
      <c r="RYB4" s="85"/>
      <c r="RYC4" s="85"/>
      <c r="RYD4" s="85"/>
      <c r="RYE4" s="85"/>
      <c r="RYF4" s="85"/>
      <c r="RYG4" s="85"/>
      <c r="RYH4" s="85"/>
      <c r="RYI4" s="85"/>
      <c r="RYJ4" s="85"/>
      <c r="RYK4" s="85"/>
      <c r="RYL4" s="85"/>
      <c r="RYM4" s="85"/>
      <c r="RYN4" s="85"/>
      <c r="RYO4" s="85"/>
      <c r="RYP4" s="85"/>
      <c r="RYQ4" s="85"/>
      <c r="RYR4" s="85"/>
      <c r="RYS4" s="85"/>
      <c r="RYT4" s="85"/>
      <c r="RYU4" s="85"/>
      <c r="RYV4" s="85"/>
      <c r="RYW4" s="85"/>
      <c r="RYX4" s="85"/>
      <c r="RYY4" s="85"/>
      <c r="RYZ4" s="85"/>
      <c r="RZA4" s="85"/>
      <c r="RZB4" s="85"/>
      <c r="RZC4" s="85"/>
      <c r="RZD4" s="85"/>
      <c r="RZE4" s="85"/>
      <c r="RZF4" s="85"/>
      <c r="RZG4" s="85"/>
      <c r="RZH4" s="85"/>
      <c r="RZI4" s="85"/>
      <c r="RZJ4" s="85"/>
      <c r="RZK4" s="85"/>
      <c r="RZL4" s="85"/>
      <c r="RZM4" s="85"/>
      <c r="RZN4" s="85"/>
      <c r="RZO4" s="85"/>
      <c r="RZP4" s="85"/>
      <c r="RZQ4" s="85"/>
      <c r="RZR4" s="85"/>
      <c r="RZS4" s="85"/>
      <c r="RZT4" s="85"/>
      <c r="RZU4" s="85"/>
      <c r="RZV4" s="85"/>
      <c r="RZW4" s="85"/>
      <c r="RZX4" s="85"/>
      <c r="RZY4" s="85"/>
      <c r="RZZ4" s="85"/>
      <c r="SAA4" s="85"/>
      <c r="SAB4" s="85"/>
      <c r="SAC4" s="85"/>
      <c r="SAD4" s="85"/>
      <c r="SAE4" s="85"/>
      <c r="SAF4" s="85"/>
      <c r="SAG4" s="85"/>
      <c r="SAH4" s="85"/>
      <c r="SAI4" s="85"/>
      <c r="SAJ4" s="85"/>
      <c r="SAK4" s="85"/>
      <c r="SAL4" s="85"/>
      <c r="SAM4" s="85"/>
      <c r="SAN4" s="85"/>
      <c r="SAO4" s="85"/>
      <c r="SAP4" s="85"/>
      <c r="SAQ4" s="85"/>
      <c r="SAR4" s="85"/>
      <c r="SAS4" s="85"/>
      <c r="SAT4" s="85"/>
      <c r="SAU4" s="85"/>
      <c r="SAV4" s="85"/>
      <c r="SAW4" s="85"/>
      <c r="SAX4" s="85"/>
      <c r="SAY4" s="85"/>
      <c r="SAZ4" s="85"/>
      <c r="SBA4" s="85"/>
      <c r="SBB4" s="85"/>
      <c r="SBC4" s="85"/>
      <c r="SBD4" s="85"/>
      <c r="SBE4" s="85"/>
      <c r="SBF4" s="85"/>
      <c r="SBG4" s="85"/>
      <c r="SBH4" s="85"/>
      <c r="SBI4" s="85"/>
      <c r="SBJ4" s="85"/>
      <c r="SBK4" s="85"/>
      <c r="SBL4" s="85"/>
      <c r="SBM4" s="85"/>
      <c r="SBN4" s="85"/>
      <c r="SBO4" s="85"/>
      <c r="SBP4" s="85"/>
      <c r="SBQ4" s="85"/>
      <c r="SBR4" s="85"/>
      <c r="SBS4" s="85"/>
      <c r="SBT4" s="85"/>
      <c r="SBU4" s="85"/>
      <c r="SBV4" s="85"/>
      <c r="SBW4" s="85"/>
      <c r="SBX4" s="85"/>
      <c r="SBY4" s="85"/>
      <c r="SBZ4" s="85"/>
      <c r="SCA4" s="85"/>
      <c r="SCB4" s="85"/>
      <c r="SCC4" s="85"/>
      <c r="SCD4" s="85"/>
      <c r="SCE4" s="85"/>
      <c r="SCF4" s="85"/>
      <c r="SCG4" s="85"/>
      <c r="SCH4" s="85"/>
      <c r="SCI4" s="85"/>
      <c r="SCJ4" s="85"/>
      <c r="SCK4" s="85"/>
      <c r="SCL4" s="85"/>
      <c r="SCM4" s="85"/>
      <c r="SCN4" s="85"/>
      <c r="SCO4" s="85"/>
      <c r="SCP4" s="85"/>
      <c r="SCQ4" s="85"/>
      <c r="SCR4" s="85"/>
      <c r="SCS4" s="85"/>
      <c r="SCT4" s="85"/>
      <c r="SCU4" s="85"/>
      <c r="SCV4" s="85"/>
      <c r="SCW4" s="85"/>
      <c r="SCX4" s="85"/>
      <c r="SCY4" s="85"/>
      <c r="SCZ4" s="85"/>
      <c r="SDA4" s="85"/>
      <c r="SDB4" s="85"/>
      <c r="SDC4" s="85"/>
      <c r="SDD4" s="85"/>
      <c r="SDE4" s="85"/>
      <c r="SDF4" s="85"/>
      <c r="SDG4" s="85"/>
      <c r="SDH4" s="85"/>
      <c r="SDI4" s="85"/>
      <c r="SDJ4" s="85"/>
      <c r="SDK4" s="85"/>
      <c r="SDL4" s="85"/>
      <c r="SDM4" s="85"/>
      <c r="SDN4" s="85"/>
      <c r="SDO4" s="85"/>
      <c r="SDP4" s="85"/>
      <c r="SDQ4" s="85"/>
      <c r="SDR4" s="85"/>
      <c r="SDS4" s="85"/>
      <c r="SDT4" s="85"/>
      <c r="SDU4" s="85"/>
      <c r="SDV4" s="85"/>
      <c r="SDW4" s="85"/>
      <c r="SDX4" s="85"/>
      <c r="SDY4" s="85"/>
      <c r="SDZ4" s="85"/>
      <c r="SEA4" s="85"/>
      <c r="SEB4" s="85"/>
      <c r="SEC4" s="85"/>
      <c r="SED4" s="85"/>
      <c r="SEE4" s="85"/>
      <c r="SEF4" s="85"/>
      <c r="SEG4" s="85"/>
      <c r="SEH4" s="85"/>
      <c r="SEI4" s="85"/>
      <c r="SEJ4" s="85"/>
      <c r="SEK4" s="85"/>
      <c r="SEL4" s="85"/>
      <c r="SEM4" s="85"/>
      <c r="SEN4" s="85"/>
      <c r="SEO4" s="85"/>
      <c r="SEP4" s="85"/>
      <c r="SEQ4" s="85"/>
      <c r="SER4" s="85"/>
      <c r="SES4" s="85"/>
      <c r="SET4" s="85"/>
      <c r="SEU4" s="85"/>
      <c r="SEV4" s="85"/>
      <c r="SEW4" s="85"/>
      <c r="SEX4" s="85"/>
      <c r="SEY4" s="85"/>
      <c r="SEZ4" s="85"/>
      <c r="SFA4" s="85"/>
      <c r="SFB4" s="85"/>
      <c r="SFC4" s="85"/>
      <c r="SFD4" s="85"/>
      <c r="SFE4" s="85"/>
      <c r="SFF4" s="85"/>
      <c r="SFG4" s="85"/>
      <c r="SFH4" s="85"/>
      <c r="SFI4" s="85"/>
      <c r="SFJ4" s="85"/>
      <c r="SFK4" s="85"/>
      <c r="SFL4" s="85"/>
      <c r="SFM4" s="85"/>
      <c r="SFN4" s="85"/>
      <c r="SFO4" s="85"/>
      <c r="SFP4" s="85"/>
      <c r="SFQ4" s="85"/>
      <c r="SFR4" s="85"/>
      <c r="SFS4" s="85"/>
      <c r="SFT4" s="85"/>
      <c r="SFU4" s="85"/>
      <c r="SFV4" s="85"/>
      <c r="SFW4" s="85"/>
      <c r="SFX4" s="85"/>
      <c r="SFY4" s="85"/>
      <c r="SFZ4" s="85"/>
      <c r="SGA4" s="85"/>
      <c r="SGB4" s="85"/>
      <c r="SGC4" s="85"/>
      <c r="SGD4" s="85"/>
      <c r="SGE4" s="85"/>
      <c r="SGF4" s="85"/>
      <c r="SGG4" s="85"/>
      <c r="SGH4" s="85"/>
      <c r="SGI4" s="85"/>
      <c r="SGJ4" s="85"/>
      <c r="SGK4" s="85"/>
      <c r="SGL4" s="85"/>
      <c r="SGM4" s="85"/>
      <c r="SGN4" s="85"/>
      <c r="SGO4" s="85"/>
      <c r="SGP4" s="85"/>
      <c r="SGQ4" s="85"/>
      <c r="SGR4" s="85"/>
      <c r="SGS4" s="85"/>
      <c r="SGT4" s="85"/>
      <c r="SGU4" s="85"/>
      <c r="SGV4" s="85"/>
      <c r="SGW4" s="85"/>
      <c r="SGX4" s="85"/>
      <c r="SGY4" s="85"/>
      <c r="SGZ4" s="85"/>
      <c r="SHA4" s="85"/>
      <c r="SHB4" s="85"/>
      <c r="SHC4" s="85"/>
      <c r="SHD4" s="85"/>
      <c r="SHE4" s="85"/>
      <c r="SHF4" s="85"/>
      <c r="SHG4" s="85"/>
      <c r="SHH4" s="85"/>
      <c r="SHI4" s="85"/>
      <c r="SHJ4" s="85"/>
      <c r="SHK4" s="85"/>
      <c r="SHL4" s="85"/>
      <c r="SHM4" s="85"/>
      <c r="SHN4" s="85"/>
      <c r="SHO4" s="85"/>
      <c r="SHP4" s="85"/>
      <c r="SHQ4" s="85"/>
      <c r="SHR4" s="85"/>
      <c r="SHS4" s="85"/>
      <c r="SHT4" s="85"/>
      <c r="SHU4" s="85"/>
      <c r="SHV4" s="85"/>
      <c r="SHW4" s="85"/>
      <c r="SHX4" s="85"/>
      <c r="SHY4" s="85"/>
      <c r="SHZ4" s="85"/>
      <c r="SIA4" s="85"/>
      <c r="SIB4" s="85"/>
      <c r="SIC4" s="85"/>
      <c r="SID4" s="85"/>
      <c r="SIE4" s="85"/>
      <c r="SIF4" s="85"/>
      <c r="SIG4" s="85"/>
      <c r="SIH4" s="85"/>
      <c r="SII4" s="85"/>
      <c r="SIJ4" s="85"/>
      <c r="SIK4" s="85"/>
      <c r="SIL4" s="85"/>
      <c r="SIM4" s="85"/>
      <c r="SIN4" s="85"/>
      <c r="SIO4" s="85"/>
      <c r="SIP4" s="85"/>
      <c r="SIQ4" s="85"/>
      <c r="SIR4" s="85"/>
      <c r="SIS4" s="85"/>
      <c r="SIT4" s="85"/>
      <c r="SIU4" s="85"/>
      <c r="SIV4" s="85"/>
      <c r="SIW4" s="85"/>
      <c r="SIX4" s="85"/>
      <c r="SIY4" s="85"/>
      <c r="SIZ4" s="85"/>
      <c r="SJA4" s="85"/>
      <c r="SJB4" s="85"/>
      <c r="SJC4" s="85"/>
      <c r="SJD4" s="85"/>
      <c r="SJE4" s="85"/>
      <c r="SJF4" s="85"/>
      <c r="SJG4" s="85"/>
      <c r="SJH4" s="85"/>
      <c r="SJI4" s="85"/>
      <c r="SJJ4" s="85"/>
      <c r="SJK4" s="85"/>
      <c r="SJL4" s="85"/>
      <c r="SJM4" s="85"/>
      <c r="SJN4" s="85"/>
      <c r="SJO4" s="85"/>
      <c r="SJP4" s="85"/>
      <c r="SJQ4" s="85"/>
      <c r="SJR4" s="85"/>
      <c r="SJS4" s="85"/>
      <c r="SJT4" s="85"/>
      <c r="SJU4" s="85"/>
      <c r="SJV4" s="85"/>
      <c r="SJW4" s="85"/>
      <c r="SJX4" s="85"/>
      <c r="SJY4" s="85"/>
      <c r="SJZ4" s="85"/>
      <c r="SKA4" s="85"/>
      <c r="SKB4" s="85"/>
      <c r="SKC4" s="85"/>
      <c r="SKD4" s="85"/>
      <c r="SKE4" s="85"/>
      <c r="SKF4" s="85"/>
      <c r="SKG4" s="85"/>
      <c r="SKH4" s="85"/>
      <c r="SKI4" s="85"/>
      <c r="SKJ4" s="85"/>
      <c r="SKK4" s="85"/>
      <c r="SKL4" s="85"/>
      <c r="SKM4" s="85"/>
      <c r="SKN4" s="85"/>
      <c r="SKO4" s="85"/>
      <c r="SKP4" s="85"/>
      <c r="SKQ4" s="85"/>
      <c r="SKR4" s="85"/>
      <c r="SKS4" s="85"/>
      <c r="SKT4" s="85"/>
      <c r="SKU4" s="85"/>
      <c r="SKV4" s="85"/>
      <c r="SKW4" s="85"/>
      <c r="SKX4" s="85"/>
      <c r="SKY4" s="85"/>
      <c r="SKZ4" s="85"/>
      <c r="SLA4" s="85"/>
      <c r="SLB4" s="85"/>
      <c r="SLC4" s="85"/>
      <c r="SLD4" s="85"/>
      <c r="SLE4" s="85"/>
      <c r="SLF4" s="85"/>
      <c r="SLG4" s="85"/>
      <c r="SLH4" s="85"/>
      <c r="SLI4" s="85"/>
      <c r="SLJ4" s="85"/>
      <c r="SLK4" s="85"/>
      <c r="SLL4" s="85"/>
      <c r="SLM4" s="85"/>
      <c r="SLN4" s="85"/>
      <c r="SLO4" s="85"/>
      <c r="SLP4" s="85"/>
      <c r="SLQ4" s="85"/>
      <c r="SLR4" s="85"/>
      <c r="SLS4" s="85"/>
      <c r="SLT4" s="85"/>
      <c r="SLU4" s="85"/>
      <c r="SLV4" s="85"/>
      <c r="SLW4" s="85"/>
      <c r="SLX4" s="85"/>
      <c r="SLY4" s="85"/>
      <c r="SLZ4" s="85"/>
      <c r="SMA4" s="85"/>
      <c r="SMB4" s="85"/>
      <c r="SMC4" s="85"/>
      <c r="SMD4" s="85"/>
      <c r="SME4" s="85"/>
      <c r="SMF4" s="85"/>
      <c r="SMG4" s="85"/>
      <c r="SMH4" s="85"/>
      <c r="SMI4" s="85"/>
      <c r="SMJ4" s="85"/>
      <c r="SMK4" s="85"/>
      <c r="SML4" s="85"/>
      <c r="SMM4" s="85"/>
      <c r="SMN4" s="85"/>
      <c r="SMO4" s="85"/>
      <c r="SMP4" s="85"/>
      <c r="SMQ4" s="85"/>
      <c r="SMR4" s="85"/>
      <c r="SMS4" s="85"/>
      <c r="SMT4" s="85"/>
      <c r="SMU4" s="85"/>
      <c r="SMV4" s="85"/>
      <c r="SMW4" s="85"/>
      <c r="SMX4" s="85"/>
      <c r="SMY4" s="85"/>
      <c r="SMZ4" s="85"/>
      <c r="SNA4" s="85"/>
      <c r="SNB4" s="85"/>
      <c r="SNC4" s="85"/>
      <c r="SND4" s="85"/>
      <c r="SNE4" s="85"/>
      <c r="SNF4" s="85"/>
      <c r="SNG4" s="85"/>
      <c r="SNH4" s="85"/>
      <c r="SNI4" s="85"/>
      <c r="SNJ4" s="85"/>
      <c r="SNK4" s="85"/>
      <c r="SNL4" s="85"/>
      <c r="SNM4" s="85"/>
      <c r="SNN4" s="85"/>
      <c r="SNO4" s="85"/>
      <c r="SNP4" s="85"/>
      <c r="SNQ4" s="85"/>
      <c r="SNR4" s="85"/>
      <c r="SNS4" s="85"/>
      <c r="SNT4" s="85"/>
      <c r="SNU4" s="85"/>
      <c r="SNV4" s="85"/>
      <c r="SNW4" s="85"/>
      <c r="SNX4" s="85"/>
      <c r="SNY4" s="85"/>
      <c r="SNZ4" s="85"/>
      <c r="SOA4" s="85"/>
      <c r="SOB4" s="85"/>
      <c r="SOC4" s="85"/>
      <c r="SOD4" s="85"/>
      <c r="SOE4" s="85"/>
      <c r="SOF4" s="85"/>
      <c r="SOG4" s="85"/>
      <c r="SOH4" s="85"/>
      <c r="SOI4" s="85"/>
      <c r="SOJ4" s="85"/>
      <c r="SOK4" s="85"/>
      <c r="SOL4" s="85"/>
      <c r="SOM4" s="85"/>
      <c r="SON4" s="85"/>
      <c r="SOO4" s="85"/>
      <c r="SOP4" s="85"/>
      <c r="SOQ4" s="85"/>
      <c r="SOR4" s="85"/>
      <c r="SOS4" s="85"/>
      <c r="SOT4" s="85"/>
      <c r="SOU4" s="85"/>
      <c r="SOV4" s="85"/>
      <c r="SOW4" s="85"/>
      <c r="SOX4" s="85"/>
      <c r="SOY4" s="85"/>
      <c r="SOZ4" s="85"/>
      <c r="SPA4" s="85"/>
      <c r="SPB4" s="85"/>
      <c r="SPC4" s="85"/>
      <c r="SPD4" s="85"/>
      <c r="SPE4" s="85"/>
      <c r="SPF4" s="85"/>
      <c r="SPG4" s="85"/>
      <c r="SPH4" s="85"/>
      <c r="SPI4" s="85"/>
      <c r="SPJ4" s="85"/>
      <c r="SPK4" s="85"/>
      <c r="SPL4" s="85"/>
      <c r="SPM4" s="85"/>
      <c r="SPN4" s="85"/>
      <c r="SPO4" s="85"/>
      <c r="SPP4" s="85"/>
      <c r="SPQ4" s="85"/>
      <c r="SPR4" s="85"/>
      <c r="SPS4" s="85"/>
      <c r="SPT4" s="85"/>
      <c r="SPU4" s="85"/>
      <c r="SPV4" s="85"/>
      <c r="SPW4" s="85"/>
      <c r="SPX4" s="85"/>
      <c r="SPY4" s="85"/>
      <c r="SPZ4" s="85"/>
      <c r="SQA4" s="85"/>
      <c r="SQB4" s="85"/>
      <c r="SQC4" s="85"/>
      <c r="SQD4" s="85"/>
      <c r="SQE4" s="85"/>
      <c r="SQF4" s="85"/>
      <c r="SQG4" s="85"/>
      <c r="SQH4" s="85"/>
      <c r="SQI4" s="85"/>
      <c r="SQJ4" s="85"/>
      <c r="SQK4" s="85"/>
      <c r="SQL4" s="85"/>
      <c r="SQM4" s="85"/>
      <c r="SQN4" s="85"/>
      <c r="SQO4" s="85"/>
      <c r="SQP4" s="85"/>
      <c r="SQQ4" s="85"/>
      <c r="SQR4" s="85"/>
      <c r="SQS4" s="85"/>
      <c r="SQT4" s="85"/>
      <c r="SQU4" s="85"/>
      <c r="SQV4" s="85"/>
      <c r="SQW4" s="85"/>
      <c r="SQX4" s="85"/>
      <c r="SQY4" s="85"/>
      <c r="SQZ4" s="85"/>
      <c r="SRA4" s="85"/>
      <c r="SRB4" s="85"/>
      <c r="SRC4" s="85"/>
      <c r="SRD4" s="85"/>
      <c r="SRE4" s="85"/>
      <c r="SRF4" s="85"/>
      <c r="SRG4" s="85"/>
      <c r="SRH4" s="85"/>
      <c r="SRI4" s="85"/>
      <c r="SRJ4" s="85"/>
      <c r="SRK4" s="85"/>
      <c r="SRL4" s="85"/>
      <c r="SRM4" s="85"/>
      <c r="SRN4" s="85"/>
      <c r="SRO4" s="85"/>
      <c r="SRP4" s="85"/>
      <c r="SRQ4" s="85"/>
      <c r="SRR4" s="85"/>
      <c r="SRS4" s="85"/>
      <c r="SRT4" s="85"/>
      <c r="SRU4" s="85"/>
      <c r="SRV4" s="85"/>
      <c r="SRW4" s="85"/>
      <c r="SRX4" s="85"/>
      <c r="SRY4" s="85"/>
      <c r="SRZ4" s="85"/>
      <c r="SSA4" s="85"/>
      <c r="SSB4" s="85"/>
      <c r="SSC4" s="85"/>
      <c r="SSD4" s="85"/>
      <c r="SSE4" s="85"/>
      <c r="SSF4" s="85"/>
      <c r="SSG4" s="85"/>
      <c r="SSH4" s="85"/>
      <c r="SSI4" s="85"/>
      <c r="SSJ4" s="85"/>
      <c r="SSK4" s="85"/>
      <c r="SSL4" s="85"/>
      <c r="SSM4" s="85"/>
      <c r="SSN4" s="85"/>
      <c r="SSO4" s="85"/>
      <c r="SSP4" s="85"/>
      <c r="SSQ4" s="85"/>
      <c r="SSR4" s="85"/>
      <c r="SSS4" s="85"/>
      <c r="SST4" s="85"/>
      <c r="SSU4" s="85"/>
      <c r="SSV4" s="85"/>
      <c r="SSW4" s="85"/>
      <c r="SSX4" s="85"/>
      <c r="SSY4" s="85"/>
      <c r="SSZ4" s="85"/>
      <c r="STA4" s="85"/>
      <c r="STB4" s="85"/>
      <c r="STC4" s="85"/>
      <c r="STD4" s="85"/>
      <c r="STE4" s="85"/>
      <c r="STF4" s="85"/>
      <c r="STG4" s="85"/>
      <c r="STH4" s="85"/>
      <c r="STI4" s="85"/>
      <c r="STJ4" s="85"/>
      <c r="STK4" s="85"/>
      <c r="STL4" s="85"/>
      <c r="STM4" s="85"/>
      <c r="STN4" s="85"/>
      <c r="STO4" s="85"/>
      <c r="STP4" s="85"/>
      <c r="STQ4" s="85"/>
      <c r="STR4" s="85"/>
      <c r="STS4" s="85"/>
      <c r="STT4" s="85"/>
      <c r="STU4" s="85"/>
      <c r="STV4" s="85"/>
      <c r="STW4" s="85"/>
      <c r="STX4" s="85"/>
      <c r="STY4" s="85"/>
      <c r="STZ4" s="85"/>
      <c r="SUA4" s="85"/>
      <c r="SUB4" s="85"/>
      <c r="SUC4" s="85"/>
      <c r="SUD4" s="85"/>
      <c r="SUE4" s="85"/>
      <c r="SUF4" s="85"/>
      <c r="SUG4" s="85"/>
      <c r="SUH4" s="85"/>
      <c r="SUI4" s="85"/>
      <c r="SUJ4" s="85"/>
      <c r="SUK4" s="85"/>
      <c r="SUL4" s="85"/>
      <c r="SUM4" s="85"/>
      <c r="SUN4" s="85"/>
      <c r="SUO4" s="85"/>
      <c r="SUP4" s="85"/>
      <c r="SUQ4" s="85"/>
      <c r="SUR4" s="85"/>
      <c r="SUS4" s="85"/>
      <c r="SUT4" s="85"/>
      <c r="SUU4" s="85"/>
      <c r="SUV4" s="85"/>
      <c r="SUW4" s="85"/>
      <c r="SUX4" s="85"/>
      <c r="SUY4" s="85"/>
      <c r="SUZ4" s="85"/>
      <c r="SVA4" s="85"/>
      <c r="SVB4" s="85"/>
      <c r="SVC4" s="85"/>
      <c r="SVD4" s="85"/>
      <c r="SVE4" s="85"/>
      <c r="SVF4" s="85"/>
      <c r="SVG4" s="85"/>
      <c r="SVH4" s="85"/>
      <c r="SVI4" s="85"/>
      <c r="SVJ4" s="85"/>
      <c r="SVK4" s="85"/>
      <c r="SVL4" s="85"/>
      <c r="SVM4" s="85"/>
      <c r="SVN4" s="85"/>
      <c r="SVO4" s="85"/>
      <c r="SVP4" s="85"/>
      <c r="SVQ4" s="85"/>
      <c r="SVR4" s="85"/>
      <c r="SVS4" s="85"/>
      <c r="SVT4" s="85"/>
      <c r="SVU4" s="85"/>
      <c r="SVV4" s="85"/>
      <c r="SVW4" s="85"/>
      <c r="SVX4" s="85"/>
      <c r="SVY4" s="85"/>
      <c r="SVZ4" s="85"/>
      <c r="SWA4" s="85"/>
      <c r="SWB4" s="85"/>
      <c r="SWC4" s="85"/>
      <c r="SWD4" s="85"/>
      <c r="SWE4" s="85"/>
      <c r="SWF4" s="85"/>
      <c r="SWG4" s="85"/>
      <c r="SWH4" s="85"/>
      <c r="SWI4" s="85"/>
      <c r="SWJ4" s="85"/>
      <c r="SWK4" s="85"/>
      <c r="SWL4" s="85"/>
      <c r="SWM4" s="85"/>
      <c r="SWN4" s="85"/>
      <c r="SWO4" s="85"/>
      <c r="SWP4" s="85"/>
      <c r="SWQ4" s="85"/>
      <c r="SWR4" s="85"/>
      <c r="SWS4" s="85"/>
      <c r="SWT4" s="85"/>
      <c r="SWU4" s="85"/>
      <c r="SWV4" s="85"/>
      <c r="SWW4" s="85"/>
      <c r="SWX4" s="85"/>
      <c r="SWY4" s="85"/>
      <c r="SWZ4" s="85"/>
      <c r="SXA4" s="85"/>
      <c r="SXB4" s="85"/>
      <c r="SXC4" s="85"/>
      <c r="SXD4" s="85"/>
      <c r="SXE4" s="85"/>
      <c r="SXF4" s="85"/>
      <c r="SXG4" s="85"/>
      <c r="SXH4" s="85"/>
      <c r="SXI4" s="85"/>
      <c r="SXJ4" s="85"/>
      <c r="SXK4" s="85"/>
      <c r="SXL4" s="85"/>
      <c r="SXM4" s="85"/>
      <c r="SXN4" s="85"/>
      <c r="SXO4" s="85"/>
      <c r="SXP4" s="85"/>
      <c r="SXQ4" s="85"/>
      <c r="SXR4" s="85"/>
      <c r="SXS4" s="85"/>
      <c r="SXT4" s="85"/>
      <c r="SXU4" s="85"/>
      <c r="SXV4" s="85"/>
      <c r="SXW4" s="85"/>
      <c r="SXX4" s="85"/>
      <c r="SXY4" s="85"/>
      <c r="SXZ4" s="85"/>
      <c r="SYA4" s="85"/>
      <c r="SYB4" s="85"/>
      <c r="SYC4" s="85"/>
      <c r="SYD4" s="85"/>
      <c r="SYE4" s="85"/>
      <c r="SYF4" s="85"/>
      <c r="SYG4" s="85"/>
      <c r="SYH4" s="85"/>
      <c r="SYI4" s="85"/>
      <c r="SYJ4" s="85"/>
      <c r="SYK4" s="85"/>
      <c r="SYL4" s="85"/>
      <c r="SYM4" s="85"/>
      <c r="SYN4" s="85"/>
      <c r="SYO4" s="85"/>
      <c r="SYP4" s="85"/>
      <c r="SYQ4" s="85"/>
      <c r="SYR4" s="85"/>
      <c r="SYS4" s="85"/>
      <c r="SYT4" s="85"/>
      <c r="SYU4" s="85"/>
      <c r="SYV4" s="85"/>
      <c r="SYW4" s="85"/>
      <c r="SYX4" s="85"/>
      <c r="SYY4" s="85"/>
      <c r="SYZ4" s="85"/>
      <c r="SZA4" s="85"/>
      <c r="SZB4" s="85"/>
      <c r="SZC4" s="85"/>
      <c r="SZD4" s="85"/>
      <c r="SZE4" s="85"/>
      <c r="SZF4" s="85"/>
      <c r="SZG4" s="85"/>
      <c r="SZH4" s="85"/>
      <c r="SZI4" s="85"/>
      <c r="SZJ4" s="85"/>
      <c r="SZK4" s="85"/>
      <c r="SZL4" s="85"/>
      <c r="SZM4" s="85"/>
      <c r="SZN4" s="85"/>
      <c r="SZO4" s="85"/>
      <c r="SZP4" s="85"/>
      <c r="SZQ4" s="85"/>
      <c r="SZR4" s="85"/>
      <c r="SZS4" s="85"/>
      <c r="SZT4" s="85"/>
      <c r="SZU4" s="85"/>
      <c r="SZV4" s="85"/>
      <c r="SZW4" s="85"/>
      <c r="SZX4" s="85"/>
      <c r="SZY4" s="85"/>
      <c r="SZZ4" s="85"/>
      <c r="TAA4" s="85"/>
      <c r="TAB4" s="85"/>
      <c r="TAC4" s="85"/>
      <c r="TAD4" s="85"/>
      <c r="TAE4" s="85"/>
      <c r="TAF4" s="85"/>
      <c r="TAG4" s="85"/>
      <c r="TAH4" s="85"/>
      <c r="TAI4" s="85"/>
      <c r="TAJ4" s="85"/>
      <c r="TAK4" s="85"/>
      <c r="TAL4" s="85"/>
      <c r="TAM4" s="85"/>
      <c r="TAN4" s="85"/>
      <c r="TAO4" s="85"/>
      <c r="TAP4" s="85"/>
      <c r="TAQ4" s="85"/>
      <c r="TAR4" s="85"/>
      <c r="TAS4" s="85"/>
      <c r="TAT4" s="85"/>
      <c r="TAU4" s="85"/>
      <c r="TAV4" s="85"/>
      <c r="TAW4" s="85"/>
      <c r="TAX4" s="85"/>
      <c r="TAY4" s="85"/>
      <c r="TAZ4" s="85"/>
      <c r="TBA4" s="85"/>
      <c r="TBB4" s="85"/>
      <c r="TBC4" s="85"/>
      <c r="TBD4" s="85"/>
      <c r="TBE4" s="85"/>
      <c r="TBF4" s="85"/>
      <c r="TBG4" s="85"/>
      <c r="TBH4" s="85"/>
      <c r="TBI4" s="85"/>
      <c r="TBJ4" s="85"/>
      <c r="TBK4" s="85"/>
      <c r="TBL4" s="85"/>
      <c r="TBM4" s="85"/>
      <c r="TBN4" s="85"/>
      <c r="TBO4" s="85"/>
      <c r="TBP4" s="85"/>
      <c r="TBQ4" s="85"/>
      <c r="TBR4" s="85"/>
      <c r="TBS4" s="85"/>
      <c r="TBT4" s="85"/>
      <c r="TBU4" s="85"/>
      <c r="TBV4" s="85"/>
      <c r="TBW4" s="85"/>
      <c r="TBX4" s="85"/>
      <c r="TBY4" s="85"/>
      <c r="TBZ4" s="85"/>
      <c r="TCA4" s="85"/>
      <c r="TCB4" s="85"/>
      <c r="TCC4" s="85"/>
      <c r="TCD4" s="85"/>
      <c r="TCE4" s="85"/>
      <c r="TCF4" s="85"/>
      <c r="TCG4" s="85"/>
      <c r="TCH4" s="85"/>
      <c r="TCI4" s="85"/>
      <c r="TCJ4" s="85"/>
      <c r="TCK4" s="85"/>
      <c r="TCL4" s="85"/>
      <c r="TCM4" s="85"/>
      <c r="TCN4" s="85"/>
      <c r="TCO4" s="85"/>
      <c r="TCP4" s="85"/>
      <c r="TCQ4" s="85"/>
      <c r="TCR4" s="85"/>
      <c r="TCS4" s="85"/>
      <c r="TCT4" s="85"/>
      <c r="TCU4" s="85"/>
      <c r="TCV4" s="85"/>
      <c r="TCW4" s="85"/>
      <c r="TCX4" s="85"/>
      <c r="TCY4" s="85"/>
      <c r="TCZ4" s="85"/>
      <c r="TDA4" s="85"/>
      <c r="TDB4" s="85"/>
      <c r="TDC4" s="85"/>
      <c r="TDD4" s="85"/>
      <c r="TDE4" s="85"/>
      <c r="TDF4" s="85"/>
      <c r="TDG4" s="85"/>
      <c r="TDH4" s="85"/>
      <c r="TDI4" s="85"/>
      <c r="TDJ4" s="85"/>
      <c r="TDK4" s="85"/>
      <c r="TDL4" s="85"/>
      <c r="TDM4" s="85"/>
      <c r="TDN4" s="85"/>
      <c r="TDO4" s="85"/>
      <c r="TDP4" s="85"/>
      <c r="TDQ4" s="85"/>
      <c r="TDR4" s="85"/>
      <c r="TDS4" s="85"/>
      <c r="TDT4" s="85"/>
      <c r="TDU4" s="85"/>
      <c r="TDV4" s="85"/>
      <c r="TDW4" s="85"/>
      <c r="TDX4" s="85"/>
      <c r="TDY4" s="85"/>
      <c r="TDZ4" s="85"/>
      <c r="TEA4" s="85"/>
      <c r="TEB4" s="85"/>
      <c r="TEC4" s="85"/>
      <c r="TED4" s="85"/>
      <c r="TEE4" s="85"/>
      <c r="TEF4" s="85"/>
      <c r="TEG4" s="85"/>
      <c r="TEH4" s="85"/>
      <c r="TEI4" s="85"/>
      <c r="TEJ4" s="85"/>
      <c r="TEK4" s="85"/>
      <c r="TEL4" s="85"/>
      <c r="TEM4" s="85"/>
      <c r="TEN4" s="85"/>
      <c r="TEO4" s="85"/>
      <c r="TEP4" s="85"/>
      <c r="TEQ4" s="85"/>
      <c r="TER4" s="85"/>
      <c r="TES4" s="85"/>
      <c r="TET4" s="85"/>
      <c r="TEU4" s="85"/>
      <c r="TEV4" s="85"/>
      <c r="TEW4" s="85"/>
      <c r="TEX4" s="85"/>
      <c r="TEY4" s="85"/>
      <c r="TEZ4" s="85"/>
      <c r="TFA4" s="85"/>
      <c r="TFB4" s="85"/>
      <c r="TFC4" s="85"/>
      <c r="TFD4" s="85"/>
      <c r="TFE4" s="85"/>
      <c r="TFF4" s="85"/>
      <c r="TFG4" s="85"/>
      <c r="TFH4" s="85"/>
      <c r="TFI4" s="85"/>
      <c r="TFJ4" s="85"/>
      <c r="TFK4" s="85"/>
      <c r="TFL4" s="85"/>
      <c r="TFM4" s="85"/>
      <c r="TFN4" s="85"/>
      <c r="TFO4" s="85"/>
      <c r="TFP4" s="85"/>
      <c r="TFQ4" s="85"/>
      <c r="TFR4" s="85"/>
      <c r="TFS4" s="85"/>
      <c r="TFT4" s="85"/>
      <c r="TFU4" s="85"/>
      <c r="TFV4" s="85"/>
      <c r="TFW4" s="85"/>
      <c r="TFX4" s="85"/>
      <c r="TFY4" s="85"/>
      <c r="TFZ4" s="85"/>
      <c r="TGA4" s="85"/>
      <c r="TGB4" s="85"/>
      <c r="TGC4" s="85"/>
      <c r="TGD4" s="85"/>
      <c r="TGE4" s="85"/>
      <c r="TGF4" s="85"/>
      <c r="TGG4" s="85"/>
      <c r="TGH4" s="85"/>
      <c r="TGI4" s="85"/>
      <c r="TGJ4" s="85"/>
      <c r="TGK4" s="85"/>
      <c r="TGL4" s="85"/>
      <c r="TGM4" s="85"/>
      <c r="TGN4" s="85"/>
      <c r="TGO4" s="85"/>
      <c r="TGP4" s="85"/>
      <c r="TGQ4" s="85"/>
      <c r="TGR4" s="85"/>
      <c r="TGS4" s="85"/>
      <c r="TGT4" s="85"/>
      <c r="TGU4" s="85"/>
      <c r="TGV4" s="85"/>
      <c r="TGW4" s="85"/>
      <c r="TGX4" s="85"/>
      <c r="TGY4" s="85"/>
      <c r="TGZ4" s="85"/>
      <c r="THA4" s="85"/>
      <c r="THB4" s="85"/>
      <c r="THC4" s="85"/>
      <c r="THD4" s="85"/>
      <c r="THE4" s="85"/>
      <c r="THF4" s="85"/>
      <c r="THG4" s="85"/>
      <c r="THH4" s="85"/>
      <c r="THI4" s="85"/>
      <c r="THJ4" s="85"/>
      <c r="THK4" s="85"/>
      <c r="THL4" s="85"/>
      <c r="THM4" s="85"/>
      <c r="THN4" s="85"/>
      <c r="THO4" s="85"/>
      <c r="THP4" s="85"/>
      <c r="THQ4" s="85"/>
      <c r="THR4" s="85"/>
      <c r="THS4" s="85"/>
      <c r="THT4" s="85"/>
      <c r="THU4" s="85"/>
      <c r="THV4" s="85"/>
      <c r="THW4" s="85"/>
      <c r="THX4" s="85"/>
      <c r="THY4" s="85"/>
      <c r="THZ4" s="85"/>
      <c r="TIA4" s="85"/>
      <c r="TIB4" s="85"/>
      <c r="TIC4" s="85"/>
      <c r="TID4" s="85"/>
      <c r="TIE4" s="85"/>
      <c r="TIF4" s="85"/>
      <c r="TIG4" s="85"/>
      <c r="TIH4" s="85"/>
      <c r="TII4" s="85"/>
      <c r="TIJ4" s="85"/>
      <c r="TIK4" s="85"/>
      <c r="TIL4" s="85"/>
      <c r="TIM4" s="85"/>
      <c r="TIN4" s="85"/>
      <c r="TIO4" s="85"/>
      <c r="TIP4" s="85"/>
      <c r="TIQ4" s="85"/>
      <c r="TIR4" s="85"/>
      <c r="TIS4" s="85"/>
      <c r="TIT4" s="85"/>
      <c r="TIU4" s="85"/>
      <c r="TIV4" s="85"/>
      <c r="TIW4" s="85"/>
      <c r="TIX4" s="85"/>
      <c r="TIY4" s="85"/>
      <c r="TIZ4" s="85"/>
      <c r="TJA4" s="85"/>
      <c r="TJB4" s="85"/>
      <c r="TJC4" s="85"/>
      <c r="TJD4" s="85"/>
      <c r="TJE4" s="85"/>
      <c r="TJF4" s="85"/>
      <c r="TJG4" s="85"/>
      <c r="TJH4" s="85"/>
      <c r="TJI4" s="85"/>
      <c r="TJJ4" s="85"/>
      <c r="TJK4" s="85"/>
      <c r="TJL4" s="85"/>
      <c r="TJM4" s="85"/>
      <c r="TJN4" s="85"/>
      <c r="TJO4" s="85"/>
      <c r="TJP4" s="85"/>
      <c r="TJQ4" s="85"/>
      <c r="TJR4" s="85"/>
      <c r="TJS4" s="85"/>
      <c r="TJT4" s="85"/>
      <c r="TJU4" s="85"/>
      <c r="TJV4" s="85"/>
      <c r="TJW4" s="85"/>
      <c r="TJX4" s="85"/>
      <c r="TJY4" s="85"/>
      <c r="TJZ4" s="85"/>
      <c r="TKA4" s="85"/>
      <c r="TKB4" s="85"/>
      <c r="TKC4" s="85"/>
      <c r="TKD4" s="85"/>
      <c r="TKE4" s="85"/>
      <c r="TKF4" s="85"/>
      <c r="TKG4" s="85"/>
      <c r="TKH4" s="85"/>
      <c r="TKI4" s="85"/>
      <c r="TKJ4" s="85"/>
      <c r="TKK4" s="85"/>
      <c r="TKL4" s="85"/>
      <c r="TKM4" s="85"/>
      <c r="TKN4" s="85"/>
      <c r="TKO4" s="85"/>
      <c r="TKP4" s="85"/>
      <c r="TKQ4" s="85"/>
      <c r="TKR4" s="85"/>
      <c r="TKS4" s="85"/>
      <c r="TKT4" s="85"/>
      <c r="TKU4" s="85"/>
      <c r="TKV4" s="85"/>
      <c r="TKW4" s="85"/>
      <c r="TKX4" s="85"/>
      <c r="TKY4" s="85"/>
      <c r="TKZ4" s="85"/>
      <c r="TLA4" s="85"/>
      <c r="TLB4" s="85"/>
      <c r="TLC4" s="85"/>
      <c r="TLD4" s="85"/>
      <c r="TLE4" s="85"/>
      <c r="TLF4" s="85"/>
      <c r="TLG4" s="85"/>
      <c r="TLH4" s="85"/>
      <c r="TLI4" s="85"/>
      <c r="TLJ4" s="85"/>
      <c r="TLK4" s="85"/>
      <c r="TLL4" s="85"/>
      <c r="TLM4" s="85"/>
      <c r="TLN4" s="85"/>
      <c r="TLO4" s="85"/>
      <c r="TLP4" s="85"/>
      <c r="TLQ4" s="85"/>
      <c r="TLR4" s="85"/>
      <c r="TLS4" s="85"/>
      <c r="TLT4" s="85"/>
      <c r="TLU4" s="85"/>
      <c r="TLV4" s="85"/>
      <c r="TLW4" s="85"/>
      <c r="TLX4" s="85"/>
      <c r="TLY4" s="85"/>
      <c r="TLZ4" s="85"/>
      <c r="TMA4" s="85"/>
      <c r="TMB4" s="85"/>
      <c r="TMC4" s="85"/>
      <c r="TMD4" s="85"/>
      <c r="TME4" s="85"/>
      <c r="TMF4" s="85"/>
      <c r="TMG4" s="85"/>
      <c r="TMH4" s="85"/>
      <c r="TMI4" s="85"/>
      <c r="TMJ4" s="85"/>
      <c r="TMK4" s="85"/>
      <c r="TML4" s="85"/>
      <c r="TMM4" s="85"/>
      <c r="TMN4" s="85"/>
      <c r="TMO4" s="85"/>
      <c r="TMP4" s="85"/>
      <c r="TMQ4" s="85"/>
      <c r="TMR4" s="85"/>
      <c r="TMS4" s="85"/>
      <c r="TMT4" s="85"/>
      <c r="TMU4" s="85"/>
      <c r="TMV4" s="85"/>
      <c r="TMW4" s="85"/>
      <c r="TMX4" s="85"/>
      <c r="TMY4" s="85"/>
      <c r="TMZ4" s="85"/>
      <c r="TNA4" s="85"/>
      <c r="TNB4" s="85"/>
      <c r="TNC4" s="85"/>
      <c r="TND4" s="85"/>
      <c r="TNE4" s="85"/>
      <c r="TNF4" s="85"/>
      <c r="TNG4" s="85"/>
      <c r="TNH4" s="85"/>
      <c r="TNI4" s="85"/>
      <c r="TNJ4" s="85"/>
      <c r="TNK4" s="85"/>
      <c r="TNL4" s="85"/>
      <c r="TNM4" s="85"/>
      <c r="TNN4" s="85"/>
      <c r="TNO4" s="85"/>
      <c r="TNP4" s="85"/>
      <c r="TNQ4" s="85"/>
      <c r="TNR4" s="85"/>
      <c r="TNS4" s="85"/>
      <c r="TNT4" s="85"/>
      <c r="TNU4" s="85"/>
      <c r="TNV4" s="85"/>
      <c r="TNW4" s="85"/>
      <c r="TNX4" s="85"/>
      <c r="TNY4" s="85"/>
      <c r="TNZ4" s="85"/>
      <c r="TOA4" s="85"/>
      <c r="TOB4" s="85"/>
      <c r="TOC4" s="85"/>
      <c r="TOD4" s="85"/>
      <c r="TOE4" s="85"/>
      <c r="TOF4" s="85"/>
      <c r="TOG4" s="85"/>
      <c r="TOH4" s="85"/>
      <c r="TOI4" s="85"/>
      <c r="TOJ4" s="85"/>
      <c r="TOK4" s="85"/>
      <c r="TOL4" s="85"/>
      <c r="TOM4" s="85"/>
      <c r="TON4" s="85"/>
      <c r="TOO4" s="85"/>
      <c r="TOP4" s="85"/>
      <c r="TOQ4" s="85"/>
      <c r="TOR4" s="85"/>
      <c r="TOS4" s="85"/>
      <c r="TOT4" s="85"/>
      <c r="TOU4" s="85"/>
      <c r="TOV4" s="85"/>
      <c r="TOW4" s="85"/>
      <c r="TOX4" s="85"/>
      <c r="TOY4" s="85"/>
      <c r="TOZ4" s="85"/>
      <c r="TPA4" s="85"/>
      <c r="TPB4" s="85"/>
      <c r="TPC4" s="85"/>
      <c r="TPD4" s="85"/>
      <c r="TPE4" s="85"/>
      <c r="TPF4" s="85"/>
      <c r="TPG4" s="85"/>
      <c r="TPH4" s="85"/>
      <c r="TPI4" s="85"/>
      <c r="TPJ4" s="85"/>
      <c r="TPK4" s="85"/>
      <c r="TPL4" s="85"/>
      <c r="TPM4" s="85"/>
      <c r="TPN4" s="85"/>
      <c r="TPO4" s="85"/>
      <c r="TPP4" s="85"/>
      <c r="TPQ4" s="85"/>
      <c r="TPR4" s="85"/>
      <c r="TPS4" s="85"/>
      <c r="TPT4" s="85"/>
      <c r="TPU4" s="85"/>
      <c r="TPV4" s="85"/>
      <c r="TPW4" s="85"/>
      <c r="TPX4" s="85"/>
      <c r="TPY4" s="85"/>
      <c r="TPZ4" s="85"/>
      <c r="TQA4" s="85"/>
      <c r="TQB4" s="85"/>
      <c r="TQC4" s="85"/>
      <c r="TQD4" s="85"/>
      <c r="TQE4" s="85"/>
      <c r="TQF4" s="85"/>
      <c r="TQG4" s="85"/>
      <c r="TQH4" s="85"/>
      <c r="TQI4" s="85"/>
      <c r="TQJ4" s="85"/>
      <c r="TQK4" s="85"/>
      <c r="TQL4" s="85"/>
      <c r="TQM4" s="85"/>
      <c r="TQN4" s="85"/>
      <c r="TQO4" s="85"/>
      <c r="TQP4" s="85"/>
      <c r="TQQ4" s="85"/>
      <c r="TQR4" s="85"/>
      <c r="TQS4" s="85"/>
      <c r="TQT4" s="85"/>
      <c r="TQU4" s="85"/>
      <c r="TQV4" s="85"/>
      <c r="TQW4" s="85"/>
      <c r="TQX4" s="85"/>
      <c r="TQY4" s="85"/>
      <c r="TQZ4" s="85"/>
      <c r="TRA4" s="85"/>
      <c r="TRB4" s="85"/>
      <c r="TRC4" s="85"/>
      <c r="TRD4" s="85"/>
      <c r="TRE4" s="85"/>
      <c r="TRF4" s="85"/>
      <c r="TRG4" s="85"/>
      <c r="TRH4" s="85"/>
      <c r="TRI4" s="85"/>
      <c r="TRJ4" s="85"/>
      <c r="TRK4" s="85"/>
      <c r="TRL4" s="85"/>
      <c r="TRM4" s="85"/>
      <c r="TRN4" s="85"/>
      <c r="TRO4" s="85"/>
      <c r="TRP4" s="85"/>
      <c r="TRQ4" s="85"/>
      <c r="TRR4" s="85"/>
      <c r="TRS4" s="85"/>
      <c r="TRT4" s="85"/>
      <c r="TRU4" s="85"/>
      <c r="TRV4" s="85"/>
      <c r="TRW4" s="85"/>
      <c r="TRX4" s="85"/>
      <c r="TRY4" s="85"/>
      <c r="TRZ4" s="85"/>
      <c r="TSA4" s="85"/>
      <c r="TSB4" s="85"/>
      <c r="TSC4" s="85"/>
      <c r="TSD4" s="85"/>
      <c r="TSE4" s="85"/>
      <c r="TSF4" s="85"/>
      <c r="TSG4" s="85"/>
      <c r="TSH4" s="85"/>
      <c r="TSI4" s="85"/>
      <c r="TSJ4" s="85"/>
      <c r="TSK4" s="85"/>
      <c r="TSL4" s="85"/>
      <c r="TSM4" s="85"/>
      <c r="TSN4" s="85"/>
      <c r="TSO4" s="85"/>
      <c r="TSP4" s="85"/>
      <c r="TSQ4" s="85"/>
      <c r="TSR4" s="85"/>
      <c r="TSS4" s="85"/>
      <c r="TST4" s="85"/>
      <c r="TSU4" s="85"/>
      <c r="TSV4" s="85"/>
      <c r="TSW4" s="85"/>
      <c r="TSX4" s="85"/>
      <c r="TSY4" s="85"/>
      <c r="TSZ4" s="85"/>
      <c r="TTA4" s="85"/>
      <c r="TTB4" s="85"/>
      <c r="TTC4" s="85"/>
      <c r="TTD4" s="85"/>
      <c r="TTE4" s="85"/>
      <c r="TTF4" s="85"/>
      <c r="TTG4" s="85"/>
      <c r="TTH4" s="85"/>
      <c r="TTI4" s="85"/>
      <c r="TTJ4" s="85"/>
      <c r="TTK4" s="85"/>
      <c r="TTL4" s="85"/>
      <c r="TTM4" s="85"/>
      <c r="TTN4" s="85"/>
      <c r="TTO4" s="85"/>
      <c r="TTP4" s="85"/>
      <c r="TTQ4" s="85"/>
      <c r="TTR4" s="85"/>
      <c r="TTS4" s="85"/>
      <c r="TTT4" s="85"/>
      <c r="TTU4" s="85"/>
      <c r="TTV4" s="85"/>
      <c r="TTW4" s="85"/>
      <c r="TTX4" s="85"/>
      <c r="TTY4" s="85"/>
      <c r="TTZ4" s="85"/>
      <c r="TUA4" s="85"/>
      <c r="TUB4" s="85"/>
      <c r="TUC4" s="85"/>
      <c r="TUD4" s="85"/>
      <c r="TUE4" s="85"/>
      <c r="TUF4" s="85"/>
      <c r="TUG4" s="85"/>
      <c r="TUH4" s="85"/>
      <c r="TUI4" s="85"/>
      <c r="TUJ4" s="85"/>
      <c r="TUK4" s="85"/>
      <c r="TUL4" s="85"/>
      <c r="TUM4" s="85"/>
      <c r="TUN4" s="85"/>
      <c r="TUO4" s="85"/>
      <c r="TUP4" s="85"/>
      <c r="TUQ4" s="85"/>
      <c r="TUR4" s="85"/>
      <c r="TUS4" s="85"/>
      <c r="TUT4" s="85"/>
      <c r="TUU4" s="85"/>
      <c r="TUV4" s="85"/>
      <c r="TUW4" s="85"/>
      <c r="TUX4" s="85"/>
      <c r="TUY4" s="85"/>
      <c r="TUZ4" s="85"/>
      <c r="TVA4" s="85"/>
      <c r="TVB4" s="85"/>
      <c r="TVC4" s="85"/>
      <c r="TVD4" s="85"/>
      <c r="TVE4" s="85"/>
      <c r="TVF4" s="85"/>
      <c r="TVG4" s="85"/>
      <c r="TVH4" s="85"/>
      <c r="TVI4" s="85"/>
      <c r="TVJ4" s="85"/>
      <c r="TVK4" s="85"/>
      <c r="TVL4" s="85"/>
      <c r="TVM4" s="85"/>
      <c r="TVN4" s="85"/>
      <c r="TVO4" s="85"/>
      <c r="TVP4" s="85"/>
      <c r="TVQ4" s="85"/>
      <c r="TVR4" s="85"/>
      <c r="TVS4" s="85"/>
      <c r="TVT4" s="85"/>
      <c r="TVU4" s="85"/>
      <c r="TVV4" s="85"/>
      <c r="TVW4" s="85"/>
      <c r="TVX4" s="85"/>
      <c r="TVY4" s="85"/>
      <c r="TVZ4" s="85"/>
      <c r="TWA4" s="85"/>
      <c r="TWB4" s="85"/>
      <c r="TWC4" s="85"/>
      <c r="TWD4" s="85"/>
      <c r="TWE4" s="85"/>
      <c r="TWF4" s="85"/>
      <c r="TWG4" s="85"/>
      <c r="TWH4" s="85"/>
      <c r="TWI4" s="85"/>
      <c r="TWJ4" s="85"/>
      <c r="TWK4" s="85"/>
      <c r="TWL4" s="85"/>
      <c r="TWM4" s="85"/>
      <c r="TWN4" s="85"/>
      <c r="TWO4" s="85"/>
      <c r="TWP4" s="85"/>
      <c r="TWQ4" s="85"/>
      <c r="TWR4" s="85"/>
      <c r="TWS4" s="85"/>
      <c r="TWT4" s="85"/>
      <c r="TWU4" s="85"/>
      <c r="TWV4" s="85"/>
      <c r="TWW4" s="85"/>
      <c r="TWX4" s="85"/>
      <c r="TWY4" s="85"/>
      <c r="TWZ4" s="85"/>
      <c r="TXA4" s="85"/>
      <c r="TXB4" s="85"/>
      <c r="TXC4" s="85"/>
      <c r="TXD4" s="85"/>
      <c r="TXE4" s="85"/>
      <c r="TXF4" s="85"/>
      <c r="TXG4" s="85"/>
      <c r="TXH4" s="85"/>
      <c r="TXI4" s="85"/>
      <c r="TXJ4" s="85"/>
      <c r="TXK4" s="85"/>
      <c r="TXL4" s="85"/>
      <c r="TXM4" s="85"/>
      <c r="TXN4" s="85"/>
      <c r="TXO4" s="85"/>
      <c r="TXP4" s="85"/>
      <c r="TXQ4" s="85"/>
      <c r="TXR4" s="85"/>
      <c r="TXS4" s="85"/>
      <c r="TXT4" s="85"/>
      <c r="TXU4" s="85"/>
      <c r="TXV4" s="85"/>
      <c r="TXW4" s="85"/>
      <c r="TXX4" s="85"/>
      <c r="TXY4" s="85"/>
      <c r="TXZ4" s="85"/>
      <c r="TYA4" s="85"/>
      <c r="TYB4" s="85"/>
      <c r="TYC4" s="85"/>
      <c r="TYD4" s="85"/>
      <c r="TYE4" s="85"/>
      <c r="TYF4" s="85"/>
      <c r="TYG4" s="85"/>
      <c r="TYH4" s="85"/>
      <c r="TYI4" s="85"/>
      <c r="TYJ4" s="85"/>
      <c r="TYK4" s="85"/>
      <c r="TYL4" s="85"/>
      <c r="TYM4" s="85"/>
      <c r="TYN4" s="85"/>
      <c r="TYO4" s="85"/>
      <c r="TYP4" s="85"/>
      <c r="TYQ4" s="85"/>
      <c r="TYR4" s="85"/>
      <c r="TYS4" s="85"/>
      <c r="TYT4" s="85"/>
      <c r="TYU4" s="85"/>
      <c r="TYV4" s="85"/>
      <c r="TYW4" s="85"/>
      <c r="TYX4" s="85"/>
      <c r="TYY4" s="85"/>
      <c r="TYZ4" s="85"/>
      <c r="TZA4" s="85"/>
      <c r="TZB4" s="85"/>
      <c r="TZC4" s="85"/>
      <c r="TZD4" s="85"/>
      <c r="TZE4" s="85"/>
      <c r="TZF4" s="85"/>
      <c r="TZG4" s="85"/>
      <c r="TZH4" s="85"/>
      <c r="TZI4" s="85"/>
      <c r="TZJ4" s="85"/>
      <c r="TZK4" s="85"/>
      <c r="TZL4" s="85"/>
      <c r="TZM4" s="85"/>
      <c r="TZN4" s="85"/>
      <c r="TZO4" s="85"/>
      <c r="TZP4" s="85"/>
      <c r="TZQ4" s="85"/>
      <c r="TZR4" s="85"/>
      <c r="TZS4" s="85"/>
      <c r="TZT4" s="85"/>
      <c r="TZU4" s="85"/>
      <c r="TZV4" s="85"/>
      <c r="TZW4" s="85"/>
      <c r="TZX4" s="85"/>
      <c r="TZY4" s="85"/>
      <c r="TZZ4" s="85"/>
      <c r="UAA4" s="85"/>
      <c r="UAB4" s="85"/>
      <c r="UAC4" s="85"/>
      <c r="UAD4" s="85"/>
      <c r="UAE4" s="85"/>
      <c r="UAF4" s="85"/>
      <c r="UAG4" s="85"/>
      <c r="UAH4" s="85"/>
      <c r="UAI4" s="85"/>
      <c r="UAJ4" s="85"/>
      <c r="UAK4" s="85"/>
      <c r="UAL4" s="85"/>
      <c r="UAM4" s="85"/>
      <c r="UAN4" s="85"/>
      <c r="UAO4" s="85"/>
      <c r="UAP4" s="85"/>
      <c r="UAQ4" s="85"/>
      <c r="UAR4" s="85"/>
      <c r="UAS4" s="85"/>
      <c r="UAT4" s="85"/>
      <c r="UAU4" s="85"/>
      <c r="UAV4" s="85"/>
      <c r="UAW4" s="85"/>
      <c r="UAX4" s="85"/>
      <c r="UAY4" s="85"/>
      <c r="UAZ4" s="85"/>
      <c r="UBA4" s="85"/>
      <c r="UBB4" s="85"/>
      <c r="UBC4" s="85"/>
      <c r="UBD4" s="85"/>
      <c r="UBE4" s="85"/>
      <c r="UBF4" s="85"/>
      <c r="UBG4" s="85"/>
      <c r="UBH4" s="85"/>
      <c r="UBI4" s="85"/>
      <c r="UBJ4" s="85"/>
      <c r="UBK4" s="85"/>
      <c r="UBL4" s="85"/>
      <c r="UBM4" s="85"/>
      <c r="UBN4" s="85"/>
      <c r="UBO4" s="85"/>
      <c r="UBP4" s="85"/>
      <c r="UBQ4" s="85"/>
      <c r="UBR4" s="85"/>
      <c r="UBS4" s="85"/>
      <c r="UBT4" s="85"/>
      <c r="UBU4" s="85"/>
      <c r="UBV4" s="85"/>
      <c r="UBW4" s="85"/>
      <c r="UBX4" s="85"/>
      <c r="UBY4" s="85"/>
      <c r="UBZ4" s="85"/>
      <c r="UCA4" s="85"/>
      <c r="UCB4" s="85"/>
      <c r="UCC4" s="85"/>
      <c r="UCD4" s="85"/>
      <c r="UCE4" s="85"/>
      <c r="UCF4" s="85"/>
      <c r="UCG4" s="85"/>
      <c r="UCH4" s="85"/>
      <c r="UCI4" s="85"/>
      <c r="UCJ4" s="85"/>
      <c r="UCK4" s="85"/>
      <c r="UCL4" s="85"/>
      <c r="UCM4" s="85"/>
      <c r="UCN4" s="85"/>
      <c r="UCO4" s="85"/>
      <c r="UCP4" s="85"/>
      <c r="UCQ4" s="85"/>
      <c r="UCR4" s="85"/>
      <c r="UCS4" s="85"/>
      <c r="UCT4" s="85"/>
      <c r="UCU4" s="85"/>
      <c r="UCV4" s="85"/>
      <c r="UCW4" s="85"/>
      <c r="UCX4" s="85"/>
      <c r="UCY4" s="85"/>
      <c r="UCZ4" s="85"/>
      <c r="UDA4" s="85"/>
      <c r="UDB4" s="85"/>
      <c r="UDC4" s="85"/>
      <c r="UDD4" s="85"/>
      <c r="UDE4" s="85"/>
      <c r="UDF4" s="85"/>
      <c r="UDG4" s="85"/>
      <c r="UDH4" s="85"/>
      <c r="UDI4" s="85"/>
      <c r="UDJ4" s="85"/>
      <c r="UDK4" s="85"/>
      <c r="UDL4" s="85"/>
      <c r="UDM4" s="85"/>
      <c r="UDN4" s="85"/>
      <c r="UDO4" s="85"/>
      <c r="UDP4" s="85"/>
      <c r="UDQ4" s="85"/>
      <c r="UDR4" s="85"/>
      <c r="UDS4" s="85"/>
      <c r="UDT4" s="85"/>
      <c r="UDU4" s="85"/>
      <c r="UDV4" s="85"/>
      <c r="UDW4" s="85"/>
      <c r="UDX4" s="85"/>
      <c r="UDY4" s="85"/>
      <c r="UDZ4" s="85"/>
      <c r="UEA4" s="85"/>
      <c r="UEB4" s="85"/>
      <c r="UEC4" s="85"/>
      <c r="UED4" s="85"/>
      <c r="UEE4" s="85"/>
      <c r="UEF4" s="85"/>
      <c r="UEG4" s="85"/>
      <c r="UEH4" s="85"/>
      <c r="UEI4" s="85"/>
      <c r="UEJ4" s="85"/>
      <c r="UEK4" s="85"/>
      <c r="UEL4" s="85"/>
      <c r="UEM4" s="85"/>
      <c r="UEN4" s="85"/>
      <c r="UEO4" s="85"/>
      <c r="UEP4" s="85"/>
      <c r="UEQ4" s="85"/>
      <c r="UER4" s="85"/>
      <c r="UES4" s="85"/>
      <c r="UET4" s="85"/>
      <c r="UEU4" s="85"/>
      <c r="UEV4" s="85"/>
      <c r="UEW4" s="85"/>
      <c r="UEX4" s="85"/>
      <c r="UEY4" s="85"/>
      <c r="UEZ4" s="85"/>
      <c r="UFA4" s="85"/>
      <c r="UFB4" s="85"/>
      <c r="UFC4" s="85"/>
      <c r="UFD4" s="85"/>
      <c r="UFE4" s="85"/>
      <c r="UFF4" s="85"/>
      <c r="UFG4" s="85"/>
      <c r="UFH4" s="85"/>
      <c r="UFI4" s="85"/>
      <c r="UFJ4" s="85"/>
      <c r="UFK4" s="85"/>
      <c r="UFL4" s="85"/>
      <c r="UFM4" s="85"/>
      <c r="UFN4" s="85"/>
      <c r="UFO4" s="85"/>
      <c r="UFP4" s="85"/>
      <c r="UFQ4" s="85"/>
      <c r="UFR4" s="85"/>
      <c r="UFS4" s="85"/>
      <c r="UFT4" s="85"/>
      <c r="UFU4" s="85"/>
      <c r="UFV4" s="85"/>
      <c r="UFW4" s="85"/>
      <c r="UFX4" s="85"/>
      <c r="UFY4" s="85"/>
      <c r="UFZ4" s="85"/>
      <c r="UGA4" s="85"/>
      <c r="UGB4" s="85"/>
      <c r="UGC4" s="85"/>
      <c r="UGD4" s="85"/>
      <c r="UGE4" s="85"/>
      <c r="UGF4" s="85"/>
      <c r="UGG4" s="85"/>
      <c r="UGH4" s="85"/>
      <c r="UGI4" s="85"/>
      <c r="UGJ4" s="85"/>
      <c r="UGK4" s="85"/>
      <c r="UGL4" s="85"/>
      <c r="UGM4" s="85"/>
      <c r="UGN4" s="85"/>
      <c r="UGO4" s="85"/>
      <c r="UGP4" s="85"/>
      <c r="UGQ4" s="85"/>
      <c r="UGR4" s="85"/>
      <c r="UGS4" s="85"/>
      <c r="UGT4" s="85"/>
      <c r="UGU4" s="85"/>
      <c r="UGV4" s="85"/>
      <c r="UGW4" s="85"/>
      <c r="UGX4" s="85"/>
      <c r="UGY4" s="85"/>
      <c r="UGZ4" s="85"/>
      <c r="UHA4" s="85"/>
      <c r="UHB4" s="85"/>
      <c r="UHC4" s="85"/>
      <c r="UHD4" s="85"/>
      <c r="UHE4" s="85"/>
      <c r="UHF4" s="85"/>
      <c r="UHG4" s="85"/>
      <c r="UHH4" s="85"/>
      <c r="UHI4" s="85"/>
      <c r="UHJ4" s="85"/>
      <c r="UHK4" s="85"/>
      <c r="UHL4" s="85"/>
      <c r="UHM4" s="85"/>
      <c r="UHN4" s="85"/>
      <c r="UHO4" s="85"/>
      <c r="UHP4" s="85"/>
      <c r="UHQ4" s="85"/>
      <c r="UHR4" s="85"/>
      <c r="UHS4" s="85"/>
      <c r="UHT4" s="85"/>
      <c r="UHU4" s="85"/>
      <c r="UHV4" s="85"/>
      <c r="UHW4" s="85"/>
      <c r="UHX4" s="85"/>
      <c r="UHY4" s="85"/>
      <c r="UHZ4" s="85"/>
      <c r="UIA4" s="85"/>
      <c r="UIB4" s="85"/>
      <c r="UIC4" s="85"/>
      <c r="UID4" s="85"/>
      <c r="UIE4" s="85"/>
      <c r="UIF4" s="85"/>
      <c r="UIG4" s="85"/>
      <c r="UIH4" s="85"/>
      <c r="UII4" s="85"/>
      <c r="UIJ4" s="85"/>
      <c r="UIK4" s="85"/>
      <c r="UIL4" s="85"/>
      <c r="UIM4" s="85"/>
      <c r="UIN4" s="85"/>
      <c r="UIO4" s="85"/>
      <c r="UIP4" s="85"/>
      <c r="UIQ4" s="85"/>
      <c r="UIR4" s="85"/>
      <c r="UIS4" s="85"/>
      <c r="UIT4" s="85"/>
      <c r="UIU4" s="85"/>
      <c r="UIV4" s="85"/>
      <c r="UIW4" s="85"/>
      <c r="UIX4" s="85"/>
      <c r="UIY4" s="85"/>
      <c r="UIZ4" s="85"/>
      <c r="UJA4" s="85"/>
      <c r="UJB4" s="85"/>
      <c r="UJC4" s="85"/>
      <c r="UJD4" s="85"/>
      <c r="UJE4" s="85"/>
      <c r="UJF4" s="85"/>
      <c r="UJG4" s="85"/>
      <c r="UJH4" s="85"/>
      <c r="UJI4" s="85"/>
      <c r="UJJ4" s="85"/>
      <c r="UJK4" s="85"/>
      <c r="UJL4" s="85"/>
      <c r="UJM4" s="85"/>
      <c r="UJN4" s="85"/>
      <c r="UJO4" s="85"/>
      <c r="UJP4" s="85"/>
      <c r="UJQ4" s="85"/>
      <c r="UJR4" s="85"/>
      <c r="UJS4" s="85"/>
      <c r="UJT4" s="85"/>
      <c r="UJU4" s="85"/>
      <c r="UJV4" s="85"/>
      <c r="UJW4" s="85"/>
      <c r="UJX4" s="85"/>
      <c r="UJY4" s="85"/>
      <c r="UJZ4" s="85"/>
      <c r="UKA4" s="85"/>
      <c r="UKB4" s="85"/>
      <c r="UKC4" s="85"/>
      <c r="UKD4" s="85"/>
      <c r="UKE4" s="85"/>
      <c r="UKF4" s="85"/>
      <c r="UKG4" s="85"/>
      <c r="UKH4" s="85"/>
      <c r="UKI4" s="85"/>
      <c r="UKJ4" s="85"/>
      <c r="UKK4" s="85"/>
      <c r="UKL4" s="85"/>
      <c r="UKM4" s="85"/>
      <c r="UKN4" s="85"/>
      <c r="UKO4" s="85"/>
      <c r="UKP4" s="85"/>
      <c r="UKQ4" s="85"/>
      <c r="UKR4" s="85"/>
      <c r="UKS4" s="85"/>
      <c r="UKT4" s="85"/>
      <c r="UKU4" s="85"/>
      <c r="UKV4" s="85"/>
      <c r="UKW4" s="85"/>
      <c r="UKX4" s="85"/>
      <c r="UKY4" s="85"/>
      <c r="UKZ4" s="85"/>
      <c r="ULA4" s="85"/>
      <c r="ULB4" s="85"/>
      <c r="ULC4" s="85"/>
      <c r="ULD4" s="85"/>
      <c r="ULE4" s="85"/>
      <c r="ULF4" s="85"/>
      <c r="ULG4" s="85"/>
      <c r="ULH4" s="85"/>
      <c r="ULI4" s="85"/>
      <c r="ULJ4" s="85"/>
      <c r="ULK4" s="85"/>
      <c r="ULL4" s="85"/>
      <c r="ULM4" s="85"/>
      <c r="ULN4" s="85"/>
      <c r="ULO4" s="85"/>
      <c r="ULP4" s="85"/>
      <c r="ULQ4" s="85"/>
      <c r="ULR4" s="85"/>
      <c r="ULS4" s="85"/>
      <c r="ULT4" s="85"/>
      <c r="ULU4" s="85"/>
      <c r="ULV4" s="85"/>
      <c r="ULW4" s="85"/>
      <c r="ULX4" s="85"/>
      <c r="ULY4" s="85"/>
      <c r="ULZ4" s="85"/>
      <c r="UMA4" s="85"/>
      <c r="UMB4" s="85"/>
      <c r="UMC4" s="85"/>
      <c r="UMD4" s="85"/>
      <c r="UME4" s="85"/>
      <c r="UMF4" s="85"/>
      <c r="UMG4" s="85"/>
      <c r="UMH4" s="85"/>
      <c r="UMI4" s="85"/>
      <c r="UMJ4" s="85"/>
      <c r="UMK4" s="85"/>
      <c r="UML4" s="85"/>
      <c r="UMM4" s="85"/>
      <c r="UMN4" s="85"/>
      <c r="UMO4" s="85"/>
      <c r="UMP4" s="85"/>
      <c r="UMQ4" s="85"/>
      <c r="UMR4" s="85"/>
      <c r="UMS4" s="85"/>
      <c r="UMT4" s="85"/>
      <c r="UMU4" s="85"/>
      <c r="UMV4" s="85"/>
      <c r="UMW4" s="85"/>
      <c r="UMX4" s="85"/>
      <c r="UMY4" s="85"/>
      <c r="UMZ4" s="85"/>
      <c r="UNA4" s="85"/>
      <c r="UNB4" s="85"/>
      <c r="UNC4" s="85"/>
      <c r="UND4" s="85"/>
      <c r="UNE4" s="85"/>
      <c r="UNF4" s="85"/>
      <c r="UNG4" s="85"/>
      <c r="UNH4" s="85"/>
      <c r="UNI4" s="85"/>
      <c r="UNJ4" s="85"/>
      <c r="UNK4" s="85"/>
      <c r="UNL4" s="85"/>
      <c r="UNM4" s="85"/>
      <c r="UNN4" s="85"/>
      <c r="UNO4" s="85"/>
      <c r="UNP4" s="85"/>
      <c r="UNQ4" s="85"/>
      <c r="UNR4" s="85"/>
      <c r="UNS4" s="85"/>
      <c r="UNT4" s="85"/>
      <c r="UNU4" s="85"/>
      <c r="UNV4" s="85"/>
      <c r="UNW4" s="85"/>
      <c r="UNX4" s="85"/>
      <c r="UNY4" s="85"/>
      <c r="UNZ4" s="85"/>
      <c r="UOA4" s="85"/>
      <c r="UOB4" s="85"/>
      <c r="UOC4" s="85"/>
      <c r="UOD4" s="85"/>
      <c r="UOE4" s="85"/>
      <c r="UOF4" s="85"/>
      <c r="UOG4" s="85"/>
      <c r="UOH4" s="85"/>
      <c r="UOI4" s="85"/>
      <c r="UOJ4" s="85"/>
      <c r="UOK4" s="85"/>
      <c r="UOL4" s="85"/>
      <c r="UOM4" s="85"/>
      <c r="UON4" s="85"/>
      <c r="UOO4" s="85"/>
      <c r="UOP4" s="85"/>
      <c r="UOQ4" s="85"/>
      <c r="UOR4" s="85"/>
      <c r="UOS4" s="85"/>
      <c r="UOT4" s="85"/>
      <c r="UOU4" s="85"/>
      <c r="UOV4" s="85"/>
      <c r="UOW4" s="85"/>
      <c r="UOX4" s="85"/>
      <c r="UOY4" s="85"/>
      <c r="UOZ4" s="85"/>
      <c r="UPA4" s="85"/>
      <c r="UPB4" s="85"/>
      <c r="UPC4" s="85"/>
      <c r="UPD4" s="85"/>
      <c r="UPE4" s="85"/>
      <c r="UPF4" s="85"/>
      <c r="UPG4" s="85"/>
      <c r="UPH4" s="85"/>
      <c r="UPI4" s="85"/>
      <c r="UPJ4" s="85"/>
      <c r="UPK4" s="85"/>
      <c r="UPL4" s="85"/>
      <c r="UPM4" s="85"/>
      <c r="UPN4" s="85"/>
      <c r="UPO4" s="85"/>
      <c r="UPP4" s="85"/>
      <c r="UPQ4" s="85"/>
      <c r="UPR4" s="85"/>
      <c r="UPS4" s="85"/>
      <c r="UPT4" s="85"/>
      <c r="UPU4" s="85"/>
      <c r="UPV4" s="85"/>
      <c r="UPW4" s="85"/>
      <c r="UPX4" s="85"/>
      <c r="UPY4" s="85"/>
      <c r="UPZ4" s="85"/>
      <c r="UQA4" s="85"/>
      <c r="UQB4" s="85"/>
      <c r="UQC4" s="85"/>
      <c r="UQD4" s="85"/>
      <c r="UQE4" s="85"/>
      <c r="UQF4" s="85"/>
      <c r="UQG4" s="85"/>
      <c r="UQH4" s="85"/>
      <c r="UQI4" s="85"/>
      <c r="UQJ4" s="85"/>
      <c r="UQK4" s="85"/>
      <c r="UQL4" s="85"/>
      <c r="UQM4" s="85"/>
      <c r="UQN4" s="85"/>
      <c r="UQO4" s="85"/>
      <c r="UQP4" s="85"/>
      <c r="UQQ4" s="85"/>
      <c r="UQR4" s="85"/>
      <c r="UQS4" s="85"/>
      <c r="UQT4" s="85"/>
      <c r="UQU4" s="85"/>
      <c r="UQV4" s="85"/>
      <c r="UQW4" s="85"/>
      <c r="UQX4" s="85"/>
      <c r="UQY4" s="85"/>
      <c r="UQZ4" s="85"/>
      <c r="URA4" s="85"/>
      <c r="URB4" s="85"/>
      <c r="URC4" s="85"/>
      <c r="URD4" s="85"/>
      <c r="URE4" s="85"/>
      <c r="URF4" s="85"/>
      <c r="URG4" s="85"/>
      <c r="URH4" s="85"/>
      <c r="URI4" s="85"/>
      <c r="URJ4" s="85"/>
      <c r="URK4" s="85"/>
      <c r="URL4" s="85"/>
      <c r="URM4" s="85"/>
      <c r="URN4" s="85"/>
      <c r="URO4" s="85"/>
      <c r="URP4" s="85"/>
      <c r="URQ4" s="85"/>
      <c r="URR4" s="85"/>
      <c r="URS4" s="85"/>
      <c r="URT4" s="85"/>
      <c r="URU4" s="85"/>
      <c r="URV4" s="85"/>
      <c r="URW4" s="85"/>
      <c r="URX4" s="85"/>
      <c r="URY4" s="85"/>
      <c r="URZ4" s="85"/>
      <c r="USA4" s="85"/>
      <c r="USB4" s="85"/>
      <c r="USC4" s="85"/>
      <c r="USD4" s="85"/>
      <c r="USE4" s="85"/>
      <c r="USF4" s="85"/>
      <c r="USG4" s="85"/>
      <c r="USH4" s="85"/>
      <c r="USI4" s="85"/>
      <c r="USJ4" s="85"/>
      <c r="USK4" s="85"/>
      <c r="USL4" s="85"/>
      <c r="USM4" s="85"/>
      <c r="USN4" s="85"/>
      <c r="USO4" s="85"/>
      <c r="USP4" s="85"/>
      <c r="USQ4" s="85"/>
      <c r="USR4" s="85"/>
      <c r="USS4" s="85"/>
      <c r="UST4" s="85"/>
      <c r="USU4" s="85"/>
      <c r="USV4" s="85"/>
      <c r="USW4" s="85"/>
      <c r="USX4" s="85"/>
      <c r="USY4" s="85"/>
      <c r="USZ4" s="85"/>
      <c r="UTA4" s="85"/>
      <c r="UTB4" s="85"/>
      <c r="UTC4" s="85"/>
      <c r="UTD4" s="85"/>
      <c r="UTE4" s="85"/>
      <c r="UTF4" s="85"/>
      <c r="UTG4" s="85"/>
      <c r="UTH4" s="85"/>
      <c r="UTI4" s="85"/>
      <c r="UTJ4" s="85"/>
      <c r="UTK4" s="85"/>
      <c r="UTL4" s="85"/>
      <c r="UTM4" s="85"/>
      <c r="UTN4" s="85"/>
      <c r="UTO4" s="85"/>
      <c r="UTP4" s="85"/>
      <c r="UTQ4" s="85"/>
      <c r="UTR4" s="85"/>
      <c r="UTS4" s="85"/>
      <c r="UTT4" s="85"/>
      <c r="UTU4" s="85"/>
      <c r="UTV4" s="85"/>
      <c r="UTW4" s="85"/>
      <c r="UTX4" s="85"/>
      <c r="UTY4" s="85"/>
      <c r="UTZ4" s="85"/>
      <c r="UUA4" s="85"/>
      <c r="UUB4" s="85"/>
      <c r="UUC4" s="85"/>
      <c r="UUD4" s="85"/>
      <c r="UUE4" s="85"/>
      <c r="UUF4" s="85"/>
      <c r="UUG4" s="85"/>
      <c r="UUH4" s="85"/>
      <c r="UUI4" s="85"/>
      <c r="UUJ4" s="85"/>
      <c r="UUK4" s="85"/>
      <c r="UUL4" s="85"/>
      <c r="UUM4" s="85"/>
      <c r="UUN4" s="85"/>
      <c r="UUO4" s="85"/>
      <c r="UUP4" s="85"/>
      <c r="UUQ4" s="85"/>
      <c r="UUR4" s="85"/>
      <c r="UUS4" s="85"/>
      <c r="UUT4" s="85"/>
      <c r="UUU4" s="85"/>
      <c r="UUV4" s="85"/>
      <c r="UUW4" s="85"/>
      <c r="UUX4" s="85"/>
      <c r="UUY4" s="85"/>
      <c r="UUZ4" s="85"/>
      <c r="UVA4" s="85"/>
      <c r="UVB4" s="85"/>
      <c r="UVC4" s="85"/>
      <c r="UVD4" s="85"/>
      <c r="UVE4" s="85"/>
      <c r="UVF4" s="85"/>
      <c r="UVG4" s="85"/>
      <c r="UVH4" s="85"/>
      <c r="UVI4" s="85"/>
      <c r="UVJ4" s="85"/>
      <c r="UVK4" s="85"/>
      <c r="UVL4" s="85"/>
      <c r="UVM4" s="85"/>
      <c r="UVN4" s="85"/>
      <c r="UVO4" s="85"/>
      <c r="UVP4" s="85"/>
      <c r="UVQ4" s="85"/>
      <c r="UVR4" s="85"/>
      <c r="UVS4" s="85"/>
      <c r="UVT4" s="85"/>
      <c r="UVU4" s="85"/>
      <c r="UVV4" s="85"/>
      <c r="UVW4" s="85"/>
      <c r="UVX4" s="85"/>
      <c r="UVY4" s="85"/>
      <c r="UVZ4" s="85"/>
      <c r="UWA4" s="85"/>
      <c r="UWB4" s="85"/>
      <c r="UWC4" s="85"/>
      <c r="UWD4" s="85"/>
      <c r="UWE4" s="85"/>
      <c r="UWF4" s="85"/>
      <c r="UWG4" s="85"/>
      <c r="UWH4" s="85"/>
      <c r="UWI4" s="85"/>
      <c r="UWJ4" s="85"/>
      <c r="UWK4" s="85"/>
      <c r="UWL4" s="85"/>
      <c r="UWM4" s="85"/>
      <c r="UWN4" s="85"/>
      <c r="UWO4" s="85"/>
      <c r="UWP4" s="85"/>
      <c r="UWQ4" s="85"/>
      <c r="UWR4" s="85"/>
      <c r="UWS4" s="85"/>
      <c r="UWT4" s="85"/>
      <c r="UWU4" s="85"/>
      <c r="UWV4" s="85"/>
      <c r="UWW4" s="85"/>
      <c r="UWX4" s="85"/>
      <c r="UWY4" s="85"/>
      <c r="UWZ4" s="85"/>
      <c r="UXA4" s="85"/>
      <c r="UXB4" s="85"/>
      <c r="UXC4" s="85"/>
      <c r="UXD4" s="85"/>
      <c r="UXE4" s="85"/>
      <c r="UXF4" s="85"/>
      <c r="UXG4" s="85"/>
      <c r="UXH4" s="85"/>
      <c r="UXI4" s="85"/>
      <c r="UXJ4" s="85"/>
      <c r="UXK4" s="85"/>
      <c r="UXL4" s="85"/>
      <c r="UXM4" s="85"/>
      <c r="UXN4" s="85"/>
      <c r="UXO4" s="85"/>
      <c r="UXP4" s="85"/>
      <c r="UXQ4" s="85"/>
      <c r="UXR4" s="85"/>
      <c r="UXS4" s="85"/>
      <c r="UXT4" s="85"/>
      <c r="UXU4" s="85"/>
      <c r="UXV4" s="85"/>
      <c r="UXW4" s="85"/>
      <c r="UXX4" s="85"/>
      <c r="UXY4" s="85"/>
      <c r="UXZ4" s="85"/>
      <c r="UYA4" s="85"/>
      <c r="UYB4" s="85"/>
      <c r="UYC4" s="85"/>
      <c r="UYD4" s="85"/>
      <c r="UYE4" s="85"/>
      <c r="UYF4" s="85"/>
      <c r="UYG4" s="85"/>
      <c r="UYH4" s="85"/>
      <c r="UYI4" s="85"/>
      <c r="UYJ4" s="85"/>
      <c r="UYK4" s="85"/>
      <c r="UYL4" s="85"/>
      <c r="UYM4" s="85"/>
      <c r="UYN4" s="85"/>
      <c r="UYO4" s="85"/>
      <c r="UYP4" s="85"/>
      <c r="UYQ4" s="85"/>
      <c r="UYR4" s="85"/>
      <c r="UYS4" s="85"/>
      <c r="UYT4" s="85"/>
      <c r="UYU4" s="85"/>
      <c r="UYV4" s="85"/>
      <c r="UYW4" s="85"/>
      <c r="UYX4" s="85"/>
      <c r="UYY4" s="85"/>
      <c r="UYZ4" s="85"/>
      <c r="UZA4" s="85"/>
      <c r="UZB4" s="85"/>
      <c r="UZC4" s="85"/>
      <c r="UZD4" s="85"/>
      <c r="UZE4" s="85"/>
      <c r="UZF4" s="85"/>
      <c r="UZG4" s="85"/>
      <c r="UZH4" s="85"/>
      <c r="UZI4" s="85"/>
      <c r="UZJ4" s="85"/>
      <c r="UZK4" s="85"/>
      <c r="UZL4" s="85"/>
      <c r="UZM4" s="85"/>
      <c r="UZN4" s="85"/>
      <c r="UZO4" s="85"/>
      <c r="UZP4" s="85"/>
      <c r="UZQ4" s="85"/>
      <c r="UZR4" s="85"/>
      <c r="UZS4" s="85"/>
      <c r="UZT4" s="85"/>
      <c r="UZU4" s="85"/>
      <c r="UZV4" s="85"/>
      <c r="UZW4" s="85"/>
      <c r="UZX4" s="85"/>
      <c r="UZY4" s="85"/>
      <c r="UZZ4" s="85"/>
      <c r="VAA4" s="85"/>
      <c r="VAB4" s="85"/>
      <c r="VAC4" s="85"/>
      <c r="VAD4" s="85"/>
      <c r="VAE4" s="85"/>
      <c r="VAF4" s="85"/>
      <c r="VAG4" s="85"/>
      <c r="VAH4" s="85"/>
      <c r="VAI4" s="85"/>
      <c r="VAJ4" s="85"/>
      <c r="VAK4" s="85"/>
      <c r="VAL4" s="85"/>
      <c r="VAM4" s="85"/>
      <c r="VAN4" s="85"/>
      <c r="VAO4" s="85"/>
      <c r="VAP4" s="85"/>
      <c r="VAQ4" s="85"/>
      <c r="VAR4" s="85"/>
      <c r="VAS4" s="85"/>
      <c r="VAT4" s="85"/>
      <c r="VAU4" s="85"/>
      <c r="VAV4" s="85"/>
      <c r="VAW4" s="85"/>
      <c r="VAX4" s="85"/>
      <c r="VAY4" s="85"/>
      <c r="VAZ4" s="85"/>
      <c r="VBA4" s="85"/>
      <c r="VBB4" s="85"/>
      <c r="VBC4" s="85"/>
      <c r="VBD4" s="85"/>
      <c r="VBE4" s="85"/>
      <c r="VBF4" s="85"/>
      <c r="VBG4" s="85"/>
      <c r="VBH4" s="85"/>
      <c r="VBI4" s="85"/>
      <c r="VBJ4" s="85"/>
      <c r="VBK4" s="85"/>
      <c r="VBL4" s="85"/>
      <c r="VBM4" s="85"/>
      <c r="VBN4" s="85"/>
      <c r="VBO4" s="85"/>
      <c r="VBP4" s="85"/>
      <c r="VBQ4" s="85"/>
      <c r="VBR4" s="85"/>
      <c r="VBS4" s="85"/>
      <c r="VBT4" s="85"/>
      <c r="VBU4" s="85"/>
      <c r="VBV4" s="85"/>
      <c r="VBW4" s="85"/>
      <c r="VBX4" s="85"/>
      <c r="VBY4" s="85"/>
      <c r="VBZ4" s="85"/>
      <c r="VCA4" s="85"/>
      <c r="VCB4" s="85"/>
      <c r="VCC4" s="85"/>
      <c r="VCD4" s="85"/>
      <c r="VCE4" s="85"/>
      <c r="VCF4" s="85"/>
      <c r="VCG4" s="85"/>
      <c r="VCH4" s="85"/>
      <c r="VCI4" s="85"/>
      <c r="VCJ4" s="85"/>
      <c r="VCK4" s="85"/>
      <c r="VCL4" s="85"/>
      <c r="VCM4" s="85"/>
      <c r="VCN4" s="85"/>
      <c r="VCO4" s="85"/>
      <c r="VCP4" s="85"/>
      <c r="VCQ4" s="85"/>
      <c r="VCR4" s="85"/>
      <c r="VCS4" s="85"/>
      <c r="VCT4" s="85"/>
      <c r="VCU4" s="85"/>
      <c r="VCV4" s="85"/>
      <c r="VCW4" s="85"/>
      <c r="VCX4" s="85"/>
      <c r="VCY4" s="85"/>
      <c r="VCZ4" s="85"/>
      <c r="VDA4" s="85"/>
      <c r="VDB4" s="85"/>
      <c r="VDC4" s="85"/>
      <c r="VDD4" s="85"/>
      <c r="VDE4" s="85"/>
      <c r="VDF4" s="85"/>
      <c r="VDG4" s="85"/>
      <c r="VDH4" s="85"/>
      <c r="VDI4" s="85"/>
      <c r="VDJ4" s="85"/>
      <c r="VDK4" s="85"/>
      <c r="VDL4" s="85"/>
      <c r="VDM4" s="85"/>
      <c r="VDN4" s="85"/>
      <c r="VDO4" s="85"/>
      <c r="VDP4" s="85"/>
      <c r="VDQ4" s="85"/>
      <c r="VDR4" s="85"/>
      <c r="VDS4" s="85"/>
      <c r="VDT4" s="85"/>
      <c r="VDU4" s="85"/>
      <c r="VDV4" s="85"/>
      <c r="VDW4" s="85"/>
      <c r="VDX4" s="85"/>
      <c r="VDY4" s="85"/>
      <c r="VDZ4" s="85"/>
      <c r="VEA4" s="85"/>
      <c r="VEB4" s="85"/>
      <c r="VEC4" s="85"/>
      <c r="VED4" s="85"/>
      <c r="VEE4" s="85"/>
      <c r="VEF4" s="85"/>
      <c r="VEG4" s="85"/>
      <c r="VEH4" s="85"/>
      <c r="VEI4" s="85"/>
      <c r="VEJ4" s="85"/>
      <c r="VEK4" s="85"/>
      <c r="VEL4" s="85"/>
      <c r="VEM4" s="85"/>
      <c r="VEN4" s="85"/>
      <c r="VEO4" s="85"/>
      <c r="VEP4" s="85"/>
      <c r="VEQ4" s="85"/>
      <c r="VER4" s="85"/>
      <c r="VES4" s="85"/>
      <c r="VET4" s="85"/>
      <c r="VEU4" s="85"/>
      <c r="VEV4" s="85"/>
      <c r="VEW4" s="85"/>
      <c r="VEX4" s="85"/>
      <c r="VEY4" s="85"/>
      <c r="VEZ4" s="85"/>
      <c r="VFA4" s="85"/>
      <c r="VFB4" s="85"/>
      <c r="VFC4" s="85"/>
      <c r="VFD4" s="85"/>
      <c r="VFE4" s="85"/>
      <c r="VFF4" s="85"/>
      <c r="VFG4" s="85"/>
      <c r="VFH4" s="85"/>
      <c r="VFI4" s="85"/>
      <c r="VFJ4" s="85"/>
      <c r="VFK4" s="85"/>
      <c r="VFL4" s="85"/>
      <c r="VFM4" s="85"/>
      <c r="VFN4" s="85"/>
      <c r="VFO4" s="85"/>
      <c r="VFP4" s="85"/>
      <c r="VFQ4" s="85"/>
      <c r="VFR4" s="85"/>
      <c r="VFS4" s="85"/>
      <c r="VFT4" s="85"/>
      <c r="VFU4" s="85"/>
      <c r="VFV4" s="85"/>
      <c r="VFW4" s="85"/>
      <c r="VFX4" s="85"/>
      <c r="VFY4" s="85"/>
      <c r="VFZ4" s="85"/>
      <c r="VGA4" s="85"/>
      <c r="VGB4" s="85"/>
      <c r="VGC4" s="85"/>
      <c r="VGD4" s="85"/>
      <c r="VGE4" s="85"/>
      <c r="VGF4" s="85"/>
      <c r="VGG4" s="85"/>
      <c r="VGH4" s="85"/>
      <c r="VGI4" s="85"/>
      <c r="VGJ4" s="85"/>
      <c r="VGK4" s="85"/>
      <c r="VGL4" s="85"/>
      <c r="VGM4" s="85"/>
      <c r="VGN4" s="85"/>
      <c r="VGO4" s="85"/>
      <c r="VGP4" s="85"/>
      <c r="VGQ4" s="85"/>
      <c r="VGR4" s="85"/>
      <c r="VGS4" s="85"/>
      <c r="VGT4" s="85"/>
      <c r="VGU4" s="85"/>
      <c r="VGV4" s="85"/>
      <c r="VGW4" s="85"/>
      <c r="VGX4" s="85"/>
      <c r="VGY4" s="85"/>
      <c r="VGZ4" s="85"/>
      <c r="VHA4" s="85"/>
      <c r="VHB4" s="85"/>
      <c r="VHC4" s="85"/>
      <c r="VHD4" s="85"/>
      <c r="VHE4" s="85"/>
      <c r="VHF4" s="85"/>
      <c r="VHG4" s="85"/>
      <c r="VHH4" s="85"/>
      <c r="VHI4" s="85"/>
      <c r="VHJ4" s="85"/>
      <c r="VHK4" s="85"/>
      <c r="VHL4" s="85"/>
      <c r="VHM4" s="85"/>
      <c r="VHN4" s="85"/>
      <c r="VHO4" s="85"/>
      <c r="VHP4" s="85"/>
      <c r="VHQ4" s="85"/>
      <c r="VHR4" s="85"/>
      <c r="VHS4" s="85"/>
      <c r="VHT4" s="85"/>
      <c r="VHU4" s="85"/>
      <c r="VHV4" s="85"/>
      <c r="VHW4" s="85"/>
      <c r="VHX4" s="85"/>
      <c r="VHY4" s="85"/>
      <c r="VHZ4" s="85"/>
      <c r="VIA4" s="85"/>
      <c r="VIB4" s="85"/>
      <c r="VIC4" s="85"/>
      <c r="VID4" s="85"/>
      <c r="VIE4" s="85"/>
      <c r="VIF4" s="85"/>
      <c r="VIG4" s="85"/>
      <c r="VIH4" s="85"/>
      <c r="VII4" s="85"/>
      <c r="VIJ4" s="85"/>
      <c r="VIK4" s="85"/>
      <c r="VIL4" s="85"/>
      <c r="VIM4" s="85"/>
      <c r="VIN4" s="85"/>
      <c r="VIO4" s="85"/>
      <c r="VIP4" s="85"/>
      <c r="VIQ4" s="85"/>
      <c r="VIR4" s="85"/>
      <c r="VIS4" s="85"/>
      <c r="VIT4" s="85"/>
      <c r="VIU4" s="85"/>
      <c r="VIV4" s="85"/>
      <c r="VIW4" s="85"/>
      <c r="VIX4" s="85"/>
      <c r="VIY4" s="85"/>
      <c r="VIZ4" s="85"/>
      <c r="VJA4" s="85"/>
      <c r="VJB4" s="85"/>
      <c r="VJC4" s="85"/>
      <c r="VJD4" s="85"/>
      <c r="VJE4" s="85"/>
      <c r="VJF4" s="85"/>
      <c r="VJG4" s="85"/>
      <c r="VJH4" s="85"/>
      <c r="VJI4" s="85"/>
      <c r="VJJ4" s="85"/>
      <c r="VJK4" s="85"/>
      <c r="VJL4" s="85"/>
      <c r="VJM4" s="85"/>
      <c r="VJN4" s="85"/>
      <c r="VJO4" s="85"/>
      <c r="VJP4" s="85"/>
      <c r="VJQ4" s="85"/>
      <c r="VJR4" s="85"/>
      <c r="VJS4" s="85"/>
      <c r="VJT4" s="85"/>
      <c r="VJU4" s="85"/>
      <c r="VJV4" s="85"/>
      <c r="VJW4" s="85"/>
      <c r="VJX4" s="85"/>
      <c r="VJY4" s="85"/>
      <c r="VJZ4" s="85"/>
      <c r="VKA4" s="85"/>
      <c r="VKB4" s="85"/>
      <c r="VKC4" s="85"/>
      <c r="VKD4" s="85"/>
      <c r="VKE4" s="85"/>
      <c r="VKF4" s="85"/>
      <c r="VKG4" s="85"/>
      <c r="VKH4" s="85"/>
      <c r="VKI4" s="85"/>
      <c r="VKJ4" s="85"/>
      <c r="VKK4" s="85"/>
      <c r="VKL4" s="85"/>
      <c r="VKM4" s="85"/>
      <c r="VKN4" s="85"/>
      <c r="VKO4" s="85"/>
      <c r="VKP4" s="85"/>
      <c r="VKQ4" s="85"/>
      <c r="VKR4" s="85"/>
      <c r="VKS4" s="85"/>
      <c r="VKT4" s="85"/>
      <c r="VKU4" s="85"/>
      <c r="VKV4" s="85"/>
      <c r="VKW4" s="85"/>
      <c r="VKX4" s="85"/>
      <c r="VKY4" s="85"/>
      <c r="VKZ4" s="85"/>
      <c r="VLA4" s="85"/>
      <c r="VLB4" s="85"/>
      <c r="VLC4" s="85"/>
      <c r="VLD4" s="85"/>
      <c r="VLE4" s="85"/>
      <c r="VLF4" s="85"/>
      <c r="VLG4" s="85"/>
      <c r="VLH4" s="85"/>
      <c r="VLI4" s="85"/>
      <c r="VLJ4" s="85"/>
      <c r="VLK4" s="85"/>
      <c r="VLL4" s="85"/>
      <c r="VLM4" s="85"/>
      <c r="VLN4" s="85"/>
      <c r="VLO4" s="85"/>
      <c r="VLP4" s="85"/>
      <c r="VLQ4" s="85"/>
      <c r="VLR4" s="85"/>
      <c r="VLS4" s="85"/>
      <c r="VLT4" s="85"/>
      <c r="VLU4" s="85"/>
      <c r="VLV4" s="85"/>
      <c r="VLW4" s="85"/>
      <c r="VLX4" s="85"/>
      <c r="VLY4" s="85"/>
      <c r="VLZ4" s="85"/>
      <c r="VMA4" s="85"/>
      <c r="VMB4" s="85"/>
      <c r="VMC4" s="85"/>
      <c r="VMD4" s="85"/>
      <c r="VME4" s="85"/>
      <c r="VMF4" s="85"/>
      <c r="VMG4" s="85"/>
      <c r="VMH4" s="85"/>
      <c r="VMI4" s="85"/>
      <c r="VMJ4" s="85"/>
      <c r="VMK4" s="85"/>
      <c r="VML4" s="85"/>
      <c r="VMM4" s="85"/>
      <c r="VMN4" s="85"/>
      <c r="VMO4" s="85"/>
      <c r="VMP4" s="85"/>
      <c r="VMQ4" s="85"/>
      <c r="VMR4" s="85"/>
      <c r="VMS4" s="85"/>
      <c r="VMT4" s="85"/>
      <c r="VMU4" s="85"/>
      <c r="VMV4" s="85"/>
      <c r="VMW4" s="85"/>
      <c r="VMX4" s="85"/>
      <c r="VMY4" s="85"/>
      <c r="VMZ4" s="85"/>
      <c r="VNA4" s="85"/>
      <c r="VNB4" s="85"/>
      <c r="VNC4" s="85"/>
      <c r="VND4" s="85"/>
      <c r="VNE4" s="85"/>
      <c r="VNF4" s="85"/>
      <c r="VNG4" s="85"/>
      <c r="VNH4" s="85"/>
      <c r="VNI4" s="85"/>
      <c r="VNJ4" s="85"/>
      <c r="VNK4" s="85"/>
      <c r="VNL4" s="85"/>
      <c r="VNM4" s="85"/>
      <c r="VNN4" s="85"/>
      <c r="VNO4" s="85"/>
      <c r="VNP4" s="85"/>
      <c r="VNQ4" s="85"/>
      <c r="VNR4" s="85"/>
      <c r="VNS4" s="85"/>
      <c r="VNT4" s="85"/>
      <c r="VNU4" s="85"/>
      <c r="VNV4" s="85"/>
      <c r="VNW4" s="85"/>
      <c r="VNX4" s="85"/>
      <c r="VNY4" s="85"/>
      <c r="VNZ4" s="85"/>
      <c r="VOA4" s="85"/>
      <c r="VOB4" s="85"/>
      <c r="VOC4" s="85"/>
      <c r="VOD4" s="85"/>
      <c r="VOE4" s="85"/>
      <c r="VOF4" s="85"/>
      <c r="VOG4" s="85"/>
      <c r="VOH4" s="85"/>
      <c r="VOI4" s="85"/>
      <c r="VOJ4" s="85"/>
      <c r="VOK4" s="85"/>
      <c r="VOL4" s="85"/>
      <c r="VOM4" s="85"/>
      <c r="VON4" s="85"/>
      <c r="VOO4" s="85"/>
      <c r="VOP4" s="85"/>
      <c r="VOQ4" s="85"/>
      <c r="VOR4" s="85"/>
      <c r="VOS4" s="85"/>
      <c r="VOT4" s="85"/>
      <c r="VOU4" s="85"/>
      <c r="VOV4" s="85"/>
      <c r="VOW4" s="85"/>
      <c r="VOX4" s="85"/>
      <c r="VOY4" s="85"/>
      <c r="VOZ4" s="85"/>
      <c r="VPA4" s="85"/>
      <c r="VPB4" s="85"/>
      <c r="VPC4" s="85"/>
      <c r="VPD4" s="85"/>
      <c r="VPE4" s="85"/>
      <c r="VPF4" s="85"/>
      <c r="VPG4" s="85"/>
      <c r="VPH4" s="85"/>
      <c r="VPI4" s="85"/>
      <c r="VPJ4" s="85"/>
      <c r="VPK4" s="85"/>
      <c r="VPL4" s="85"/>
      <c r="VPM4" s="85"/>
      <c r="VPN4" s="85"/>
      <c r="VPO4" s="85"/>
      <c r="VPP4" s="85"/>
      <c r="VPQ4" s="85"/>
      <c r="VPR4" s="85"/>
      <c r="VPS4" s="85"/>
      <c r="VPT4" s="85"/>
      <c r="VPU4" s="85"/>
      <c r="VPV4" s="85"/>
      <c r="VPW4" s="85"/>
      <c r="VPX4" s="85"/>
      <c r="VPY4" s="85"/>
      <c r="VPZ4" s="85"/>
      <c r="VQA4" s="85"/>
      <c r="VQB4" s="85"/>
      <c r="VQC4" s="85"/>
      <c r="VQD4" s="85"/>
      <c r="VQE4" s="85"/>
      <c r="VQF4" s="85"/>
      <c r="VQG4" s="85"/>
      <c r="VQH4" s="85"/>
      <c r="VQI4" s="85"/>
      <c r="VQJ4" s="85"/>
      <c r="VQK4" s="85"/>
      <c r="VQL4" s="85"/>
      <c r="VQM4" s="85"/>
      <c r="VQN4" s="85"/>
      <c r="VQO4" s="85"/>
      <c r="VQP4" s="85"/>
      <c r="VQQ4" s="85"/>
      <c r="VQR4" s="85"/>
      <c r="VQS4" s="85"/>
      <c r="VQT4" s="85"/>
      <c r="VQU4" s="85"/>
      <c r="VQV4" s="85"/>
      <c r="VQW4" s="85"/>
      <c r="VQX4" s="85"/>
      <c r="VQY4" s="85"/>
      <c r="VQZ4" s="85"/>
      <c r="VRA4" s="85"/>
      <c r="VRB4" s="85"/>
      <c r="VRC4" s="85"/>
      <c r="VRD4" s="85"/>
      <c r="VRE4" s="85"/>
      <c r="VRF4" s="85"/>
      <c r="VRG4" s="85"/>
      <c r="VRH4" s="85"/>
      <c r="VRI4" s="85"/>
      <c r="VRJ4" s="85"/>
      <c r="VRK4" s="85"/>
      <c r="VRL4" s="85"/>
      <c r="VRM4" s="85"/>
      <c r="VRN4" s="85"/>
      <c r="VRO4" s="85"/>
      <c r="VRP4" s="85"/>
      <c r="VRQ4" s="85"/>
      <c r="VRR4" s="85"/>
      <c r="VRS4" s="85"/>
      <c r="VRT4" s="85"/>
      <c r="VRU4" s="85"/>
      <c r="VRV4" s="85"/>
      <c r="VRW4" s="85"/>
      <c r="VRX4" s="85"/>
      <c r="VRY4" s="85"/>
      <c r="VRZ4" s="85"/>
      <c r="VSA4" s="85"/>
      <c r="VSB4" s="85"/>
      <c r="VSC4" s="85"/>
      <c r="VSD4" s="85"/>
      <c r="VSE4" s="85"/>
      <c r="VSF4" s="85"/>
      <c r="VSG4" s="85"/>
      <c r="VSH4" s="85"/>
      <c r="VSI4" s="85"/>
      <c r="VSJ4" s="85"/>
      <c r="VSK4" s="85"/>
      <c r="VSL4" s="85"/>
      <c r="VSM4" s="85"/>
      <c r="VSN4" s="85"/>
      <c r="VSO4" s="85"/>
      <c r="VSP4" s="85"/>
      <c r="VSQ4" s="85"/>
      <c r="VSR4" s="85"/>
      <c r="VSS4" s="85"/>
      <c r="VST4" s="85"/>
      <c r="VSU4" s="85"/>
      <c r="VSV4" s="85"/>
      <c r="VSW4" s="85"/>
      <c r="VSX4" s="85"/>
      <c r="VSY4" s="85"/>
      <c r="VSZ4" s="85"/>
      <c r="VTA4" s="85"/>
      <c r="VTB4" s="85"/>
      <c r="VTC4" s="85"/>
      <c r="VTD4" s="85"/>
      <c r="VTE4" s="85"/>
      <c r="VTF4" s="85"/>
      <c r="VTG4" s="85"/>
      <c r="VTH4" s="85"/>
      <c r="VTI4" s="85"/>
      <c r="VTJ4" s="85"/>
      <c r="VTK4" s="85"/>
      <c r="VTL4" s="85"/>
      <c r="VTM4" s="85"/>
      <c r="VTN4" s="85"/>
      <c r="VTO4" s="85"/>
      <c r="VTP4" s="85"/>
      <c r="VTQ4" s="85"/>
      <c r="VTR4" s="85"/>
      <c r="VTS4" s="85"/>
      <c r="VTT4" s="85"/>
      <c r="VTU4" s="85"/>
      <c r="VTV4" s="85"/>
      <c r="VTW4" s="85"/>
      <c r="VTX4" s="85"/>
      <c r="VTY4" s="85"/>
      <c r="VTZ4" s="85"/>
      <c r="VUA4" s="85"/>
      <c r="VUB4" s="85"/>
      <c r="VUC4" s="85"/>
      <c r="VUD4" s="85"/>
      <c r="VUE4" s="85"/>
      <c r="VUF4" s="85"/>
      <c r="VUG4" s="85"/>
      <c r="VUH4" s="85"/>
      <c r="VUI4" s="85"/>
      <c r="VUJ4" s="85"/>
      <c r="VUK4" s="85"/>
      <c r="VUL4" s="85"/>
      <c r="VUM4" s="85"/>
      <c r="VUN4" s="85"/>
      <c r="VUO4" s="85"/>
      <c r="VUP4" s="85"/>
      <c r="VUQ4" s="85"/>
      <c r="VUR4" s="85"/>
      <c r="VUS4" s="85"/>
      <c r="VUT4" s="85"/>
      <c r="VUU4" s="85"/>
      <c r="VUV4" s="85"/>
      <c r="VUW4" s="85"/>
      <c r="VUX4" s="85"/>
      <c r="VUY4" s="85"/>
      <c r="VUZ4" s="85"/>
      <c r="VVA4" s="85"/>
      <c r="VVB4" s="85"/>
      <c r="VVC4" s="85"/>
      <c r="VVD4" s="85"/>
      <c r="VVE4" s="85"/>
      <c r="VVF4" s="85"/>
      <c r="VVG4" s="85"/>
      <c r="VVH4" s="85"/>
      <c r="VVI4" s="85"/>
      <c r="VVJ4" s="85"/>
      <c r="VVK4" s="85"/>
      <c r="VVL4" s="85"/>
      <c r="VVM4" s="85"/>
      <c r="VVN4" s="85"/>
      <c r="VVO4" s="85"/>
      <c r="VVP4" s="85"/>
      <c r="VVQ4" s="85"/>
      <c r="VVR4" s="85"/>
      <c r="VVS4" s="85"/>
      <c r="VVT4" s="85"/>
      <c r="VVU4" s="85"/>
      <c r="VVV4" s="85"/>
      <c r="VVW4" s="85"/>
      <c r="VVX4" s="85"/>
      <c r="VVY4" s="85"/>
      <c r="VVZ4" s="85"/>
      <c r="VWA4" s="85"/>
      <c r="VWB4" s="85"/>
      <c r="VWC4" s="85"/>
      <c r="VWD4" s="85"/>
      <c r="VWE4" s="85"/>
      <c r="VWF4" s="85"/>
      <c r="VWG4" s="85"/>
      <c r="VWH4" s="85"/>
      <c r="VWI4" s="85"/>
      <c r="VWJ4" s="85"/>
      <c r="VWK4" s="85"/>
      <c r="VWL4" s="85"/>
      <c r="VWM4" s="85"/>
      <c r="VWN4" s="85"/>
      <c r="VWO4" s="85"/>
      <c r="VWP4" s="85"/>
      <c r="VWQ4" s="85"/>
      <c r="VWR4" s="85"/>
      <c r="VWS4" s="85"/>
      <c r="VWT4" s="85"/>
      <c r="VWU4" s="85"/>
      <c r="VWV4" s="85"/>
      <c r="VWW4" s="85"/>
      <c r="VWX4" s="85"/>
      <c r="VWY4" s="85"/>
      <c r="VWZ4" s="85"/>
      <c r="VXA4" s="85"/>
      <c r="VXB4" s="85"/>
      <c r="VXC4" s="85"/>
      <c r="VXD4" s="85"/>
      <c r="VXE4" s="85"/>
      <c r="VXF4" s="85"/>
      <c r="VXG4" s="85"/>
      <c r="VXH4" s="85"/>
      <c r="VXI4" s="85"/>
      <c r="VXJ4" s="85"/>
      <c r="VXK4" s="85"/>
      <c r="VXL4" s="85"/>
      <c r="VXM4" s="85"/>
      <c r="VXN4" s="85"/>
      <c r="VXO4" s="85"/>
      <c r="VXP4" s="85"/>
      <c r="VXQ4" s="85"/>
      <c r="VXR4" s="85"/>
      <c r="VXS4" s="85"/>
      <c r="VXT4" s="85"/>
      <c r="VXU4" s="85"/>
      <c r="VXV4" s="85"/>
      <c r="VXW4" s="85"/>
      <c r="VXX4" s="85"/>
      <c r="VXY4" s="85"/>
      <c r="VXZ4" s="85"/>
      <c r="VYA4" s="85"/>
      <c r="VYB4" s="85"/>
      <c r="VYC4" s="85"/>
      <c r="VYD4" s="85"/>
      <c r="VYE4" s="85"/>
      <c r="VYF4" s="85"/>
      <c r="VYG4" s="85"/>
      <c r="VYH4" s="85"/>
      <c r="VYI4" s="85"/>
      <c r="VYJ4" s="85"/>
      <c r="VYK4" s="85"/>
      <c r="VYL4" s="85"/>
      <c r="VYM4" s="85"/>
      <c r="VYN4" s="85"/>
      <c r="VYO4" s="85"/>
      <c r="VYP4" s="85"/>
      <c r="VYQ4" s="85"/>
      <c r="VYR4" s="85"/>
      <c r="VYS4" s="85"/>
      <c r="VYT4" s="85"/>
      <c r="VYU4" s="85"/>
      <c r="VYV4" s="85"/>
      <c r="VYW4" s="85"/>
      <c r="VYX4" s="85"/>
      <c r="VYY4" s="85"/>
      <c r="VYZ4" s="85"/>
      <c r="VZA4" s="85"/>
      <c r="VZB4" s="85"/>
      <c r="VZC4" s="85"/>
      <c r="VZD4" s="85"/>
      <c r="VZE4" s="85"/>
      <c r="VZF4" s="85"/>
      <c r="VZG4" s="85"/>
      <c r="VZH4" s="85"/>
      <c r="VZI4" s="85"/>
      <c r="VZJ4" s="85"/>
      <c r="VZK4" s="85"/>
      <c r="VZL4" s="85"/>
      <c r="VZM4" s="85"/>
      <c r="VZN4" s="85"/>
      <c r="VZO4" s="85"/>
      <c r="VZP4" s="85"/>
      <c r="VZQ4" s="85"/>
      <c r="VZR4" s="85"/>
      <c r="VZS4" s="85"/>
      <c r="VZT4" s="85"/>
      <c r="VZU4" s="85"/>
      <c r="VZV4" s="85"/>
      <c r="VZW4" s="85"/>
      <c r="VZX4" s="85"/>
      <c r="VZY4" s="85"/>
      <c r="VZZ4" s="85"/>
      <c r="WAA4" s="85"/>
      <c r="WAB4" s="85"/>
      <c r="WAC4" s="85"/>
      <c r="WAD4" s="85"/>
      <c r="WAE4" s="85"/>
      <c r="WAF4" s="85"/>
      <c r="WAG4" s="85"/>
      <c r="WAH4" s="85"/>
      <c r="WAI4" s="85"/>
      <c r="WAJ4" s="85"/>
      <c r="WAK4" s="85"/>
      <c r="WAL4" s="85"/>
      <c r="WAM4" s="85"/>
      <c r="WAN4" s="85"/>
      <c r="WAO4" s="85"/>
      <c r="WAP4" s="85"/>
      <c r="WAQ4" s="85"/>
      <c r="WAR4" s="85"/>
      <c r="WAS4" s="85"/>
      <c r="WAT4" s="85"/>
      <c r="WAU4" s="85"/>
      <c r="WAV4" s="85"/>
      <c r="WAW4" s="85"/>
      <c r="WAX4" s="85"/>
      <c r="WAY4" s="85"/>
      <c r="WAZ4" s="85"/>
      <c r="WBA4" s="85"/>
      <c r="WBB4" s="85"/>
      <c r="WBC4" s="85"/>
      <c r="WBD4" s="85"/>
      <c r="WBE4" s="85"/>
      <c r="WBF4" s="85"/>
      <c r="WBG4" s="85"/>
      <c r="WBH4" s="85"/>
      <c r="WBI4" s="85"/>
      <c r="WBJ4" s="85"/>
      <c r="WBK4" s="85"/>
      <c r="WBL4" s="85"/>
      <c r="WBM4" s="85"/>
      <c r="WBN4" s="85"/>
      <c r="WBO4" s="85"/>
      <c r="WBP4" s="85"/>
      <c r="WBQ4" s="85"/>
      <c r="WBR4" s="85"/>
      <c r="WBS4" s="85"/>
      <c r="WBT4" s="85"/>
      <c r="WBU4" s="85"/>
      <c r="WBV4" s="85"/>
      <c r="WBW4" s="85"/>
      <c r="WBX4" s="85"/>
      <c r="WBY4" s="85"/>
      <c r="WBZ4" s="85"/>
      <c r="WCA4" s="85"/>
      <c r="WCB4" s="85"/>
      <c r="WCC4" s="85"/>
      <c r="WCD4" s="85"/>
      <c r="WCE4" s="85"/>
      <c r="WCF4" s="85"/>
      <c r="WCG4" s="85"/>
      <c r="WCH4" s="85"/>
      <c r="WCI4" s="85"/>
      <c r="WCJ4" s="85"/>
      <c r="WCK4" s="85"/>
      <c r="WCL4" s="85"/>
      <c r="WCM4" s="85"/>
      <c r="WCN4" s="85"/>
      <c r="WCO4" s="85"/>
      <c r="WCP4" s="85"/>
      <c r="WCQ4" s="85"/>
      <c r="WCR4" s="85"/>
      <c r="WCS4" s="85"/>
      <c r="WCT4" s="85"/>
      <c r="WCU4" s="85"/>
      <c r="WCV4" s="85"/>
      <c r="WCW4" s="85"/>
      <c r="WCX4" s="85"/>
      <c r="WCY4" s="85"/>
      <c r="WCZ4" s="85"/>
      <c r="WDA4" s="85"/>
      <c r="WDB4" s="85"/>
      <c r="WDC4" s="85"/>
      <c r="WDD4" s="85"/>
      <c r="WDE4" s="85"/>
      <c r="WDF4" s="85"/>
      <c r="WDG4" s="85"/>
      <c r="WDH4" s="85"/>
      <c r="WDI4" s="85"/>
      <c r="WDJ4" s="85"/>
      <c r="WDK4" s="85"/>
      <c r="WDL4" s="85"/>
      <c r="WDM4" s="85"/>
      <c r="WDN4" s="85"/>
      <c r="WDO4" s="85"/>
      <c r="WDP4" s="85"/>
      <c r="WDQ4" s="85"/>
      <c r="WDR4" s="85"/>
      <c r="WDS4" s="85"/>
      <c r="WDT4" s="85"/>
      <c r="WDU4" s="85"/>
      <c r="WDV4" s="85"/>
      <c r="WDW4" s="85"/>
      <c r="WDX4" s="85"/>
      <c r="WDY4" s="85"/>
      <c r="WDZ4" s="85"/>
      <c r="WEA4" s="85"/>
      <c r="WEB4" s="85"/>
      <c r="WEC4" s="85"/>
      <c r="WED4" s="85"/>
      <c r="WEE4" s="85"/>
      <c r="WEF4" s="85"/>
      <c r="WEG4" s="85"/>
      <c r="WEH4" s="85"/>
      <c r="WEI4" s="85"/>
      <c r="WEJ4" s="85"/>
      <c r="WEK4" s="85"/>
      <c r="WEL4" s="85"/>
      <c r="WEM4" s="85"/>
      <c r="WEN4" s="85"/>
      <c r="WEO4" s="85"/>
      <c r="WEP4" s="85"/>
      <c r="WEQ4" s="85"/>
      <c r="WER4" s="85"/>
      <c r="WES4" s="85"/>
      <c r="WET4" s="85"/>
      <c r="WEU4" s="85"/>
      <c r="WEV4" s="85"/>
      <c r="WEW4" s="85"/>
      <c r="WEX4" s="85"/>
      <c r="WEY4" s="85"/>
      <c r="WEZ4" s="85"/>
      <c r="WFA4" s="85"/>
      <c r="WFB4" s="85"/>
      <c r="WFC4" s="85"/>
      <c r="WFD4" s="85"/>
      <c r="WFE4" s="85"/>
      <c r="WFF4" s="85"/>
      <c r="WFG4" s="85"/>
      <c r="WFH4" s="85"/>
      <c r="WFI4" s="85"/>
      <c r="WFJ4" s="85"/>
      <c r="WFK4" s="85"/>
      <c r="WFL4" s="85"/>
      <c r="WFM4" s="85"/>
      <c r="WFN4" s="85"/>
      <c r="WFO4" s="85"/>
      <c r="WFP4" s="85"/>
      <c r="WFQ4" s="85"/>
      <c r="WFR4" s="85"/>
      <c r="WFS4" s="85"/>
      <c r="WFT4" s="85"/>
      <c r="WFU4" s="85"/>
      <c r="WFV4" s="85"/>
      <c r="WFW4" s="85"/>
      <c r="WFX4" s="85"/>
      <c r="WFY4" s="85"/>
      <c r="WFZ4" s="85"/>
      <c r="WGA4" s="85"/>
      <c r="WGB4" s="85"/>
      <c r="WGC4" s="85"/>
      <c r="WGD4" s="85"/>
      <c r="WGE4" s="85"/>
      <c r="WGF4" s="85"/>
      <c r="WGG4" s="85"/>
      <c r="WGH4" s="85"/>
      <c r="WGI4" s="85"/>
      <c r="WGJ4" s="85"/>
      <c r="WGK4" s="85"/>
      <c r="WGL4" s="85"/>
      <c r="WGM4" s="85"/>
      <c r="WGN4" s="85"/>
      <c r="WGO4" s="85"/>
      <c r="WGP4" s="85"/>
      <c r="WGQ4" s="85"/>
      <c r="WGR4" s="85"/>
      <c r="WGS4" s="85"/>
      <c r="WGT4" s="85"/>
      <c r="WGU4" s="85"/>
      <c r="WGV4" s="85"/>
      <c r="WGW4" s="85"/>
      <c r="WGX4" s="85"/>
      <c r="WGY4" s="85"/>
      <c r="WGZ4" s="85"/>
      <c r="WHA4" s="85"/>
      <c r="WHB4" s="85"/>
      <c r="WHC4" s="85"/>
      <c r="WHD4" s="85"/>
      <c r="WHE4" s="85"/>
      <c r="WHF4" s="85"/>
      <c r="WHG4" s="85"/>
      <c r="WHH4" s="85"/>
      <c r="WHI4" s="85"/>
      <c r="WHJ4" s="85"/>
      <c r="WHK4" s="85"/>
      <c r="WHL4" s="85"/>
      <c r="WHM4" s="85"/>
      <c r="WHN4" s="85"/>
      <c r="WHO4" s="85"/>
      <c r="WHP4" s="85"/>
      <c r="WHQ4" s="85"/>
      <c r="WHR4" s="85"/>
      <c r="WHS4" s="85"/>
      <c r="WHT4" s="85"/>
      <c r="WHU4" s="85"/>
      <c r="WHV4" s="85"/>
      <c r="WHW4" s="85"/>
      <c r="WHX4" s="85"/>
      <c r="WHY4" s="85"/>
      <c r="WHZ4" s="85"/>
      <c r="WIA4" s="85"/>
      <c r="WIB4" s="85"/>
      <c r="WIC4" s="85"/>
      <c r="WID4" s="85"/>
      <c r="WIE4" s="85"/>
      <c r="WIF4" s="85"/>
      <c r="WIG4" s="85"/>
      <c r="WIH4" s="85"/>
      <c r="WII4" s="85"/>
      <c r="WIJ4" s="85"/>
      <c r="WIK4" s="85"/>
      <c r="WIL4" s="85"/>
      <c r="WIM4" s="85"/>
      <c r="WIN4" s="85"/>
      <c r="WIO4" s="85"/>
      <c r="WIP4" s="85"/>
      <c r="WIQ4" s="85"/>
      <c r="WIR4" s="85"/>
      <c r="WIS4" s="85"/>
      <c r="WIT4" s="85"/>
      <c r="WIU4" s="85"/>
      <c r="WIV4" s="85"/>
      <c r="WIW4" s="85"/>
      <c r="WIX4" s="85"/>
      <c r="WIY4" s="85"/>
      <c r="WIZ4" s="85"/>
      <c r="WJA4" s="85"/>
      <c r="WJB4" s="85"/>
      <c r="WJC4" s="85"/>
      <c r="WJD4" s="85"/>
      <c r="WJE4" s="85"/>
      <c r="WJF4" s="85"/>
      <c r="WJG4" s="85"/>
      <c r="WJH4" s="85"/>
      <c r="WJI4" s="85"/>
      <c r="WJJ4" s="85"/>
      <c r="WJK4" s="85"/>
      <c r="WJL4" s="85"/>
      <c r="WJM4" s="85"/>
      <c r="WJN4" s="85"/>
      <c r="WJO4" s="85"/>
      <c r="WJP4" s="85"/>
      <c r="WJQ4" s="85"/>
      <c r="WJR4" s="85"/>
      <c r="WJS4" s="85"/>
      <c r="WJT4" s="85"/>
      <c r="WJU4" s="85"/>
      <c r="WJV4" s="85"/>
      <c r="WJW4" s="85"/>
      <c r="WJX4" s="85"/>
      <c r="WJY4" s="85"/>
      <c r="WJZ4" s="85"/>
      <c r="WKA4" s="85"/>
      <c r="WKB4" s="85"/>
      <c r="WKC4" s="85"/>
      <c r="WKD4" s="85"/>
      <c r="WKE4" s="85"/>
      <c r="WKF4" s="85"/>
      <c r="WKG4" s="85"/>
      <c r="WKH4" s="85"/>
      <c r="WKI4" s="85"/>
      <c r="WKJ4" s="85"/>
      <c r="WKK4" s="85"/>
      <c r="WKL4" s="85"/>
      <c r="WKM4" s="85"/>
      <c r="WKN4" s="85"/>
      <c r="WKO4" s="85"/>
      <c r="WKP4" s="85"/>
      <c r="WKQ4" s="85"/>
      <c r="WKR4" s="85"/>
      <c r="WKS4" s="85"/>
      <c r="WKT4" s="85"/>
      <c r="WKU4" s="85"/>
      <c r="WKV4" s="85"/>
      <c r="WKW4" s="85"/>
      <c r="WKX4" s="85"/>
      <c r="WKY4" s="85"/>
      <c r="WKZ4" s="85"/>
      <c r="WLA4" s="85"/>
      <c r="WLB4" s="85"/>
      <c r="WLC4" s="85"/>
      <c r="WLD4" s="85"/>
      <c r="WLE4" s="85"/>
      <c r="WLF4" s="85"/>
      <c r="WLG4" s="85"/>
      <c r="WLH4" s="85"/>
      <c r="WLI4" s="85"/>
      <c r="WLJ4" s="85"/>
      <c r="WLK4" s="85"/>
      <c r="WLL4" s="85"/>
      <c r="WLM4" s="85"/>
      <c r="WLN4" s="85"/>
      <c r="WLO4" s="85"/>
      <c r="WLP4" s="85"/>
      <c r="WLQ4" s="85"/>
      <c r="WLR4" s="85"/>
      <c r="WLS4" s="85"/>
      <c r="WLT4" s="85"/>
      <c r="WLU4" s="85"/>
      <c r="WLV4" s="85"/>
      <c r="WLW4" s="85"/>
      <c r="WLX4" s="85"/>
      <c r="WLY4" s="85"/>
      <c r="WLZ4" s="85"/>
      <c r="WMA4" s="85"/>
      <c r="WMB4" s="85"/>
      <c r="WMC4" s="85"/>
      <c r="WMD4" s="85"/>
      <c r="WME4" s="85"/>
      <c r="WMF4" s="85"/>
      <c r="WMG4" s="85"/>
      <c r="WMH4" s="85"/>
      <c r="WMI4" s="85"/>
      <c r="WMJ4" s="85"/>
      <c r="WMK4" s="85"/>
      <c r="WML4" s="85"/>
      <c r="WMM4" s="85"/>
      <c r="WMN4" s="85"/>
      <c r="WMO4" s="85"/>
      <c r="WMP4" s="85"/>
      <c r="WMQ4" s="85"/>
      <c r="WMR4" s="85"/>
      <c r="WMS4" s="85"/>
      <c r="WMT4" s="85"/>
      <c r="WMU4" s="85"/>
      <c r="WMV4" s="85"/>
      <c r="WMW4" s="85"/>
      <c r="WMX4" s="85"/>
      <c r="WMY4" s="85"/>
      <c r="WMZ4" s="85"/>
      <c r="WNA4" s="85"/>
      <c r="WNB4" s="85"/>
      <c r="WNC4" s="85"/>
      <c r="WND4" s="85"/>
      <c r="WNE4" s="85"/>
      <c r="WNF4" s="85"/>
      <c r="WNG4" s="85"/>
      <c r="WNH4" s="85"/>
      <c r="WNI4" s="85"/>
      <c r="WNJ4" s="85"/>
      <c r="WNK4" s="85"/>
      <c r="WNL4" s="85"/>
      <c r="WNM4" s="85"/>
      <c r="WNN4" s="85"/>
      <c r="WNO4" s="85"/>
      <c r="WNP4" s="85"/>
      <c r="WNQ4" s="85"/>
      <c r="WNR4" s="85"/>
      <c r="WNS4" s="85"/>
      <c r="WNT4" s="85"/>
      <c r="WNU4" s="85"/>
      <c r="WNV4" s="85"/>
      <c r="WNW4" s="85"/>
      <c r="WNX4" s="85"/>
      <c r="WNY4" s="85"/>
      <c r="WNZ4" s="85"/>
      <c r="WOA4" s="85"/>
      <c r="WOB4" s="85"/>
      <c r="WOC4" s="85"/>
      <c r="WOD4" s="85"/>
      <c r="WOE4" s="85"/>
      <c r="WOF4" s="85"/>
      <c r="WOG4" s="85"/>
      <c r="WOH4" s="85"/>
      <c r="WOI4" s="85"/>
      <c r="WOJ4" s="85"/>
      <c r="WOK4" s="85"/>
      <c r="WOL4" s="85"/>
      <c r="WOM4" s="85"/>
      <c r="WON4" s="85"/>
      <c r="WOO4" s="85"/>
      <c r="WOP4" s="85"/>
      <c r="WOQ4" s="85"/>
      <c r="WOR4" s="85"/>
      <c r="WOS4" s="85"/>
      <c r="WOT4" s="85"/>
      <c r="WOU4" s="85"/>
      <c r="WOV4" s="85"/>
      <c r="WOW4" s="85"/>
      <c r="WOX4" s="85"/>
      <c r="WOY4" s="85"/>
      <c r="WOZ4" s="85"/>
      <c r="WPA4" s="85"/>
      <c r="WPB4" s="85"/>
      <c r="WPC4" s="85"/>
      <c r="WPD4" s="85"/>
      <c r="WPE4" s="85"/>
      <c r="WPF4" s="85"/>
      <c r="WPG4" s="85"/>
      <c r="WPH4" s="85"/>
      <c r="WPI4" s="85"/>
      <c r="WPJ4" s="85"/>
      <c r="WPK4" s="85"/>
      <c r="WPL4" s="85"/>
      <c r="WPM4" s="85"/>
      <c r="WPN4" s="85"/>
      <c r="WPO4" s="85"/>
      <c r="WPP4" s="85"/>
      <c r="WPQ4" s="85"/>
      <c r="WPR4" s="85"/>
      <c r="WPS4" s="85"/>
      <c r="WPT4" s="85"/>
      <c r="WPU4" s="85"/>
      <c r="WPV4" s="85"/>
      <c r="WPW4" s="85"/>
      <c r="WPX4" s="85"/>
      <c r="WPY4" s="85"/>
      <c r="WPZ4" s="85"/>
      <c r="WQA4" s="85"/>
      <c r="WQB4" s="85"/>
      <c r="WQC4" s="85"/>
      <c r="WQD4" s="85"/>
      <c r="WQE4" s="85"/>
      <c r="WQF4" s="85"/>
      <c r="WQG4" s="85"/>
      <c r="WQH4" s="85"/>
      <c r="WQI4" s="85"/>
      <c r="WQJ4" s="85"/>
      <c r="WQK4" s="85"/>
      <c r="WQL4" s="85"/>
      <c r="WQM4" s="85"/>
      <c r="WQN4" s="85"/>
      <c r="WQO4" s="85"/>
      <c r="WQP4" s="85"/>
      <c r="WQQ4" s="85"/>
      <c r="WQR4" s="85"/>
      <c r="WQS4" s="85"/>
      <c r="WQT4" s="85"/>
      <c r="WQU4" s="85"/>
      <c r="WQV4" s="85"/>
      <c r="WQW4" s="85"/>
      <c r="WQX4" s="85"/>
      <c r="WQY4" s="85"/>
      <c r="WQZ4" s="85"/>
      <c r="WRA4" s="85"/>
      <c r="WRB4" s="85"/>
      <c r="WRC4" s="85"/>
      <c r="WRD4" s="85"/>
      <c r="WRE4" s="85"/>
      <c r="WRF4" s="85"/>
      <c r="WRG4" s="85"/>
      <c r="WRH4" s="85"/>
      <c r="WRI4" s="85"/>
      <c r="WRJ4" s="85"/>
      <c r="WRK4" s="85"/>
      <c r="WRL4" s="85"/>
      <c r="WRM4" s="85"/>
      <c r="WRN4" s="85"/>
      <c r="WRO4" s="85"/>
      <c r="WRP4" s="85"/>
      <c r="WRQ4" s="85"/>
      <c r="WRR4" s="85"/>
      <c r="WRS4" s="85"/>
      <c r="WRT4" s="85"/>
      <c r="WRU4" s="85"/>
      <c r="WRV4" s="85"/>
      <c r="WRW4" s="85"/>
      <c r="WRX4" s="85"/>
      <c r="WRY4" s="85"/>
      <c r="WRZ4" s="85"/>
      <c r="WSA4" s="85"/>
      <c r="WSB4" s="85"/>
      <c r="WSC4" s="85"/>
      <c r="WSD4" s="85"/>
      <c r="WSE4" s="85"/>
      <c r="WSF4" s="85"/>
      <c r="WSG4" s="85"/>
      <c r="WSH4" s="85"/>
      <c r="WSI4" s="85"/>
      <c r="WSJ4" s="85"/>
      <c r="WSK4" s="85"/>
      <c r="WSL4" s="85"/>
      <c r="WSM4" s="85"/>
      <c r="WSN4" s="85"/>
      <c r="WSO4" s="85"/>
      <c r="WSP4" s="85"/>
      <c r="WSQ4" s="85"/>
      <c r="WSR4" s="85"/>
      <c r="WSS4" s="85"/>
      <c r="WST4" s="85"/>
      <c r="WSU4" s="85"/>
      <c r="WSV4" s="85"/>
      <c r="WSW4" s="85"/>
      <c r="WSX4" s="85"/>
      <c r="WSY4" s="85"/>
      <c r="WSZ4" s="85"/>
      <c r="WTA4" s="85"/>
      <c r="WTB4" s="85"/>
      <c r="WTC4" s="85"/>
      <c r="WTD4" s="85"/>
      <c r="WTE4" s="85"/>
      <c r="WTF4" s="85"/>
      <c r="WTG4" s="85"/>
      <c r="WTH4" s="85"/>
      <c r="WTI4" s="85"/>
      <c r="WTJ4" s="85"/>
      <c r="WTK4" s="85"/>
      <c r="WTL4" s="85"/>
      <c r="WTM4" s="85"/>
      <c r="WTN4" s="85"/>
      <c r="WTO4" s="85"/>
      <c r="WTP4" s="85"/>
      <c r="WTQ4" s="85"/>
      <c r="WTR4" s="85"/>
      <c r="WTS4" s="85"/>
      <c r="WTT4" s="85"/>
      <c r="WTU4" s="85"/>
      <c r="WTV4" s="85"/>
      <c r="WTW4" s="85"/>
      <c r="WTX4" s="85"/>
      <c r="WTY4" s="85"/>
      <c r="WTZ4" s="85"/>
      <c r="WUA4" s="85"/>
      <c r="WUB4" s="85"/>
      <c r="WUC4" s="85"/>
      <c r="WUD4" s="85"/>
      <c r="WUE4" s="85"/>
      <c r="WUF4" s="85"/>
      <c r="WUG4" s="85"/>
      <c r="WUH4" s="85"/>
      <c r="WUI4" s="85"/>
      <c r="WUJ4" s="85"/>
      <c r="WUK4" s="85"/>
      <c r="WUL4" s="85"/>
      <c r="WUM4" s="85"/>
      <c r="WUN4" s="85"/>
      <c r="WUO4" s="85"/>
      <c r="WUP4" s="85"/>
      <c r="WUQ4" s="85"/>
      <c r="WUR4" s="85"/>
      <c r="WUS4" s="85"/>
      <c r="WUT4" s="85"/>
      <c r="WUU4" s="85"/>
      <c r="WUV4" s="85"/>
      <c r="WUW4" s="85"/>
      <c r="WUX4" s="85"/>
      <c r="WUY4" s="85"/>
      <c r="WUZ4" s="85"/>
      <c r="WVA4" s="85"/>
      <c r="WVB4" s="85"/>
      <c r="WVC4" s="85"/>
      <c r="WVD4" s="85"/>
      <c r="WVE4" s="85"/>
      <c r="WVF4" s="85"/>
      <c r="WVG4" s="85"/>
      <c r="WVH4" s="85"/>
      <c r="WVI4" s="85"/>
      <c r="WVJ4" s="85"/>
      <c r="WVK4" s="85"/>
      <c r="WVL4" s="85"/>
      <c r="WVM4" s="85"/>
      <c r="WVN4" s="85"/>
      <c r="WVO4" s="85"/>
      <c r="WVP4" s="85"/>
      <c r="WVQ4" s="85"/>
      <c r="WVR4" s="85"/>
      <c r="WVS4" s="85"/>
      <c r="WVT4" s="85"/>
      <c r="WVU4" s="85"/>
      <c r="WVV4" s="85"/>
      <c r="WVW4" s="85"/>
      <c r="WVX4" s="85"/>
      <c r="WVY4" s="85"/>
      <c r="WVZ4" s="85"/>
      <c r="WWA4" s="85"/>
      <c r="WWB4" s="85"/>
      <c r="WWC4" s="85"/>
      <c r="WWD4" s="85"/>
      <c r="WWE4" s="85"/>
      <c r="WWF4" s="85"/>
      <c r="WWG4" s="85"/>
      <c r="WWH4" s="85"/>
      <c r="WWI4" s="85"/>
      <c r="WWJ4" s="85"/>
      <c r="WWK4" s="85"/>
      <c r="WWL4" s="85"/>
      <c r="WWM4" s="85"/>
      <c r="WWN4" s="85"/>
      <c r="WWO4" s="85"/>
      <c r="WWP4" s="85"/>
      <c r="WWQ4" s="85"/>
      <c r="WWR4" s="85"/>
      <c r="WWS4" s="85"/>
      <c r="WWT4" s="85"/>
      <c r="WWU4" s="85"/>
      <c r="WWV4" s="85"/>
      <c r="WWW4" s="85"/>
      <c r="WWX4" s="85"/>
      <c r="WWY4" s="85"/>
      <c r="WWZ4" s="85"/>
      <c r="WXA4" s="85"/>
      <c r="WXB4" s="85"/>
      <c r="WXC4" s="85"/>
      <c r="WXD4" s="85"/>
      <c r="WXE4" s="85"/>
      <c r="WXF4" s="85"/>
      <c r="WXG4" s="85"/>
      <c r="WXH4" s="85"/>
      <c r="WXI4" s="85"/>
      <c r="WXJ4" s="85"/>
      <c r="WXK4" s="85"/>
      <c r="WXL4" s="85"/>
      <c r="WXM4" s="85"/>
      <c r="WXN4" s="85"/>
      <c r="WXO4" s="85"/>
      <c r="WXP4" s="85"/>
      <c r="WXQ4" s="85"/>
      <c r="WXR4" s="85"/>
      <c r="WXS4" s="85"/>
      <c r="WXT4" s="85"/>
      <c r="WXU4" s="85"/>
      <c r="WXV4" s="85"/>
      <c r="WXW4" s="85"/>
      <c r="WXX4" s="85"/>
      <c r="WXY4" s="85"/>
      <c r="WXZ4" s="85"/>
      <c r="WYA4" s="85"/>
      <c r="WYB4" s="85"/>
      <c r="WYC4" s="85"/>
      <c r="WYD4" s="85"/>
      <c r="WYE4" s="85"/>
      <c r="WYF4" s="85"/>
      <c r="WYG4" s="85"/>
      <c r="WYH4" s="85"/>
      <c r="WYI4" s="85"/>
      <c r="WYJ4" s="85"/>
      <c r="WYK4" s="85"/>
      <c r="WYL4" s="85"/>
      <c r="WYM4" s="85"/>
      <c r="WYN4" s="85"/>
      <c r="WYO4" s="85"/>
      <c r="WYP4" s="85"/>
      <c r="WYQ4" s="85"/>
      <c r="WYR4" s="85"/>
      <c r="WYS4" s="85"/>
      <c r="WYT4" s="85"/>
      <c r="WYU4" s="85"/>
      <c r="WYV4" s="85"/>
      <c r="WYW4" s="85"/>
      <c r="WYX4" s="85"/>
      <c r="WYY4" s="85"/>
      <c r="WYZ4" s="85"/>
      <c r="WZA4" s="85"/>
      <c r="WZB4" s="85"/>
      <c r="WZC4" s="85"/>
      <c r="WZD4" s="85"/>
      <c r="WZE4" s="85"/>
      <c r="WZF4" s="85"/>
      <c r="WZG4" s="85"/>
      <c r="WZH4" s="85"/>
      <c r="WZI4" s="85"/>
      <c r="WZJ4" s="85"/>
      <c r="WZK4" s="85"/>
      <c r="WZL4" s="85"/>
      <c r="WZM4" s="85"/>
      <c r="WZN4" s="85"/>
      <c r="WZO4" s="85"/>
      <c r="WZP4" s="85"/>
      <c r="WZQ4" s="85"/>
      <c r="WZR4" s="85"/>
      <c r="WZS4" s="85"/>
      <c r="WZT4" s="85"/>
      <c r="WZU4" s="85"/>
      <c r="WZV4" s="85"/>
      <c r="WZW4" s="85"/>
      <c r="WZX4" s="85"/>
      <c r="WZY4" s="85"/>
      <c r="WZZ4" s="85"/>
      <c r="XAA4" s="85"/>
      <c r="XAB4" s="85"/>
      <c r="XAC4" s="85"/>
      <c r="XAD4" s="85"/>
      <c r="XAE4" s="85"/>
      <c r="XAF4" s="85"/>
      <c r="XAG4" s="85"/>
      <c r="XAH4" s="85"/>
      <c r="XAI4" s="85"/>
      <c r="XAJ4" s="85"/>
      <c r="XAK4" s="85"/>
      <c r="XAL4" s="85"/>
      <c r="XAM4" s="85"/>
      <c r="XAN4" s="85"/>
      <c r="XAO4" s="85"/>
      <c r="XAP4" s="85"/>
      <c r="XAQ4" s="85"/>
      <c r="XAR4" s="85"/>
      <c r="XAS4" s="85"/>
      <c r="XAT4" s="85"/>
      <c r="XAU4" s="85"/>
      <c r="XAV4" s="85"/>
      <c r="XAW4" s="85"/>
      <c r="XAX4" s="85"/>
      <c r="XAY4" s="85"/>
      <c r="XAZ4" s="85"/>
      <c r="XBA4" s="85"/>
      <c r="XBB4" s="85"/>
      <c r="XBC4" s="85"/>
      <c r="XBD4" s="85"/>
      <c r="XBE4" s="85"/>
      <c r="XBF4" s="85"/>
      <c r="XBG4" s="85"/>
      <c r="XBH4" s="85"/>
      <c r="XBI4" s="85"/>
      <c r="XBJ4" s="85"/>
      <c r="XBK4" s="85"/>
      <c r="XBL4" s="85"/>
      <c r="XBM4" s="85"/>
      <c r="XBN4" s="85"/>
      <c r="XBO4" s="85"/>
      <c r="XBP4" s="85"/>
      <c r="XBQ4" s="85"/>
      <c r="XBR4" s="85"/>
      <c r="XBS4" s="85"/>
      <c r="XBT4" s="85"/>
      <c r="XBU4" s="85"/>
      <c r="XBV4" s="85"/>
      <c r="XBW4" s="85"/>
      <c r="XBX4" s="85"/>
      <c r="XBY4" s="85"/>
      <c r="XBZ4" s="85"/>
      <c r="XCA4" s="85"/>
      <c r="XCB4" s="85"/>
      <c r="XCC4" s="85"/>
      <c r="XCD4" s="85"/>
      <c r="XCE4" s="85"/>
      <c r="XCF4" s="85"/>
      <c r="XCG4" s="85"/>
      <c r="XCH4" s="85"/>
      <c r="XCI4" s="85"/>
      <c r="XCJ4" s="85"/>
      <c r="XCK4" s="85"/>
      <c r="XCL4" s="85"/>
      <c r="XCM4" s="85"/>
      <c r="XCN4" s="85"/>
      <c r="XCO4" s="85"/>
      <c r="XCP4" s="85"/>
      <c r="XCQ4" s="85"/>
      <c r="XCR4" s="85"/>
      <c r="XCS4" s="85"/>
      <c r="XCT4" s="85"/>
      <c r="XCU4" s="85"/>
      <c r="XCV4" s="85"/>
      <c r="XCW4" s="85"/>
      <c r="XCX4" s="85"/>
      <c r="XCY4" s="85"/>
      <c r="XCZ4" s="85"/>
      <c r="XDA4" s="85"/>
      <c r="XDB4" s="85"/>
      <c r="XDC4" s="85"/>
      <c r="XDD4" s="85"/>
      <c r="XDE4" s="85"/>
      <c r="XDF4" s="85"/>
      <c r="XDG4" s="85"/>
      <c r="XDH4" s="85"/>
      <c r="XDI4" s="85"/>
      <c r="XDJ4" s="85"/>
      <c r="XDK4" s="85"/>
      <c r="XDL4" s="85"/>
      <c r="XDM4" s="85"/>
      <c r="XDN4" s="85"/>
      <c r="XDO4" s="85"/>
      <c r="XDP4" s="85"/>
      <c r="XDQ4" s="85"/>
      <c r="XDR4" s="85"/>
      <c r="XDS4" s="85"/>
      <c r="XDT4" s="85"/>
      <c r="XDU4" s="85"/>
      <c r="XDV4" s="85"/>
      <c r="XDW4" s="85"/>
      <c r="XDX4" s="85"/>
      <c r="XDY4" s="85"/>
      <c r="XDZ4" s="85"/>
      <c r="XEA4" s="85"/>
      <c r="XEB4" s="85"/>
      <c r="XEC4" s="85"/>
      <c r="XED4" s="85"/>
      <c r="XEE4" s="85"/>
      <c r="XEF4" s="85"/>
      <c r="XEG4" s="85"/>
      <c r="XEH4" s="85"/>
      <c r="XEI4" s="85"/>
      <c r="XEJ4" s="85"/>
      <c r="XEK4" s="85"/>
      <c r="XEL4" s="85"/>
      <c r="XEM4" s="85"/>
    </row>
    <row r="5" spans="1:16367" s="91" customFormat="1" ht="208">
      <c r="A5" s="61">
        <v>34</v>
      </c>
      <c r="B5" s="59" t="s">
        <v>194</v>
      </c>
      <c r="C5" s="60" t="s">
        <v>213</v>
      </c>
      <c r="D5" s="61" t="s">
        <v>212</v>
      </c>
      <c r="E5" s="59" t="s">
        <v>315</v>
      </c>
      <c r="F5" s="60" t="s">
        <v>992</v>
      </c>
      <c r="G5" s="59" t="s">
        <v>211</v>
      </c>
      <c r="H5" s="59" t="s">
        <v>993</v>
      </c>
      <c r="I5" s="59" t="s">
        <v>161</v>
      </c>
      <c r="J5" s="59"/>
      <c r="K5" s="59"/>
      <c r="L5" s="59" t="s">
        <v>161</v>
      </c>
      <c r="M5" s="59"/>
      <c r="N5" s="59"/>
      <c r="O5" s="59"/>
      <c r="P5" s="59"/>
      <c r="Q5" s="59"/>
      <c r="R5" s="59" t="s">
        <v>994</v>
      </c>
      <c r="S5" s="62" t="s">
        <v>995</v>
      </c>
      <c r="T5" s="59" t="s">
        <v>167</v>
      </c>
      <c r="U5" s="59" t="s">
        <v>996</v>
      </c>
      <c r="V5" s="59" t="s">
        <v>167</v>
      </c>
      <c r="W5" s="59" t="s">
        <v>979</v>
      </c>
      <c r="X5" s="59" t="s">
        <v>693</v>
      </c>
      <c r="Y5" s="59" t="s">
        <v>675</v>
      </c>
      <c r="Z5" s="82" t="s">
        <v>179</v>
      </c>
      <c r="AA5" s="63"/>
      <c r="AB5" s="64"/>
      <c r="AC5" s="59" t="s">
        <v>167</v>
      </c>
      <c r="AD5" s="59" t="s">
        <v>167</v>
      </c>
      <c r="AE5" s="59" t="s">
        <v>693</v>
      </c>
      <c r="AF5" s="59" t="s">
        <v>675</v>
      </c>
      <c r="AG5" s="59" t="s">
        <v>685</v>
      </c>
      <c r="AH5" s="59" t="s">
        <v>175</v>
      </c>
      <c r="AI5" s="82" t="s">
        <v>997</v>
      </c>
      <c r="AJ5" s="82" t="s">
        <v>998</v>
      </c>
      <c r="AK5" s="82" t="s">
        <v>999</v>
      </c>
      <c r="AL5" s="84">
        <v>46356</v>
      </c>
      <c r="AM5" s="22"/>
      <c r="AN5" s="22"/>
      <c r="AO5" s="22"/>
      <c r="AP5" s="22"/>
      <c r="AQ5" s="22"/>
      <c r="AR5" s="22"/>
      <c r="AS5" s="22"/>
      <c r="AT5" s="22"/>
      <c r="AU5" s="22"/>
      <c r="AV5" s="22"/>
      <c r="AW5" s="22"/>
      <c r="AX5" s="22"/>
      <c r="AY5" s="22"/>
      <c r="AZ5" s="85"/>
      <c r="BA5" s="85"/>
      <c r="BB5" s="85"/>
      <c r="BC5" s="22" t="s">
        <v>1000</v>
      </c>
      <c r="BD5" s="22" t="s">
        <v>1000</v>
      </c>
      <c r="BE5" s="22">
        <v>1</v>
      </c>
      <c r="BF5" s="22">
        <v>1</v>
      </c>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c r="IV5" s="85"/>
      <c r="IW5" s="85"/>
      <c r="IX5" s="85"/>
      <c r="IY5" s="85"/>
      <c r="IZ5" s="85"/>
      <c r="JA5" s="85"/>
      <c r="JB5" s="85"/>
      <c r="JC5" s="85"/>
      <c r="JD5" s="85"/>
      <c r="JE5" s="85"/>
      <c r="JF5" s="85"/>
      <c r="JG5" s="85"/>
      <c r="JH5" s="85"/>
      <c r="JI5" s="85"/>
      <c r="JJ5" s="85"/>
      <c r="JK5" s="85"/>
      <c r="JL5" s="85"/>
      <c r="JM5" s="85"/>
      <c r="JN5" s="85"/>
      <c r="JO5" s="85"/>
      <c r="JP5" s="85"/>
      <c r="JQ5" s="85"/>
      <c r="JR5" s="85"/>
      <c r="JS5" s="85"/>
      <c r="JT5" s="85"/>
      <c r="JU5" s="85"/>
      <c r="JV5" s="85"/>
      <c r="JW5" s="85"/>
      <c r="JX5" s="85"/>
      <c r="JY5" s="85"/>
      <c r="JZ5" s="85"/>
      <c r="KA5" s="85"/>
      <c r="KB5" s="85"/>
      <c r="KC5" s="85"/>
      <c r="KD5" s="85"/>
      <c r="KE5" s="85"/>
      <c r="KF5" s="85"/>
      <c r="KG5" s="85"/>
      <c r="KH5" s="85"/>
      <c r="KI5" s="85"/>
      <c r="KJ5" s="85"/>
      <c r="KK5" s="85"/>
      <c r="KL5" s="85"/>
      <c r="KM5" s="85"/>
      <c r="KN5" s="85"/>
      <c r="KO5" s="85"/>
      <c r="KP5" s="85"/>
      <c r="KQ5" s="85"/>
      <c r="KR5" s="85"/>
      <c r="KS5" s="85"/>
      <c r="KT5" s="85"/>
      <c r="KU5" s="85"/>
      <c r="KV5" s="85"/>
      <c r="KW5" s="85"/>
      <c r="KX5" s="85"/>
      <c r="KY5" s="85"/>
      <c r="KZ5" s="85"/>
      <c r="LA5" s="85"/>
      <c r="LB5" s="85"/>
      <c r="LC5" s="85"/>
      <c r="LD5" s="85"/>
      <c r="LE5" s="85"/>
      <c r="LF5" s="85"/>
      <c r="LG5" s="85"/>
      <c r="LH5" s="85"/>
      <c r="LI5" s="85"/>
      <c r="LJ5" s="85"/>
      <c r="LK5" s="85"/>
      <c r="LL5" s="85"/>
      <c r="LM5" s="85"/>
      <c r="LN5" s="85"/>
      <c r="LO5" s="85"/>
      <c r="LP5" s="85"/>
      <c r="LQ5" s="85"/>
      <c r="LR5" s="85"/>
      <c r="LS5" s="85"/>
      <c r="LT5" s="85"/>
      <c r="LU5" s="85"/>
      <c r="LV5" s="85"/>
      <c r="LW5" s="85"/>
      <c r="LX5" s="85"/>
      <c r="LY5" s="85"/>
      <c r="LZ5" s="85"/>
      <c r="MA5" s="85"/>
      <c r="MB5" s="85"/>
      <c r="MC5" s="85"/>
      <c r="MD5" s="85"/>
      <c r="ME5" s="85"/>
      <c r="MF5" s="85"/>
      <c r="MG5" s="85"/>
      <c r="MH5" s="85"/>
      <c r="MI5" s="85"/>
      <c r="MJ5" s="85"/>
      <c r="MK5" s="85"/>
      <c r="ML5" s="85"/>
      <c r="MM5" s="85"/>
      <c r="MN5" s="85"/>
      <c r="MO5" s="85"/>
      <c r="MP5" s="85"/>
      <c r="MQ5" s="85"/>
      <c r="MR5" s="85"/>
      <c r="MS5" s="85"/>
      <c r="MT5" s="85"/>
      <c r="MU5" s="85"/>
      <c r="MV5" s="85"/>
      <c r="MW5" s="85"/>
      <c r="MX5" s="85"/>
      <c r="MY5" s="85"/>
      <c r="MZ5" s="85"/>
      <c r="NA5" s="85"/>
      <c r="NB5" s="85"/>
      <c r="NC5" s="85"/>
      <c r="ND5" s="85"/>
      <c r="NE5" s="85"/>
      <c r="NF5" s="85"/>
      <c r="NG5" s="85"/>
      <c r="NH5" s="85"/>
      <c r="NI5" s="85"/>
      <c r="NJ5" s="85"/>
      <c r="NK5" s="85"/>
      <c r="NL5" s="85"/>
      <c r="NM5" s="85"/>
      <c r="NN5" s="85"/>
      <c r="NO5" s="85"/>
      <c r="NP5" s="85"/>
      <c r="NQ5" s="85"/>
      <c r="NR5" s="85"/>
      <c r="NS5" s="85"/>
      <c r="NT5" s="85"/>
      <c r="NU5" s="85"/>
      <c r="NV5" s="85"/>
      <c r="NW5" s="85"/>
      <c r="NX5" s="85"/>
      <c r="NY5" s="85"/>
      <c r="NZ5" s="85"/>
      <c r="OA5" s="85"/>
      <c r="OB5" s="85"/>
      <c r="OC5" s="85"/>
      <c r="OD5" s="85"/>
      <c r="OE5" s="85"/>
      <c r="OF5" s="85"/>
      <c r="OG5" s="85"/>
      <c r="OH5" s="85"/>
      <c r="OI5" s="85"/>
      <c r="OJ5" s="85"/>
      <c r="OK5" s="85"/>
      <c r="OL5" s="85"/>
      <c r="OM5" s="85"/>
      <c r="ON5" s="85"/>
      <c r="OO5" s="85"/>
      <c r="OP5" s="85"/>
      <c r="OQ5" s="85"/>
      <c r="OR5" s="85"/>
      <c r="OS5" s="85"/>
      <c r="OT5" s="85"/>
      <c r="OU5" s="85"/>
      <c r="OV5" s="85"/>
      <c r="OW5" s="85"/>
      <c r="OX5" s="85"/>
      <c r="OY5" s="85"/>
      <c r="OZ5" s="85"/>
      <c r="PA5" s="85"/>
      <c r="PB5" s="85"/>
      <c r="PC5" s="85"/>
      <c r="PD5" s="85"/>
      <c r="PE5" s="85"/>
      <c r="PF5" s="85"/>
      <c r="PG5" s="85"/>
      <c r="PH5" s="85"/>
      <c r="PI5" s="85"/>
      <c r="PJ5" s="85"/>
      <c r="PK5" s="85"/>
      <c r="PL5" s="85"/>
      <c r="PM5" s="85"/>
      <c r="PN5" s="85"/>
      <c r="PO5" s="85"/>
      <c r="PP5" s="85"/>
      <c r="PQ5" s="85"/>
      <c r="PR5" s="85"/>
      <c r="PS5" s="85"/>
      <c r="PT5" s="85"/>
      <c r="PU5" s="85"/>
      <c r="PV5" s="85"/>
      <c r="PW5" s="85"/>
      <c r="PX5" s="85"/>
      <c r="PY5" s="85"/>
      <c r="PZ5" s="85"/>
      <c r="QA5" s="85"/>
      <c r="QB5" s="85"/>
      <c r="QC5" s="85"/>
      <c r="QD5" s="85"/>
      <c r="QE5" s="85"/>
      <c r="QF5" s="85"/>
      <c r="QG5" s="85"/>
      <c r="QH5" s="85"/>
      <c r="QI5" s="85"/>
      <c r="QJ5" s="85"/>
      <c r="QK5" s="85"/>
      <c r="QL5" s="85"/>
      <c r="QM5" s="85"/>
      <c r="QN5" s="85"/>
      <c r="QO5" s="85"/>
      <c r="QP5" s="85"/>
      <c r="QQ5" s="85"/>
      <c r="QR5" s="85"/>
      <c r="QS5" s="85"/>
      <c r="QT5" s="85"/>
      <c r="QU5" s="85"/>
      <c r="QV5" s="85"/>
      <c r="QW5" s="85"/>
      <c r="QX5" s="85"/>
      <c r="QY5" s="85"/>
      <c r="QZ5" s="85"/>
      <c r="RA5" s="85"/>
      <c r="RB5" s="85"/>
      <c r="RC5" s="85"/>
      <c r="RD5" s="85"/>
      <c r="RE5" s="85"/>
      <c r="RF5" s="85"/>
      <c r="RG5" s="85"/>
      <c r="RH5" s="85"/>
      <c r="RI5" s="85"/>
      <c r="RJ5" s="85"/>
      <c r="RK5" s="85"/>
      <c r="RL5" s="85"/>
      <c r="RM5" s="85"/>
      <c r="RN5" s="85"/>
      <c r="RO5" s="85"/>
      <c r="RP5" s="85"/>
      <c r="RQ5" s="85"/>
      <c r="RR5" s="85"/>
      <c r="RS5" s="85"/>
      <c r="RT5" s="85"/>
      <c r="RU5" s="85"/>
      <c r="RV5" s="85"/>
      <c r="RW5" s="85"/>
      <c r="RX5" s="85"/>
      <c r="RY5" s="85"/>
      <c r="RZ5" s="85"/>
      <c r="SA5" s="85"/>
      <c r="SB5" s="85"/>
      <c r="SC5" s="85"/>
      <c r="SD5" s="85"/>
      <c r="SE5" s="85"/>
      <c r="SF5" s="85"/>
      <c r="SG5" s="85"/>
      <c r="SH5" s="85"/>
      <c r="SI5" s="85"/>
      <c r="SJ5" s="85"/>
      <c r="SK5" s="85"/>
      <c r="SL5" s="85"/>
      <c r="SM5" s="85"/>
      <c r="SN5" s="85"/>
      <c r="SO5" s="85"/>
      <c r="SP5" s="85"/>
      <c r="SQ5" s="85"/>
      <c r="SR5" s="85"/>
      <c r="SS5" s="85"/>
      <c r="ST5" s="85"/>
      <c r="SU5" s="85"/>
      <c r="SV5" s="85"/>
      <c r="SW5" s="85"/>
      <c r="SX5" s="85"/>
      <c r="SY5" s="85"/>
      <c r="SZ5" s="85"/>
      <c r="TA5" s="85"/>
      <c r="TB5" s="85"/>
      <c r="TC5" s="85"/>
      <c r="TD5" s="85"/>
      <c r="TE5" s="85"/>
      <c r="TF5" s="85"/>
      <c r="TG5" s="85"/>
      <c r="TH5" s="85"/>
      <c r="TI5" s="85"/>
      <c r="TJ5" s="85"/>
      <c r="TK5" s="85"/>
      <c r="TL5" s="85"/>
      <c r="TM5" s="85"/>
      <c r="TN5" s="85"/>
      <c r="TO5" s="85"/>
      <c r="TP5" s="85"/>
      <c r="TQ5" s="85"/>
      <c r="TR5" s="85"/>
      <c r="TS5" s="85"/>
      <c r="TT5" s="85"/>
      <c r="TU5" s="85"/>
      <c r="TV5" s="85"/>
      <c r="TW5" s="85"/>
      <c r="TX5" s="85"/>
      <c r="TY5" s="85"/>
      <c r="TZ5" s="85"/>
      <c r="UA5" s="85"/>
      <c r="UB5" s="85"/>
      <c r="UC5" s="85"/>
      <c r="UD5" s="85"/>
      <c r="UE5" s="85"/>
      <c r="UF5" s="85"/>
      <c r="UG5" s="85"/>
      <c r="UH5" s="85"/>
      <c r="UI5" s="85"/>
      <c r="UJ5" s="85"/>
      <c r="UK5" s="85"/>
      <c r="UL5" s="85"/>
      <c r="UM5" s="85"/>
      <c r="UN5" s="85"/>
      <c r="UO5" s="85"/>
      <c r="UP5" s="85"/>
      <c r="UQ5" s="85"/>
      <c r="UR5" s="85"/>
      <c r="US5" s="85"/>
      <c r="UT5" s="85"/>
      <c r="UU5" s="85"/>
      <c r="UV5" s="85"/>
      <c r="UW5" s="85"/>
      <c r="UX5" s="85"/>
      <c r="UY5" s="85"/>
      <c r="UZ5" s="85"/>
      <c r="VA5" s="85"/>
      <c r="VB5" s="85"/>
      <c r="VC5" s="85"/>
      <c r="VD5" s="85"/>
      <c r="VE5" s="85"/>
      <c r="VF5" s="85"/>
      <c r="VG5" s="85"/>
      <c r="VH5" s="85"/>
      <c r="VI5" s="85"/>
      <c r="VJ5" s="85"/>
      <c r="VK5" s="85"/>
      <c r="VL5" s="85"/>
      <c r="VM5" s="85"/>
      <c r="VN5" s="85"/>
      <c r="VO5" s="85"/>
      <c r="VP5" s="85"/>
      <c r="VQ5" s="85"/>
      <c r="VR5" s="85"/>
      <c r="VS5" s="85"/>
      <c r="VT5" s="85"/>
      <c r="VU5" s="85"/>
      <c r="VV5" s="85"/>
      <c r="VW5" s="85"/>
      <c r="VX5" s="85"/>
      <c r="VY5" s="85"/>
      <c r="VZ5" s="85"/>
      <c r="WA5" s="85"/>
      <c r="WB5" s="85"/>
      <c r="WC5" s="85"/>
      <c r="WD5" s="85"/>
      <c r="WE5" s="85"/>
      <c r="WF5" s="85"/>
      <c r="WG5" s="85"/>
      <c r="WH5" s="85"/>
      <c r="WI5" s="85"/>
      <c r="WJ5" s="85"/>
      <c r="WK5" s="85"/>
      <c r="WL5" s="85"/>
      <c r="WM5" s="85"/>
      <c r="WN5" s="85"/>
      <c r="WO5" s="85"/>
      <c r="WP5" s="85"/>
      <c r="WQ5" s="85"/>
      <c r="WR5" s="85"/>
      <c r="WS5" s="85"/>
      <c r="WT5" s="85"/>
      <c r="WU5" s="85"/>
      <c r="WV5" s="85"/>
      <c r="WW5" s="85"/>
      <c r="WX5" s="85"/>
      <c r="WY5" s="85"/>
      <c r="WZ5" s="85"/>
      <c r="XA5" s="85"/>
      <c r="XB5" s="85"/>
      <c r="XC5" s="85"/>
      <c r="XD5" s="85"/>
      <c r="XE5" s="85"/>
      <c r="XF5" s="85"/>
      <c r="XG5" s="85"/>
      <c r="XH5" s="85"/>
      <c r="XI5" s="85"/>
      <c r="XJ5" s="85"/>
      <c r="XK5" s="85"/>
      <c r="XL5" s="85"/>
      <c r="XM5" s="85"/>
      <c r="XN5" s="85"/>
      <c r="XO5" s="85"/>
      <c r="XP5" s="85"/>
      <c r="XQ5" s="85"/>
      <c r="XR5" s="85"/>
      <c r="XS5" s="85"/>
      <c r="XT5" s="85"/>
      <c r="XU5" s="85"/>
      <c r="XV5" s="85"/>
      <c r="XW5" s="85"/>
      <c r="XX5" s="85"/>
      <c r="XY5" s="85"/>
      <c r="XZ5" s="85"/>
      <c r="YA5" s="85"/>
      <c r="YB5" s="85"/>
      <c r="YC5" s="85"/>
      <c r="YD5" s="85"/>
      <c r="YE5" s="85"/>
      <c r="YF5" s="85"/>
      <c r="YG5" s="85"/>
      <c r="YH5" s="85"/>
      <c r="YI5" s="85"/>
      <c r="YJ5" s="85"/>
      <c r="YK5" s="85"/>
      <c r="YL5" s="85"/>
      <c r="YM5" s="85"/>
      <c r="YN5" s="85"/>
      <c r="YO5" s="85"/>
      <c r="YP5" s="85"/>
      <c r="YQ5" s="85"/>
      <c r="YR5" s="85"/>
      <c r="YS5" s="85"/>
      <c r="YT5" s="85"/>
      <c r="YU5" s="85"/>
      <c r="YV5" s="85"/>
      <c r="YW5" s="85"/>
      <c r="YX5" s="85"/>
      <c r="YY5" s="85"/>
      <c r="YZ5" s="85"/>
      <c r="ZA5" s="85"/>
      <c r="ZB5" s="85"/>
      <c r="ZC5" s="85"/>
      <c r="ZD5" s="85"/>
      <c r="ZE5" s="85"/>
      <c r="ZF5" s="85"/>
      <c r="ZG5" s="85"/>
      <c r="ZH5" s="85"/>
      <c r="ZI5" s="85"/>
      <c r="ZJ5" s="85"/>
      <c r="ZK5" s="85"/>
      <c r="ZL5" s="85"/>
      <c r="ZM5" s="85"/>
      <c r="ZN5" s="85"/>
      <c r="ZO5" s="85"/>
      <c r="ZP5" s="85"/>
      <c r="ZQ5" s="85"/>
      <c r="ZR5" s="85"/>
      <c r="ZS5" s="85"/>
      <c r="ZT5" s="85"/>
      <c r="ZU5" s="85"/>
      <c r="ZV5" s="85"/>
      <c r="ZW5" s="85"/>
      <c r="ZX5" s="85"/>
      <c r="ZY5" s="85"/>
      <c r="ZZ5" s="85"/>
      <c r="AAA5" s="85"/>
      <c r="AAB5" s="85"/>
      <c r="AAC5" s="85"/>
      <c r="AAD5" s="85"/>
      <c r="AAE5" s="85"/>
      <c r="AAF5" s="85"/>
      <c r="AAG5" s="85"/>
      <c r="AAH5" s="85"/>
      <c r="AAI5" s="85"/>
      <c r="AAJ5" s="85"/>
      <c r="AAK5" s="85"/>
      <c r="AAL5" s="85"/>
      <c r="AAM5" s="85"/>
      <c r="AAN5" s="85"/>
      <c r="AAO5" s="85"/>
      <c r="AAP5" s="85"/>
      <c r="AAQ5" s="85"/>
      <c r="AAR5" s="85"/>
      <c r="AAS5" s="85"/>
      <c r="AAT5" s="85"/>
      <c r="AAU5" s="85"/>
      <c r="AAV5" s="85"/>
      <c r="AAW5" s="85"/>
      <c r="AAX5" s="85"/>
      <c r="AAY5" s="85"/>
      <c r="AAZ5" s="85"/>
      <c r="ABA5" s="85"/>
      <c r="ABB5" s="85"/>
      <c r="ABC5" s="85"/>
      <c r="ABD5" s="85"/>
      <c r="ABE5" s="85"/>
      <c r="ABF5" s="85"/>
      <c r="ABG5" s="85"/>
      <c r="ABH5" s="85"/>
      <c r="ABI5" s="85"/>
      <c r="ABJ5" s="85"/>
      <c r="ABK5" s="85"/>
      <c r="ABL5" s="85"/>
      <c r="ABM5" s="85"/>
      <c r="ABN5" s="85"/>
      <c r="ABO5" s="85"/>
      <c r="ABP5" s="85"/>
      <c r="ABQ5" s="85"/>
      <c r="ABR5" s="85"/>
      <c r="ABS5" s="85"/>
      <c r="ABT5" s="85"/>
      <c r="ABU5" s="85"/>
      <c r="ABV5" s="85"/>
      <c r="ABW5" s="85"/>
      <c r="ABX5" s="85"/>
      <c r="ABY5" s="85"/>
      <c r="ABZ5" s="85"/>
      <c r="ACA5" s="85"/>
      <c r="ACB5" s="85"/>
      <c r="ACC5" s="85"/>
      <c r="ACD5" s="85"/>
      <c r="ACE5" s="85"/>
      <c r="ACF5" s="85"/>
      <c r="ACG5" s="85"/>
      <c r="ACH5" s="85"/>
      <c r="ACI5" s="85"/>
      <c r="ACJ5" s="85"/>
      <c r="ACK5" s="85"/>
      <c r="ACL5" s="85"/>
      <c r="ACM5" s="85"/>
      <c r="ACN5" s="85"/>
      <c r="ACO5" s="85"/>
      <c r="ACP5" s="85"/>
      <c r="ACQ5" s="85"/>
      <c r="ACR5" s="85"/>
      <c r="ACS5" s="85"/>
      <c r="ACT5" s="85"/>
      <c r="ACU5" s="85"/>
      <c r="ACV5" s="85"/>
      <c r="ACW5" s="85"/>
      <c r="ACX5" s="85"/>
      <c r="ACY5" s="85"/>
      <c r="ACZ5" s="85"/>
      <c r="ADA5" s="85"/>
      <c r="ADB5" s="85"/>
      <c r="ADC5" s="85"/>
      <c r="ADD5" s="85"/>
      <c r="ADE5" s="85"/>
      <c r="ADF5" s="85"/>
      <c r="ADG5" s="85"/>
      <c r="ADH5" s="85"/>
      <c r="ADI5" s="85"/>
      <c r="ADJ5" s="85"/>
      <c r="ADK5" s="85"/>
      <c r="ADL5" s="85"/>
      <c r="ADM5" s="85"/>
      <c r="ADN5" s="85"/>
      <c r="ADO5" s="85"/>
      <c r="ADP5" s="85"/>
      <c r="ADQ5" s="85"/>
      <c r="ADR5" s="85"/>
      <c r="ADS5" s="85"/>
      <c r="ADT5" s="85"/>
      <c r="ADU5" s="85"/>
      <c r="ADV5" s="85"/>
      <c r="ADW5" s="85"/>
      <c r="ADX5" s="85"/>
      <c r="ADY5" s="85"/>
      <c r="ADZ5" s="85"/>
      <c r="AEA5" s="85"/>
      <c r="AEB5" s="85"/>
      <c r="AEC5" s="85"/>
      <c r="AED5" s="85"/>
      <c r="AEE5" s="85"/>
      <c r="AEF5" s="85"/>
      <c r="AEG5" s="85"/>
      <c r="AEH5" s="85"/>
      <c r="AEI5" s="85"/>
      <c r="AEJ5" s="85"/>
      <c r="AEK5" s="85"/>
      <c r="AEL5" s="85"/>
      <c r="AEM5" s="85"/>
      <c r="AEN5" s="85"/>
      <c r="AEO5" s="85"/>
      <c r="AEP5" s="85"/>
      <c r="AEQ5" s="85"/>
      <c r="AER5" s="85"/>
      <c r="AES5" s="85"/>
      <c r="AET5" s="85"/>
      <c r="AEU5" s="85"/>
      <c r="AEV5" s="85"/>
      <c r="AEW5" s="85"/>
      <c r="AEX5" s="85"/>
      <c r="AEY5" s="85"/>
      <c r="AEZ5" s="85"/>
      <c r="AFA5" s="85"/>
      <c r="AFB5" s="85"/>
      <c r="AFC5" s="85"/>
      <c r="AFD5" s="85"/>
      <c r="AFE5" s="85"/>
      <c r="AFF5" s="85"/>
      <c r="AFG5" s="85"/>
      <c r="AFH5" s="85"/>
      <c r="AFI5" s="85"/>
      <c r="AFJ5" s="85"/>
      <c r="AFK5" s="85"/>
      <c r="AFL5" s="85"/>
      <c r="AFM5" s="85"/>
      <c r="AFN5" s="85"/>
      <c r="AFO5" s="85"/>
      <c r="AFP5" s="85"/>
      <c r="AFQ5" s="85"/>
      <c r="AFR5" s="85"/>
      <c r="AFS5" s="85"/>
      <c r="AFT5" s="85"/>
      <c r="AFU5" s="85"/>
      <c r="AFV5" s="85"/>
      <c r="AFW5" s="85"/>
      <c r="AFX5" s="85"/>
      <c r="AFY5" s="85"/>
      <c r="AFZ5" s="85"/>
      <c r="AGA5" s="85"/>
      <c r="AGB5" s="85"/>
      <c r="AGC5" s="85"/>
      <c r="AGD5" s="85"/>
      <c r="AGE5" s="85"/>
      <c r="AGF5" s="85"/>
      <c r="AGG5" s="85"/>
      <c r="AGH5" s="85"/>
      <c r="AGI5" s="85"/>
      <c r="AGJ5" s="85"/>
      <c r="AGK5" s="85"/>
      <c r="AGL5" s="85"/>
      <c r="AGM5" s="85"/>
      <c r="AGN5" s="85"/>
      <c r="AGO5" s="85"/>
      <c r="AGP5" s="85"/>
      <c r="AGQ5" s="85"/>
      <c r="AGR5" s="85"/>
      <c r="AGS5" s="85"/>
      <c r="AGT5" s="85"/>
      <c r="AGU5" s="85"/>
      <c r="AGV5" s="85"/>
      <c r="AGW5" s="85"/>
      <c r="AGX5" s="85"/>
      <c r="AGY5" s="85"/>
      <c r="AGZ5" s="85"/>
      <c r="AHA5" s="85"/>
      <c r="AHB5" s="85"/>
      <c r="AHC5" s="85"/>
      <c r="AHD5" s="85"/>
      <c r="AHE5" s="85"/>
      <c r="AHF5" s="85"/>
      <c r="AHG5" s="85"/>
      <c r="AHH5" s="85"/>
      <c r="AHI5" s="85"/>
      <c r="AHJ5" s="85"/>
      <c r="AHK5" s="85"/>
      <c r="AHL5" s="85"/>
      <c r="AHM5" s="85"/>
      <c r="AHN5" s="85"/>
      <c r="AHO5" s="85"/>
      <c r="AHP5" s="85"/>
      <c r="AHQ5" s="85"/>
      <c r="AHR5" s="85"/>
      <c r="AHS5" s="85"/>
      <c r="AHT5" s="85"/>
      <c r="AHU5" s="85"/>
      <c r="AHV5" s="85"/>
      <c r="AHW5" s="85"/>
      <c r="AHX5" s="85"/>
      <c r="AHY5" s="85"/>
      <c r="AHZ5" s="85"/>
      <c r="AIA5" s="85"/>
      <c r="AIB5" s="85"/>
      <c r="AIC5" s="85"/>
      <c r="AID5" s="85"/>
      <c r="AIE5" s="85"/>
      <c r="AIF5" s="85"/>
      <c r="AIG5" s="85"/>
      <c r="AIH5" s="85"/>
      <c r="AII5" s="85"/>
      <c r="AIJ5" s="85"/>
      <c r="AIK5" s="85"/>
      <c r="AIL5" s="85"/>
      <c r="AIM5" s="85"/>
      <c r="AIN5" s="85"/>
      <c r="AIO5" s="85"/>
      <c r="AIP5" s="85"/>
      <c r="AIQ5" s="85"/>
      <c r="AIR5" s="85"/>
      <c r="AIS5" s="85"/>
      <c r="AIT5" s="85"/>
      <c r="AIU5" s="85"/>
      <c r="AIV5" s="85"/>
      <c r="AIW5" s="85"/>
      <c r="AIX5" s="85"/>
      <c r="AIY5" s="85"/>
      <c r="AIZ5" s="85"/>
      <c r="AJA5" s="85"/>
      <c r="AJB5" s="85"/>
      <c r="AJC5" s="85"/>
      <c r="AJD5" s="85"/>
      <c r="AJE5" s="85"/>
      <c r="AJF5" s="85"/>
      <c r="AJG5" s="85"/>
      <c r="AJH5" s="85"/>
      <c r="AJI5" s="85"/>
      <c r="AJJ5" s="85"/>
      <c r="AJK5" s="85"/>
      <c r="AJL5" s="85"/>
      <c r="AJM5" s="85"/>
      <c r="AJN5" s="85"/>
      <c r="AJO5" s="85"/>
      <c r="AJP5" s="85"/>
      <c r="AJQ5" s="85"/>
      <c r="AJR5" s="85"/>
      <c r="AJS5" s="85"/>
      <c r="AJT5" s="85"/>
      <c r="AJU5" s="85"/>
      <c r="AJV5" s="85"/>
      <c r="AJW5" s="85"/>
      <c r="AJX5" s="85"/>
      <c r="AJY5" s="85"/>
      <c r="AJZ5" s="85"/>
      <c r="AKA5" s="85"/>
      <c r="AKB5" s="85"/>
      <c r="AKC5" s="85"/>
      <c r="AKD5" s="85"/>
      <c r="AKE5" s="85"/>
      <c r="AKF5" s="85"/>
      <c r="AKG5" s="85"/>
      <c r="AKH5" s="85"/>
      <c r="AKI5" s="85"/>
      <c r="AKJ5" s="85"/>
      <c r="AKK5" s="85"/>
      <c r="AKL5" s="85"/>
      <c r="AKM5" s="85"/>
      <c r="AKN5" s="85"/>
      <c r="AKO5" s="85"/>
      <c r="AKP5" s="85"/>
      <c r="AKQ5" s="85"/>
      <c r="AKR5" s="85"/>
      <c r="AKS5" s="85"/>
      <c r="AKT5" s="85"/>
      <c r="AKU5" s="85"/>
      <c r="AKV5" s="85"/>
      <c r="AKW5" s="85"/>
      <c r="AKX5" s="85"/>
      <c r="AKY5" s="85"/>
      <c r="AKZ5" s="85"/>
      <c r="ALA5" s="85"/>
      <c r="ALB5" s="85"/>
      <c r="ALC5" s="85"/>
      <c r="ALD5" s="85"/>
      <c r="ALE5" s="85"/>
      <c r="ALF5" s="85"/>
      <c r="ALG5" s="85"/>
      <c r="ALH5" s="85"/>
      <c r="ALI5" s="85"/>
      <c r="ALJ5" s="85"/>
      <c r="ALK5" s="85"/>
      <c r="ALL5" s="85"/>
      <c r="ALM5" s="85"/>
      <c r="ALN5" s="85"/>
      <c r="ALO5" s="85"/>
      <c r="ALP5" s="85"/>
      <c r="ALQ5" s="85"/>
      <c r="ALR5" s="85"/>
      <c r="ALS5" s="85"/>
      <c r="ALT5" s="85"/>
      <c r="ALU5" s="85"/>
      <c r="ALV5" s="85"/>
      <c r="ALW5" s="85"/>
      <c r="ALX5" s="85"/>
      <c r="ALY5" s="85"/>
      <c r="ALZ5" s="85"/>
      <c r="AMA5" s="85"/>
      <c r="AMB5" s="85"/>
      <c r="AMC5" s="85"/>
      <c r="AMD5" s="85"/>
      <c r="AME5" s="85"/>
      <c r="AMF5" s="85"/>
      <c r="AMG5" s="85"/>
      <c r="AMH5" s="85"/>
      <c r="AMI5" s="85"/>
      <c r="AMJ5" s="85"/>
      <c r="AMK5" s="85"/>
      <c r="AML5" s="85"/>
      <c r="AMM5" s="85"/>
      <c r="AMN5" s="85"/>
      <c r="AMO5" s="85"/>
      <c r="AMP5" s="85"/>
      <c r="AMQ5" s="85"/>
      <c r="AMR5" s="85"/>
      <c r="AMS5" s="85"/>
      <c r="AMT5" s="85"/>
      <c r="AMU5" s="85"/>
      <c r="AMV5" s="85"/>
      <c r="AMW5" s="85"/>
      <c r="AMX5" s="85"/>
      <c r="AMY5" s="85"/>
      <c r="AMZ5" s="85"/>
      <c r="ANA5" s="85"/>
      <c r="ANB5" s="85"/>
      <c r="ANC5" s="85"/>
      <c r="AND5" s="85"/>
      <c r="ANE5" s="85"/>
      <c r="ANF5" s="85"/>
      <c r="ANG5" s="85"/>
      <c r="ANH5" s="85"/>
      <c r="ANI5" s="85"/>
      <c r="ANJ5" s="85"/>
      <c r="ANK5" s="85"/>
      <c r="ANL5" s="85"/>
      <c r="ANM5" s="85"/>
      <c r="ANN5" s="85"/>
      <c r="ANO5" s="85"/>
      <c r="ANP5" s="85"/>
      <c r="ANQ5" s="85"/>
      <c r="ANR5" s="85"/>
      <c r="ANS5" s="85"/>
      <c r="ANT5" s="85"/>
      <c r="ANU5" s="85"/>
      <c r="ANV5" s="85"/>
      <c r="ANW5" s="85"/>
      <c r="ANX5" s="85"/>
      <c r="ANY5" s="85"/>
      <c r="ANZ5" s="85"/>
      <c r="AOA5" s="85"/>
      <c r="AOB5" s="85"/>
      <c r="AOC5" s="85"/>
      <c r="AOD5" s="85"/>
      <c r="AOE5" s="85"/>
      <c r="AOF5" s="85"/>
      <c r="AOG5" s="85"/>
      <c r="AOH5" s="85"/>
      <c r="AOI5" s="85"/>
      <c r="AOJ5" s="85"/>
      <c r="AOK5" s="85"/>
      <c r="AOL5" s="85"/>
      <c r="AOM5" s="85"/>
      <c r="AON5" s="85"/>
      <c r="AOO5" s="85"/>
      <c r="AOP5" s="85"/>
      <c r="AOQ5" s="85"/>
      <c r="AOR5" s="85"/>
      <c r="AOS5" s="85"/>
      <c r="AOT5" s="85"/>
      <c r="AOU5" s="85"/>
      <c r="AOV5" s="85"/>
      <c r="AOW5" s="85"/>
      <c r="AOX5" s="85"/>
      <c r="AOY5" s="85"/>
      <c r="AOZ5" s="85"/>
      <c r="APA5" s="85"/>
      <c r="APB5" s="85"/>
      <c r="APC5" s="85"/>
      <c r="APD5" s="85"/>
      <c r="APE5" s="85"/>
      <c r="APF5" s="85"/>
      <c r="APG5" s="85"/>
      <c r="APH5" s="85"/>
      <c r="API5" s="85"/>
      <c r="APJ5" s="85"/>
      <c r="APK5" s="85"/>
      <c r="APL5" s="85"/>
      <c r="APM5" s="85"/>
      <c r="APN5" s="85"/>
      <c r="APO5" s="85"/>
      <c r="APP5" s="85"/>
      <c r="APQ5" s="85"/>
      <c r="APR5" s="85"/>
      <c r="APS5" s="85"/>
      <c r="APT5" s="85"/>
      <c r="APU5" s="85"/>
      <c r="APV5" s="85"/>
      <c r="APW5" s="85"/>
      <c r="APX5" s="85"/>
      <c r="APY5" s="85"/>
      <c r="APZ5" s="85"/>
      <c r="AQA5" s="85"/>
      <c r="AQB5" s="85"/>
      <c r="AQC5" s="85"/>
      <c r="AQD5" s="85"/>
      <c r="AQE5" s="85"/>
      <c r="AQF5" s="85"/>
      <c r="AQG5" s="85"/>
      <c r="AQH5" s="85"/>
      <c r="AQI5" s="85"/>
      <c r="AQJ5" s="85"/>
      <c r="AQK5" s="85"/>
      <c r="AQL5" s="85"/>
      <c r="AQM5" s="85"/>
      <c r="AQN5" s="85"/>
      <c r="AQO5" s="85"/>
      <c r="AQP5" s="85"/>
      <c r="AQQ5" s="85"/>
      <c r="AQR5" s="85"/>
      <c r="AQS5" s="85"/>
      <c r="AQT5" s="85"/>
      <c r="AQU5" s="85"/>
      <c r="AQV5" s="85"/>
      <c r="AQW5" s="85"/>
      <c r="AQX5" s="85"/>
      <c r="AQY5" s="85"/>
      <c r="AQZ5" s="85"/>
      <c r="ARA5" s="85"/>
      <c r="ARB5" s="85"/>
      <c r="ARC5" s="85"/>
      <c r="ARD5" s="85"/>
      <c r="ARE5" s="85"/>
      <c r="ARF5" s="85"/>
      <c r="ARG5" s="85"/>
      <c r="ARH5" s="85"/>
      <c r="ARI5" s="85"/>
      <c r="ARJ5" s="85"/>
      <c r="ARK5" s="85"/>
      <c r="ARL5" s="85"/>
      <c r="ARM5" s="85"/>
      <c r="ARN5" s="85"/>
      <c r="ARO5" s="85"/>
      <c r="ARP5" s="85"/>
      <c r="ARQ5" s="85"/>
      <c r="ARR5" s="85"/>
      <c r="ARS5" s="85"/>
      <c r="ART5" s="85"/>
      <c r="ARU5" s="85"/>
      <c r="ARV5" s="85"/>
      <c r="ARW5" s="85"/>
      <c r="ARX5" s="85"/>
      <c r="ARY5" s="85"/>
      <c r="ARZ5" s="85"/>
      <c r="ASA5" s="85"/>
      <c r="ASB5" s="85"/>
      <c r="ASC5" s="85"/>
      <c r="ASD5" s="85"/>
      <c r="ASE5" s="85"/>
      <c r="ASF5" s="85"/>
      <c r="ASG5" s="85"/>
      <c r="ASH5" s="85"/>
      <c r="ASI5" s="85"/>
      <c r="ASJ5" s="85"/>
      <c r="ASK5" s="85"/>
      <c r="ASL5" s="85"/>
      <c r="ASM5" s="85"/>
      <c r="ASN5" s="85"/>
      <c r="ASO5" s="85"/>
      <c r="ASP5" s="85"/>
      <c r="ASQ5" s="85"/>
      <c r="ASR5" s="85"/>
      <c r="ASS5" s="85"/>
      <c r="AST5" s="85"/>
      <c r="ASU5" s="85"/>
      <c r="ASV5" s="85"/>
      <c r="ASW5" s="85"/>
      <c r="ASX5" s="85"/>
      <c r="ASY5" s="85"/>
      <c r="ASZ5" s="85"/>
      <c r="ATA5" s="85"/>
      <c r="ATB5" s="85"/>
      <c r="ATC5" s="85"/>
      <c r="ATD5" s="85"/>
      <c r="ATE5" s="85"/>
      <c r="ATF5" s="85"/>
      <c r="ATG5" s="85"/>
      <c r="ATH5" s="85"/>
      <c r="ATI5" s="85"/>
      <c r="ATJ5" s="85"/>
      <c r="ATK5" s="85"/>
      <c r="ATL5" s="85"/>
      <c r="ATM5" s="85"/>
      <c r="ATN5" s="85"/>
      <c r="ATO5" s="85"/>
      <c r="ATP5" s="85"/>
      <c r="ATQ5" s="85"/>
      <c r="ATR5" s="85"/>
      <c r="ATS5" s="85"/>
      <c r="ATT5" s="85"/>
      <c r="ATU5" s="85"/>
      <c r="ATV5" s="85"/>
      <c r="ATW5" s="85"/>
      <c r="ATX5" s="85"/>
      <c r="ATY5" s="85"/>
      <c r="ATZ5" s="85"/>
      <c r="AUA5" s="85"/>
      <c r="AUB5" s="85"/>
      <c r="AUC5" s="85"/>
      <c r="AUD5" s="85"/>
      <c r="AUE5" s="85"/>
      <c r="AUF5" s="85"/>
      <c r="AUG5" s="85"/>
      <c r="AUH5" s="85"/>
      <c r="AUI5" s="85"/>
      <c r="AUJ5" s="85"/>
      <c r="AUK5" s="85"/>
      <c r="AUL5" s="85"/>
      <c r="AUM5" s="85"/>
      <c r="AUN5" s="85"/>
      <c r="AUO5" s="85"/>
      <c r="AUP5" s="85"/>
      <c r="AUQ5" s="85"/>
      <c r="AUR5" s="85"/>
      <c r="AUS5" s="85"/>
      <c r="AUT5" s="85"/>
      <c r="AUU5" s="85"/>
      <c r="AUV5" s="85"/>
      <c r="AUW5" s="85"/>
      <c r="AUX5" s="85"/>
      <c r="AUY5" s="85"/>
      <c r="AUZ5" s="85"/>
      <c r="AVA5" s="85"/>
      <c r="AVB5" s="85"/>
      <c r="AVC5" s="85"/>
      <c r="AVD5" s="85"/>
      <c r="AVE5" s="85"/>
      <c r="AVF5" s="85"/>
      <c r="AVG5" s="85"/>
      <c r="AVH5" s="85"/>
      <c r="AVI5" s="85"/>
      <c r="AVJ5" s="85"/>
      <c r="AVK5" s="85"/>
      <c r="AVL5" s="85"/>
      <c r="AVM5" s="85"/>
      <c r="AVN5" s="85"/>
      <c r="AVO5" s="85"/>
      <c r="AVP5" s="85"/>
      <c r="AVQ5" s="85"/>
      <c r="AVR5" s="85"/>
      <c r="AVS5" s="85"/>
      <c r="AVT5" s="85"/>
      <c r="AVU5" s="85"/>
      <c r="AVV5" s="85"/>
      <c r="AVW5" s="85"/>
      <c r="AVX5" s="85"/>
      <c r="AVY5" s="85"/>
      <c r="AVZ5" s="85"/>
      <c r="AWA5" s="85"/>
      <c r="AWB5" s="85"/>
      <c r="AWC5" s="85"/>
      <c r="AWD5" s="85"/>
      <c r="AWE5" s="85"/>
      <c r="AWF5" s="85"/>
      <c r="AWG5" s="85"/>
      <c r="AWH5" s="85"/>
      <c r="AWI5" s="85"/>
      <c r="AWJ5" s="85"/>
      <c r="AWK5" s="85"/>
      <c r="AWL5" s="85"/>
      <c r="AWM5" s="85"/>
      <c r="AWN5" s="85"/>
      <c r="AWO5" s="85"/>
      <c r="AWP5" s="85"/>
      <c r="AWQ5" s="85"/>
      <c r="AWR5" s="85"/>
      <c r="AWS5" s="85"/>
      <c r="AWT5" s="85"/>
      <c r="AWU5" s="85"/>
      <c r="AWV5" s="85"/>
      <c r="AWW5" s="85"/>
      <c r="AWX5" s="85"/>
      <c r="AWY5" s="85"/>
      <c r="AWZ5" s="85"/>
      <c r="AXA5" s="85"/>
      <c r="AXB5" s="85"/>
      <c r="AXC5" s="85"/>
      <c r="AXD5" s="85"/>
      <c r="AXE5" s="85"/>
      <c r="AXF5" s="85"/>
      <c r="AXG5" s="85"/>
      <c r="AXH5" s="85"/>
      <c r="AXI5" s="85"/>
      <c r="AXJ5" s="85"/>
      <c r="AXK5" s="85"/>
      <c r="AXL5" s="85"/>
      <c r="AXM5" s="85"/>
      <c r="AXN5" s="85"/>
      <c r="AXO5" s="85"/>
      <c r="AXP5" s="85"/>
      <c r="AXQ5" s="85"/>
      <c r="AXR5" s="85"/>
      <c r="AXS5" s="85"/>
      <c r="AXT5" s="85"/>
      <c r="AXU5" s="85"/>
      <c r="AXV5" s="85"/>
      <c r="AXW5" s="85"/>
      <c r="AXX5" s="85"/>
      <c r="AXY5" s="85"/>
      <c r="AXZ5" s="85"/>
      <c r="AYA5" s="85"/>
      <c r="AYB5" s="85"/>
      <c r="AYC5" s="85"/>
      <c r="AYD5" s="85"/>
      <c r="AYE5" s="85"/>
      <c r="AYF5" s="85"/>
      <c r="AYG5" s="85"/>
      <c r="AYH5" s="85"/>
      <c r="AYI5" s="85"/>
      <c r="AYJ5" s="85"/>
      <c r="AYK5" s="85"/>
      <c r="AYL5" s="85"/>
      <c r="AYM5" s="85"/>
      <c r="AYN5" s="85"/>
      <c r="AYO5" s="85"/>
      <c r="AYP5" s="85"/>
      <c r="AYQ5" s="85"/>
      <c r="AYR5" s="85"/>
      <c r="AYS5" s="85"/>
      <c r="AYT5" s="85"/>
      <c r="AYU5" s="85"/>
      <c r="AYV5" s="85"/>
      <c r="AYW5" s="85"/>
      <c r="AYX5" s="85"/>
      <c r="AYY5" s="85"/>
      <c r="AYZ5" s="85"/>
      <c r="AZA5" s="85"/>
      <c r="AZB5" s="85"/>
      <c r="AZC5" s="85"/>
      <c r="AZD5" s="85"/>
      <c r="AZE5" s="85"/>
      <c r="AZF5" s="85"/>
      <c r="AZG5" s="85"/>
      <c r="AZH5" s="85"/>
      <c r="AZI5" s="85"/>
      <c r="AZJ5" s="85"/>
      <c r="AZK5" s="85"/>
      <c r="AZL5" s="85"/>
      <c r="AZM5" s="85"/>
      <c r="AZN5" s="85"/>
      <c r="AZO5" s="85"/>
      <c r="AZP5" s="85"/>
      <c r="AZQ5" s="85"/>
      <c r="AZR5" s="85"/>
      <c r="AZS5" s="85"/>
      <c r="AZT5" s="85"/>
      <c r="AZU5" s="85"/>
      <c r="AZV5" s="85"/>
      <c r="AZW5" s="85"/>
      <c r="AZX5" s="85"/>
      <c r="AZY5" s="85"/>
      <c r="AZZ5" s="85"/>
      <c r="BAA5" s="85"/>
      <c r="BAB5" s="85"/>
      <c r="BAC5" s="85"/>
      <c r="BAD5" s="85"/>
      <c r="BAE5" s="85"/>
      <c r="BAF5" s="85"/>
      <c r="BAG5" s="85"/>
      <c r="BAH5" s="85"/>
      <c r="BAI5" s="85"/>
      <c r="BAJ5" s="85"/>
      <c r="BAK5" s="85"/>
      <c r="BAL5" s="85"/>
      <c r="BAM5" s="85"/>
      <c r="BAN5" s="85"/>
      <c r="BAO5" s="85"/>
      <c r="BAP5" s="85"/>
      <c r="BAQ5" s="85"/>
      <c r="BAR5" s="85"/>
      <c r="BAS5" s="85"/>
      <c r="BAT5" s="85"/>
      <c r="BAU5" s="85"/>
      <c r="BAV5" s="85"/>
      <c r="BAW5" s="85"/>
      <c r="BAX5" s="85"/>
      <c r="BAY5" s="85"/>
      <c r="BAZ5" s="85"/>
      <c r="BBA5" s="85"/>
      <c r="BBB5" s="85"/>
      <c r="BBC5" s="85"/>
      <c r="BBD5" s="85"/>
      <c r="BBE5" s="85"/>
      <c r="BBF5" s="85"/>
      <c r="BBG5" s="85"/>
      <c r="BBH5" s="85"/>
      <c r="BBI5" s="85"/>
      <c r="BBJ5" s="85"/>
      <c r="BBK5" s="85"/>
      <c r="BBL5" s="85"/>
      <c r="BBM5" s="85"/>
      <c r="BBN5" s="85"/>
      <c r="BBO5" s="85"/>
      <c r="BBP5" s="85"/>
      <c r="BBQ5" s="85"/>
      <c r="BBR5" s="85"/>
      <c r="BBS5" s="85"/>
      <c r="BBT5" s="85"/>
      <c r="BBU5" s="85"/>
      <c r="BBV5" s="85"/>
      <c r="BBW5" s="85"/>
      <c r="BBX5" s="85"/>
      <c r="BBY5" s="85"/>
      <c r="BBZ5" s="85"/>
      <c r="BCA5" s="85"/>
      <c r="BCB5" s="85"/>
      <c r="BCC5" s="85"/>
      <c r="BCD5" s="85"/>
      <c r="BCE5" s="85"/>
      <c r="BCF5" s="85"/>
      <c r="BCG5" s="85"/>
      <c r="BCH5" s="85"/>
      <c r="BCI5" s="85"/>
      <c r="BCJ5" s="85"/>
      <c r="BCK5" s="85"/>
      <c r="BCL5" s="85"/>
      <c r="BCM5" s="85"/>
      <c r="BCN5" s="85"/>
      <c r="BCO5" s="85"/>
      <c r="BCP5" s="85"/>
      <c r="BCQ5" s="85"/>
      <c r="BCR5" s="85"/>
      <c r="BCS5" s="85"/>
      <c r="BCT5" s="85"/>
      <c r="BCU5" s="85"/>
      <c r="BCV5" s="85"/>
      <c r="BCW5" s="85"/>
      <c r="BCX5" s="85"/>
      <c r="BCY5" s="85"/>
      <c r="BCZ5" s="85"/>
      <c r="BDA5" s="85"/>
      <c r="BDB5" s="85"/>
      <c r="BDC5" s="85"/>
      <c r="BDD5" s="85"/>
      <c r="BDE5" s="85"/>
      <c r="BDF5" s="85"/>
      <c r="BDG5" s="85"/>
      <c r="BDH5" s="85"/>
      <c r="BDI5" s="85"/>
      <c r="BDJ5" s="85"/>
      <c r="BDK5" s="85"/>
      <c r="BDL5" s="85"/>
      <c r="BDM5" s="85"/>
      <c r="BDN5" s="85"/>
      <c r="BDO5" s="85"/>
      <c r="BDP5" s="85"/>
      <c r="BDQ5" s="85"/>
      <c r="BDR5" s="85"/>
      <c r="BDS5" s="85"/>
      <c r="BDT5" s="85"/>
      <c r="BDU5" s="85"/>
      <c r="BDV5" s="85"/>
      <c r="BDW5" s="85"/>
      <c r="BDX5" s="85"/>
      <c r="BDY5" s="85"/>
      <c r="BDZ5" s="85"/>
      <c r="BEA5" s="85"/>
      <c r="BEB5" s="85"/>
      <c r="BEC5" s="85"/>
      <c r="BED5" s="85"/>
      <c r="BEE5" s="85"/>
      <c r="BEF5" s="85"/>
      <c r="BEG5" s="85"/>
      <c r="BEH5" s="85"/>
      <c r="BEI5" s="85"/>
      <c r="BEJ5" s="85"/>
      <c r="BEK5" s="85"/>
      <c r="BEL5" s="85"/>
      <c r="BEM5" s="85"/>
      <c r="BEN5" s="85"/>
      <c r="BEO5" s="85"/>
      <c r="BEP5" s="85"/>
      <c r="BEQ5" s="85"/>
      <c r="BER5" s="85"/>
      <c r="BES5" s="85"/>
      <c r="BET5" s="85"/>
      <c r="BEU5" s="85"/>
      <c r="BEV5" s="85"/>
      <c r="BEW5" s="85"/>
      <c r="BEX5" s="85"/>
      <c r="BEY5" s="85"/>
      <c r="BEZ5" s="85"/>
      <c r="BFA5" s="85"/>
      <c r="BFB5" s="85"/>
      <c r="BFC5" s="85"/>
      <c r="BFD5" s="85"/>
      <c r="BFE5" s="85"/>
      <c r="BFF5" s="85"/>
      <c r="BFG5" s="85"/>
      <c r="BFH5" s="85"/>
      <c r="BFI5" s="85"/>
      <c r="BFJ5" s="85"/>
      <c r="BFK5" s="85"/>
      <c r="BFL5" s="85"/>
      <c r="BFM5" s="85"/>
      <c r="BFN5" s="85"/>
      <c r="BFO5" s="85"/>
      <c r="BFP5" s="85"/>
      <c r="BFQ5" s="85"/>
      <c r="BFR5" s="85"/>
      <c r="BFS5" s="85"/>
      <c r="BFT5" s="85"/>
      <c r="BFU5" s="85"/>
      <c r="BFV5" s="85"/>
      <c r="BFW5" s="85"/>
      <c r="BFX5" s="85"/>
      <c r="BFY5" s="85"/>
      <c r="BFZ5" s="85"/>
      <c r="BGA5" s="85"/>
      <c r="BGB5" s="85"/>
      <c r="BGC5" s="85"/>
      <c r="BGD5" s="85"/>
      <c r="BGE5" s="85"/>
      <c r="BGF5" s="85"/>
      <c r="BGG5" s="85"/>
      <c r="BGH5" s="85"/>
      <c r="BGI5" s="85"/>
      <c r="BGJ5" s="85"/>
      <c r="BGK5" s="85"/>
      <c r="BGL5" s="85"/>
      <c r="BGM5" s="85"/>
      <c r="BGN5" s="85"/>
      <c r="BGO5" s="85"/>
      <c r="BGP5" s="85"/>
      <c r="BGQ5" s="85"/>
      <c r="BGR5" s="85"/>
      <c r="BGS5" s="85"/>
      <c r="BGT5" s="85"/>
      <c r="BGU5" s="85"/>
      <c r="BGV5" s="85"/>
      <c r="BGW5" s="85"/>
      <c r="BGX5" s="85"/>
      <c r="BGY5" s="85"/>
      <c r="BGZ5" s="85"/>
      <c r="BHA5" s="85"/>
      <c r="BHB5" s="85"/>
      <c r="BHC5" s="85"/>
      <c r="BHD5" s="85"/>
      <c r="BHE5" s="85"/>
      <c r="BHF5" s="85"/>
      <c r="BHG5" s="85"/>
      <c r="BHH5" s="85"/>
      <c r="BHI5" s="85"/>
      <c r="BHJ5" s="85"/>
      <c r="BHK5" s="85"/>
      <c r="BHL5" s="85"/>
      <c r="BHM5" s="85"/>
      <c r="BHN5" s="85"/>
      <c r="BHO5" s="85"/>
      <c r="BHP5" s="85"/>
      <c r="BHQ5" s="85"/>
      <c r="BHR5" s="85"/>
      <c r="BHS5" s="85"/>
      <c r="BHT5" s="85"/>
      <c r="BHU5" s="85"/>
      <c r="BHV5" s="85"/>
      <c r="BHW5" s="85"/>
      <c r="BHX5" s="85"/>
      <c r="BHY5" s="85"/>
      <c r="BHZ5" s="85"/>
      <c r="BIA5" s="85"/>
      <c r="BIB5" s="85"/>
      <c r="BIC5" s="85"/>
      <c r="BID5" s="85"/>
      <c r="BIE5" s="85"/>
      <c r="BIF5" s="85"/>
      <c r="BIG5" s="85"/>
      <c r="BIH5" s="85"/>
      <c r="BII5" s="85"/>
      <c r="BIJ5" s="85"/>
      <c r="BIK5" s="85"/>
      <c r="BIL5" s="85"/>
      <c r="BIM5" s="85"/>
      <c r="BIN5" s="85"/>
      <c r="BIO5" s="85"/>
      <c r="BIP5" s="85"/>
      <c r="BIQ5" s="85"/>
      <c r="BIR5" s="85"/>
      <c r="BIS5" s="85"/>
      <c r="BIT5" s="85"/>
      <c r="BIU5" s="85"/>
      <c r="BIV5" s="85"/>
      <c r="BIW5" s="85"/>
      <c r="BIX5" s="85"/>
      <c r="BIY5" s="85"/>
      <c r="BIZ5" s="85"/>
      <c r="BJA5" s="85"/>
      <c r="BJB5" s="85"/>
      <c r="BJC5" s="85"/>
      <c r="BJD5" s="85"/>
      <c r="BJE5" s="85"/>
      <c r="BJF5" s="85"/>
      <c r="BJG5" s="85"/>
      <c r="BJH5" s="85"/>
      <c r="BJI5" s="85"/>
      <c r="BJJ5" s="85"/>
      <c r="BJK5" s="85"/>
      <c r="BJL5" s="85"/>
      <c r="BJM5" s="85"/>
      <c r="BJN5" s="85"/>
      <c r="BJO5" s="85"/>
      <c r="BJP5" s="85"/>
      <c r="BJQ5" s="85"/>
      <c r="BJR5" s="85"/>
      <c r="BJS5" s="85"/>
      <c r="BJT5" s="85"/>
      <c r="BJU5" s="85"/>
      <c r="BJV5" s="85"/>
      <c r="BJW5" s="85"/>
      <c r="BJX5" s="85"/>
      <c r="BJY5" s="85"/>
      <c r="BJZ5" s="85"/>
      <c r="BKA5" s="85"/>
      <c r="BKB5" s="85"/>
      <c r="BKC5" s="85"/>
      <c r="BKD5" s="85"/>
      <c r="BKE5" s="85"/>
      <c r="BKF5" s="85"/>
      <c r="BKG5" s="85"/>
      <c r="BKH5" s="85"/>
      <c r="BKI5" s="85"/>
      <c r="BKJ5" s="85"/>
      <c r="BKK5" s="85"/>
      <c r="BKL5" s="85"/>
      <c r="BKM5" s="85"/>
      <c r="BKN5" s="85"/>
      <c r="BKO5" s="85"/>
      <c r="BKP5" s="85"/>
      <c r="BKQ5" s="85"/>
      <c r="BKR5" s="85"/>
      <c r="BKS5" s="85"/>
      <c r="BKT5" s="85"/>
      <c r="BKU5" s="85"/>
      <c r="BKV5" s="85"/>
      <c r="BKW5" s="85"/>
      <c r="BKX5" s="85"/>
      <c r="BKY5" s="85"/>
      <c r="BKZ5" s="85"/>
      <c r="BLA5" s="85"/>
      <c r="BLB5" s="85"/>
      <c r="BLC5" s="85"/>
      <c r="BLD5" s="85"/>
      <c r="BLE5" s="85"/>
      <c r="BLF5" s="85"/>
      <c r="BLG5" s="85"/>
      <c r="BLH5" s="85"/>
      <c r="BLI5" s="85"/>
      <c r="BLJ5" s="85"/>
      <c r="BLK5" s="85"/>
      <c r="BLL5" s="85"/>
      <c r="BLM5" s="85"/>
      <c r="BLN5" s="85"/>
      <c r="BLO5" s="85"/>
      <c r="BLP5" s="85"/>
      <c r="BLQ5" s="85"/>
      <c r="BLR5" s="85"/>
      <c r="BLS5" s="85"/>
      <c r="BLT5" s="85"/>
      <c r="BLU5" s="85"/>
      <c r="BLV5" s="85"/>
      <c r="BLW5" s="85"/>
      <c r="BLX5" s="85"/>
      <c r="BLY5" s="85"/>
      <c r="BLZ5" s="85"/>
      <c r="BMA5" s="85"/>
      <c r="BMB5" s="85"/>
      <c r="BMC5" s="85"/>
      <c r="BMD5" s="85"/>
      <c r="BME5" s="85"/>
      <c r="BMF5" s="85"/>
      <c r="BMG5" s="85"/>
      <c r="BMH5" s="85"/>
      <c r="BMI5" s="85"/>
      <c r="BMJ5" s="85"/>
      <c r="BMK5" s="85"/>
      <c r="BML5" s="85"/>
      <c r="BMM5" s="85"/>
      <c r="BMN5" s="85"/>
      <c r="BMO5" s="85"/>
      <c r="BMP5" s="85"/>
      <c r="BMQ5" s="85"/>
      <c r="BMR5" s="85"/>
      <c r="BMS5" s="85"/>
      <c r="BMT5" s="85"/>
      <c r="BMU5" s="85"/>
      <c r="BMV5" s="85"/>
      <c r="BMW5" s="85"/>
      <c r="BMX5" s="85"/>
      <c r="BMY5" s="85"/>
      <c r="BMZ5" s="85"/>
      <c r="BNA5" s="85"/>
      <c r="BNB5" s="85"/>
      <c r="BNC5" s="85"/>
      <c r="BND5" s="85"/>
      <c r="BNE5" s="85"/>
      <c r="BNF5" s="85"/>
      <c r="BNG5" s="85"/>
      <c r="BNH5" s="85"/>
      <c r="BNI5" s="85"/>
      <c r="BNJ5" s="85"/>
      <c r="BNK5" s="85"/>
      <c r="BNL5" s="85"/>
      <c r="BNM5" s="85"/>
      <c r="BNN5" s="85"/>
      <c r="BNO5" s="85"/>
      <c r="BNP5" s="85"/>
      <c r="BNQ5" s="85"/>
      <c r="BNR5" s="85"/>
      <c r="BNS5" s="85"/>
      <c r="BNT5" s="85"/>
      <c r="BNU5" s="85"/>
      <c r="BNV5" s="85"/>
      <c r="BNW5" s="85"/>
      <c r="BNX5" s="85"/>
      <c r="BNY5" s="85"/>
      <c r="BNZ5" s="85"/>
      <c r="BOA5" s="85"/>
      <c r="BOB5" s="85"/>
      <c r="BOC5" s="85"/>
      <c r="BOD5" s="85"/>
      <c r="BOE5" s="85"/>
      <c r="BOF5" s="85"/>
      <c r="BOG5" s="85"/>
      <c r="BOH5" s="85"/>
      <c r="BOI5" s="85"/>
      <c r="BOJ5" s="85"/>
      <c r="BOK5" s="85"/>
      <c r="BOL5" s="85"/>
      <c r="BOM5" s="85"/>
      <c r="BON5" s="85"/>
      <c r="BOO5" s="85"/>
      <c r="BOP5" s="85"/>
      <c r="BOQ5" s="85"/>
      <c r="BOR5" s="85"/>
      <c r="BOS5" s="85"/>
      <c r="BOT5" s="85"/>
      <c r="BOU5" s="85"/>
      <c r="BOV5" s="85"/>
      <c r="BOW5" s="85"/>
      <c r="BOX5" s="85"/>
      <c r="BOY5" s="85"/>
      <c r="BOZ5" s="85"/>
      <c r="BPA5" s="85"/>
      <c r="BPB5" s="85"/>
      <c r="BPC5" s="85"/>
      <c r="BPD5" s="85"/>
      <c r="BPE5" s="85"/>
      <c r="BPF5" s="85"/>
      <c r="BPG5" s="85"/>
      <c r="BPH5" s="85"/>
      <c r="BPI5" s="85"/>
      <c r="BPJ5" s="85"/>
      <c r="BPK5" s="85"/>
      <c r="BPL5" s="85"/>
      <c r="BPM5" s="85"/>
      <c r="BPN5" s="85"/>
      <c r="BPO5" s="85"/>
      <c r="BPP5" s="85"/>
      <c r="BPQ5" s="85"/>
      <c r="BPR5" s="85"/>
      <c r="BPS5" s="85"/>
      <c r="BPT5" s="85"/>
      <c r="BPU5" s="85"/>
      <c r="BPV5" s="85"/>
      <c r="BPW5" s="85"/>
      <c r="BPX5" s="85"/>
      <c r="BPY5" s="85"/>
      <c r="BPZ5" s="85"/>
      <c r="BQA5" s="85"/>
      <c r="BQB5" s="85"/>
      <c r="BQC5" s="85"/>
      <c r="BQD5" s="85"/>
      <c r="BQE5" s="85"/>
      <c r="BQF5" s="85"/>
      <c r="BQG5" s="85"/>
      <c r="BQH5" s="85"/>
      <c r="BQI5" s="85"/>
      <c r="BQJ5" s="85"/>
      <c r="BQK5" s="85"/>
      <c r="BQL5" s="85"/>
      <c r="BQM5" s="85"/>
      <c r="BQN5" s="85"/>
      <c r="BQO5" s="85"/>
      <c r="BQP5" s="85"/>
      <c r="BQQ5" s="85"/>
      <c r="BQR5" s="85"/>
      <c r="BQS5" s="85"/>
      <c r="BQT5" s="85"/>
      <c r="BQU5" s="85"/>
      <c r="BQV5" s="85"/>
      <c r="BQW5" s="85"/>
      <c r="BQX5" s="85"/>
      <c r="BQY5" s="85"/>
      <c r="BQZ5" s="85"/>
      <c r="BRA5" s="85"/>
      <c r="BRB5" s="85"/>
      <c r="BRC5" s="85"/>
      <c r="BRD5" s="85"/>
      <c r="BRE5" s="85"/>
      <c r="BRF5" s="85"/>
      <c r="BRG5" s="85"/>
      <c r="BRH5" s="85"/>
      <c r="BRI5" s="85"/>
      <c r="BRJ5" s="85"/>
      <c r="BRK5" s="85"/>
      <c r="BRL5" s="85"/>
      <c r="BRM5" s="85"/>
      <c r="BRN5" s="85"/>
      <c r="BRO5" s="85"/>
      <c r="BRP5" s="85"/>
      <c r="BRQ5" s="85"/>
      <c r="BRR5" s="85"/>
      <c r="BRS5" s="85"/>
      <c r="BRT5" s="85"/>
      <c r="BRU5" s="85"/>
      <c r="BRV5" s="85"/>
      <c r="BRW5" s="85"/>
      <c r="BRX5" s="85"/>
      <c r="BRY5" s="85"/>
      <c r="BRZ5" s="85"/>
      <c r="BSA5" s="85"/>
      <c r="BSB5" s="85"/>
      <c r="BSC5" s="85"/>
      <c r="BSD5" s="85"/>
      <c r="BSE5" s="85"/>
      <c r="BSF5" s="85"/>
      <c r="BSG5" s="85"/>
      <c r="BSH5" s="85"/>
      <c r="BSI5" s="85"/>
      <c r="BSJ5" s="85"/>
      <c r="BSK5" s="85"/>
      <c r="BSL5" s="85"/>
      <c r="BSM5" s="85"/>
      <c r="BSN5" s="85"/>
      <c r="BSO5" s="85"/>
      <c r="BSP5" s="85"/>
      <c r="BSQ5" s="85"/>
      <c r="BSR5" s="85"/>
      <c r="BSS5" s="85"/>
      <c r="BST5" s="85"/>
      <c r="BSU5" s="85"/>
      <c r="BSV5" s="85"/>
      <c r="BSW5" s="85"/>
      <c r="BSX5" s="85"/>
      <c r="BSY5" s="85"/>
      <c r="BSZ5" s="85"/>
      <c r="BTA5" s="85"/>
      <c r="BTB5" s="85"/>
      <c r="BTC5" s="85"/>
      <c r="BTD5" s="85"/>
      <c r="BTE5" s="85"/>
      <c r="BTF5" s="85"/>
      <c r="BTG5" s="85"/>
      <c r="BTH5" s="85"/>
      <c r="BTI5" s="85"/>
      <c r="BTJ5" s="85"/>
      <c r="BTK5" s="85"/>
      <c r="BTL5" s="85"/>
      <c r="BTM5" s="85"/>
      <c r="BTN5" s="85"/>
      <c r="BTO5" s="85"/>
      <c r="BTP5" s="85"/>
      <c r="BTQ5" s="85"/>
      <c r="BTR5" s="85"/>
      <c r="BTS5" s="85"/>
      <c r="BTT5" s="85"/>
      <c r="BTU5" s="85"/>
      <c r="BTV5" s="85"/>
      <c r="BTW5" s="85"/>
      <c r="BTX5" s="85"/>
      <c r="BTY5" s="85"/>
      <c r="BTZ5" s="85"/>
      <c r="BUA5" s="85"/>
      <c r="BUB5" s="85"/>
      <c r="BUC5" s="85"/>
      <c r="BUD5" s="85"/>
      <c r="BUE5" s="85"/>
      <c r="BUF5" s="85"/>
      <c r="BUG5" s="85"/>
      <c r="BUH5" s="85"/>
      <c r="BUI5" s="85"/>
      <c r="BUJ5" s="85"/>
      <c r="BUK5" s="85"/>
      <c r="BUL5" s="85"/>
      <c r="BUM5" s="85"/>
      <c r="BUN5" s="85"/>
      <c r="BUO5" s="85"/>
      <c r="BUP5" s="85"/>
      <c r="BUQ5" s="85"/>
      <c r="BUR5" s="85"/>
      <c r="BUS5" s="85"/>
      <c r="BUT5" s="85"/>
      <c r="BUU5" s="85"/>
      <c r="BUV5" s="85"/>
      <c r="BUW5" s="85"/>
      <c r="BUX5" s="85"/>
      <c r="BUY5" s="85"/>
      <c r="BUZ5" s="85"/>
      <c r="BVA5" s="85"/>
      <c r="BVB5" s="85"/>
      <c r="BVC5" s="85"/>
      <c r="BVD5" s="85"/>
      <c r="BVE5" s="85"/>
      <c r="BVF5" s="85"/>
      <c r="BVG5" s="85"/>
      <c r="BVH5" s="85"/>
      <c r="BVI5" s="85"/>
      <c r="BVJ5" s="85"/>
      <c r="BVK5" s="85"/>
      <c r="BVL5" s="85"/>
      <c r="BVM5" s="85"/>
      <c r="BVN5" s="85"/>
      <c r="BVO5" s="85"/>
      <c r="BVP5" s="85"/>
      <c r="BVQ5" s="85"/>
      <c r="BVR5" s="85"/>
      <c r="BVS5" s="85"/>
      <c r="BVT5" s="85"/>
      <c r="BVU5" s="85"/>
      <c r="BVV5" s="85"/>
      <c r="BVW5" s="85"/>
      <c r="BVX5" s="85"/>
      <c r="BVY5" s="85"/>
      <c r="BVZ5" s="85"/>
      <c r="BWA5" s="85"/>
      <c r="BWB5" s="85"/>
      <c r="BWC5" s="85"/>
      <c r="BWD5" s="85"/>
      <c r="BWE5" s="85"/>
      <c r="BWF5" s="85"/>
      <c r="BWG5" s="85"/>
      <c r="BWH5" s="85"/>
      <c r="BWI5" s="85"/>
      <c r="BWJ5" s="85"/>
      <c r="BWK5" s="85"/>
      <c r="BWL5" s="85"/>
      <c r="BWM5" s="85"/>
      <c r="BWN5" s="85"/>
      <c r="BWO5" s="85"/>
      <c r="BWP5" s="85"/>
      <c r="BWQ5" s="85"/>
      <c r="BWR5" s="85"/>
      <c r="BWS5" s="85"/>
      <c r="BWT5" s="85"/>
      <c r="BWU5" s="85"/>
      <c r="BWV5" s="85"/>
      <c r="BWW5" s="85"/>
      <c r="BWX5" s="85"/>
      <c r="BWY5" s="85"/>
      <c r="BWZ5" s="85"/>
      <c r="BXA5" s="85"/>
      <c r="BXB5" s="85"/>
      <c r="BXC5" s="85"/>
      <c r="BXD5" s="85"/>
      <c r="BXE5" s="85"/>
      <c r="BXF5" s="85"/>
      <c r="BXG5" s="85"/>
      <c r="BXH5" s="85"/>
      <c r="BXI5" s="85"/>
      <c r="BXJ5" s="85"/>
      <c r="BXK5" s="85"/>
      <c r="BXL5" s="85"/>
      <c r="BXM5" s="85"/>
      <c r="BXN5" s="85"/>
      <c r="BXO5" s="85"/>
      <c r="BXP5" s="85"/>
      <c r="BXQ5" s="85"/>
      <c r="BXR5" s="85"/>
      <c r="BXS5" s="85"/>
      <c r="BXT5" s="85"/>
      <c r="BXU5" s="85"/>
      <c r="BXV5" s="85"/>
      <c r="BXW5" s="85"/>
      <c r="BXX5" s="85"/>
      <c r="BXY5" s="85"/>
      <c r="BXZ5" s="85"/>
      <c r="BYA5" s="85"/>
      <c r="BYB5" s="85"/>
      <c r="BYC5" s="85"/>
      <c r="BYD5" s="85"/>
      <c r="BYE5" s="85"/>
      <c r="BYF5" s="85"/>
      <c r="BYG5" s="85"/>
      <c r="BYH5" s="85"/>
      <c r="BYI5" s="85"/>
      <c r="BYJ5" s="85"/>
      <c r="BYK5" s="85"/>
      <c r="BYL5" s="85"/>
      <c r="BYM5" s="85"/>
      <c r="BYN5" s="85"/>
      <c r="BYO5" s="85"/>
      <c r="BYP5" s="85"/>
      <c r="BYQ5" s="85"/>
      <c r="BYR5" s="85"/>
      <c r="BYS5" s="85"/>
      <c r="BYT5" s="85"/>
      <c r="BYU5" s="85"/>
      <c r="BYV5" s="85"/>
      <c r="BYW5" s="85"/>
      <c r="BYX5" s="85"/>
      <c r="BYY5" s="85"/>
      <c r="BYZ5" s="85"/>
      <c r="BZA5" s="85"/>
      <c r="BZB5" s="85"/>
      <c r="BZC5" s="85"/>
      <c r="BZD5" s="85"/>
      <c r="BZE5" s="85"/>
      <c r="BZF5" s="85"/>
      <c r="BZG5" s="85"/>
      <c r="BZH5" s="85"/>
      <c r="BZI5" s="85"/>
      <c r="BZJ5" s="85"/>
      <c r="BZK5" s="85"/>
      <c r="BZL5" s="85"/>
      <c r="BZM5" s="85"/>
      <c r="BZN5" s="85"/>
      <c r="BZO5" s="85"/>
      <c r="BZP5" s="85"/>
      <c r="BZQ5" s="85"/>
      <c r="BZR5" s="85"/>
      <c r="BZS5" s="85"/>
      <c r="BZT5" s="85"/>
      <c r="BZU5" s="85"/>
      <c r="BZV5" s="85"/>
      <c r="BZW5" s="85"/>
      <c r="BZX5" s="85"/>
      <c r="BZY5" s="85"/>
      <c r="BZZ5" s="85"/>
      <c r="CAA5" s="85"/>
      <c r="CAB5" s="85"/>
      <c r="CAC5" s="85"/>
      <c r="CAD5" s="85"/>
      <c r="CAE5" s="85"/>
      <c r="CAF5" s="85"/>
      <c r="CAG5" s="85"/>
      <c r="CAH5" s="85"/>
      <c r="CAI5" s="85"/>
      <c r="CAJ5" s="85"/>
      <c r="CAK5" s="85"/>
      <c r="CAL5" s="85"/>
      <c r="CAM5" s="85"/>
      <c r="CAN5" s="85"/>
      <c r="CAO5" s="85"/>
      <c r="CAP5" s="85"/>
      <c r="CAQ5" s="85"/>
      <c r="CAR5" s="85"/>
      <c r="CAS5" s="85"/>
      <c r="CAT5" s="85"/>
      <c r="CAU5" s="85"/>
      <c r="CAV5" s="85"/>
      <c r="CAW5" s="85"/>
      <c r="CAX5" s="85"/>
      <c r="CAY5" s="85"/>
      <c r="CAZ5" s="85"/>
      <c r="CBA5" s="85"/>
      <c r="CBB5" s="85"/>
      <c r="CBC5" s="85"/>
      <c r="CBD5" s="85"/>
      <c r="CBE5" s="85"/>
      <c r="CBF5" s="85"/>
      <c r="CBG5" s="85"/>
      <c r="CBH5" s="85"/>
      <c r="CBI5" s="85"/>
      <c r="CBJ5" s="85"/>
      <c r="CBK5" s="85"/>
      <c r="CBL5" s="85"/>
      <c r="CBM5" s="85"/>
      <c r="CBN5" s="85"/>
      <c r="CBO5" s="85"/>
      <c r="CBP5" s="85"/>
      <c r="CBQ5" s="85"/>
      <c r="CBR5" s="85"/>
      <c r="CBS5" s="85"/>
      <c r="CBT5" s="85"/>
      <c r="CBU5" s="85"/>
      <c r="CBV5" s="85"/>
      <c r="CBW5" s="85"/>
      <c r="CBX5" s="85"/>
      <c r="CBY5" s="85"/>
      <c r="CBZ5" s="85"/>
      <c r="CCA5" s="85"/>
      <c r="CCB5" s="85"/>
      <c r="CCC5" s="85"/>
      <c r="CCD5" s="85"/>
      <c r="CCE5" s="85"/>
      <c r="CCF5" s="85"/>
      <c r="CCG5" s="85"/>
      <c r="CCH5" s="85"/>
      <c r="CCI5" s="85"/>
      <c r="CCJ5" s="85"/>
      <c r="CCK5" s="85"/>
      <c r="CCL5" s="85"/>
      <c r="CCM5" s="85"/>
      <c r="CCN5" s="85"/>
      <c r="CCO5" s="85"/>
      <c r="CCP5" s="85"/>
      <c r="CCQ5" s="85"/>
      <c r="CCR5" s="85"/>
      <c r="CCS5" s="85"/>
      <c r="CCT5" s="85"/>
      <c r="CCU5" s="85"/>
      <c r="CCV5" s="85"/>
      <c r="CCW5" s="85"/>
      <c r="CCX5" s="85"/>
      <c r="CCY5" s="85"/>
      <c r="CCZ5" s="85"/>
      <c r="CDA5" s="85"/>
      <c r="CDB5" s="85"/>
      <c r="CDC5" s="85"/>
      <c r="CDD5" s="85"/>
      <c r="CDE5" s="85"/>
      <c r="CDF5" s="85"/>
      <c r="CDG5" s="85"/>
      <c r="CDH5" s="85"/>
      <c r="CDI5" s="85"/>
      <c r="CDJ5" s="85"/>
      <c r="CDK5" s="85"/>
      <c r="CDL5" s="85"/>
      <c r="CDM5" s="85"/>
      <c r="CDN5" s="85"/>
      <c r="CDO5" s="85"/>
      <c r="CDP5" s="85"/>
      <c r="CDQ5" s="85"/>
      <c r="CDR5" s="85"/>
      <c r="CDS5" s="85"/>
      <c r="CDT5" s="85"/>
      <c r="CDU5" s="85"/>
      <c r="CDV5" s="85"/>
      <c r="CDW5" s="85"/>
      <c r="CDX5" s="85"/>
      <c r="CDY5" s="85"/>
      <c r="CDZ5" s="85"/>
      <c r="CEA5" s="85"/>
      <c r="CEB5" s="85"/>
      <c r="CEC5" s="85"/>
      <c r="CED5" s="85"/>
      <c r="CEE5" s="85"/>
      <c r="CEF5" s="85"/>
      <c r="CEG5" s="85"/>
      <c r="CEH5" s="85"/>
      <c r="CEI5" s="85"/>
      <c r="CEJ5" s="85"/>
      <c r="CEK5" s="85"/>
      <c r="CEL5" s="85"/>
      <c r="CEM5" s="85"/>
      <c r="CEN5" s="85"/>
      <c r="CEO5" s="85"/>
      <c r="CEP5" s="85"/>
      <c r="CEQ5" s="85"/>
      <c r="CER5" s="85"/>
      <c r="CES5" s="85"/>
      <c r="CET5" s="85"/>
      <c r="CEU5" s="85"/>
      <c r="CEV5" s="85"/>
      <c r="CEW5" s="85"/>
      <c r="CEX5" s="85"/>
      <c r="CEY5" s="85"/>
      <c r="CEZ5" s="85"/>
      <c r="CFA5" s="85"/>
      <c r="CFB5" s="85"/>
      <c r="CFC5" s="85"/>
      <c r="CFD5" s="85"/>
      <c r="CFE5" s="85"/>
      <c r="CFF5" s="85"/>
      <c r="CFG5" s="85"/>
      <c r="CFH5" s="85"/>
      <c r="CFI5" s="85"/>
      <c r="CFJ5" s="85"/>
      <c r="CFK5" s="85"/>
      <c r="CFL5" s="85"/>
      <c r="CFM5" s="85"/>
      <c r="CFN5" s="85"/>
      <c r="CFO5" s="85"/>
      <c r="CFP5" s="85"/>
      <c r="CFQ5" s="85"/>
      <c r="CFR5" s="85"/>
      <c r="CFS5" s="85"/>
      <c r="CFT5" s="85"/>
      <c r="CFU5" s="85"/>
      <c r="CFV5" s="85"/>
      <c r="CFW5" s="85"/>
      <c r="CFX5" s="85"/>
      <c r="CFY5" s="85"/>
      <c r="CFZ5" s="85"/>
      <c r="CGA5" s="85"/>
      <c r="CGB5" s="85"/>
      <c r="CGC5" s="85"/>
      <c r="CGD5" s="85"/>
      <c r="CGE5" s="85"/>
      <c r="CGF5" s="85"/>
      <c r="CGG5" s="85"/>
      <c r="CGH5" s="85"/>
      <c r="CGI5" s="85"/>
      <c r="CGJ5" s="85"/>
      <c r="CGK5" s="85"/>
      <c r="CGL5" s="85"/>
      <c r="CGM5" s="85"/>
      <c r="CGN5" s="85"/>
      <c r="CGO5" s="85"/>
      <c r="CGP5" s="85"/>
      <c r="CGQ5" s="85"/>
      <c r="CGR5" s="85"/>
      <c r="CGS5" s="85"/>
      <c r="CGT5" s="85"/>
      <c r="CGU5" s="85"/>
      <c r="CGV5" s="85"/>
      <c r="CGW5" s="85"/>
      <c r="CGX5" s="85"/>
      <c r="CGY5" s="85"/>
      <c r="CGZ5" s="85"/>
      <c r="CHA5" s="85"/>
      <c r="CHB5" s="85"/>
      <c r="CHC5" s="85"/>
      <c r="CHD5" s="85"/>
      <c r="CHE5" s="85"/>
      <c r="CHF5" s="85"/>
      <c r="CHG5" s="85"/>
      <c r="CHH5" s="85"/>
      <c r="CHI5" s="85"/>
      <c r="CHJ5" s="85"/>
      <c r="CHK5" s="85"/>
      <c r="CHL5" s="85"/>
      <c r="CHM5" s="85"/>
      <c r="CHN5" s="85"/>
      <c r="CHO5" s="85"/>
      <c r="CHP5" s="85"/>
      <c r="CHQ5" s="85"/>
      <c r="CHR5" s="85"/>
      <c r="CHS5" s="85"/>
      <c r="CHT5" s="85"/>
      <c r="CHU5" s="85"/>
      <c r="CHV5" s="85"/>
      <c r="CHW5" s="85"/>
      <c r="CHX5" s="85"/>
      <c r="CHY5" s="85"/>
      <c r="CHZ5" s="85"/>
      <c r="CIA5" s="85"/>
      <c r="CIB5" s="85"/>
      <c r="CIC5" s="85"/>
      <c r="CID5" s="85"/>
      <c r="CIE5" s="85"/>
      <c r="CIF5" s="85"/>
      <c r="CIG5" s="85"/>
      <c r="CIH5" s="85"/>
      <c r="CII5" s="85"/>
      <c r="CIJ5" s="85"/>
      <c r="CIK5" s="85"/>
      <c r="CIL5" s="85"/>
      <c r="CIM5" s="85"/>
      <c r="CIN5" s="85"/>
      <c r="CIO5" s="85"/>
      <c r="CIP5" s="85"/>
      <c r="CIQ5" s="85"/>
      <c r="CIR5" s="85"/>
      <c r="CIS5" s="85"/>
      <c r="CIT5" s="85"/>
      <c r="CIU5" s="85"/>
      <c r="CIV5" s="85"/>
      <c r="CIW5" s="85"/>
      <c r="CIX5" s="85"/>
      <c r="CIY5" s="85"/>
      <c r="CIZ5" s="85"/>
      <c r="CJA5" s="85"/>
      <c r="CJB5" s="85"/>
      <c r="CJC5" s="85"/>
      <c r="CJD5" s="85"/>
      <c r="CJE5" s="85"/>
      <c r="CJF5" s="85"/>
      <c r="CJG5" s="85"/>
      <c r="CJH5" s="85"/>
      <c r="CJI5" s="85"/>
      <c r="CJJ5" s="85"/>
      <c r="CJK5" s="85"/>
      <c r="CJL5" s="85"/>
      <c r="CJM5" s="85"/>
      <c r="CJN5" s="85"/>
      <c r="CJO5" s="85"/>
      <c r="CJP5" s="85"/>
      <c r="CJQ5" s="85"/>
      <c r="CJR5" s="85"/>
      <c r="CJS5" s="85"/>
      <c r="CJT5" s="85"/>
      <c r="CJU5" s="85"/>
      <c r="CJV5" s="85"/>
      <c r="CJW5" s="85"/>
      <c r="CJX5" s="85"/>
      <c r="CJY5" s="85"/>
      <c r="CJZ5" s="85"/>
      <c r="CKA5" s="85"/>
      <c r="CKB5" s="85"/>
      <c r="CKC5" s="85"/>
      <c r="CKD5" s="85"/>
      <c r="CKE5" s="85"/>
      <c r="CKF5" s="85"/>
      <c r="CKG5" s="85"/>
      <c r="CKH5" s="85"/>
      <c r="CKI5" s="85"/>
      <c r="CKJ5" s="85"/>
      <c r="CKK5" s="85"/>
      <c r="CKL5" s="85"/>
      <c r="CKM5" s="85"/>
      <c r="CKN5" s="85"/>
      <c r="CKO5" s="85"/>
      <c r="CKP5" s="85"/>
      <c r="CKQ5" s="85"/>
      <c r="CKR5" s="85"/>
      <c r="CKS5" s="85"/>
      <c r="CKT5" s="85"/>
      <c r="CKU5" s="85"/>
      <c r="CKV5" s="85"/>
      <c r="CKW5" s="85"/>
      <c r="CKX5" s="85"/>
      <c r="CKY5" s="85"/>
      <c r="CKZ5" s="85"/>
      <c r="CLA5" s="85"/>
      <c r="CLB5" s="85"/>
      <c r="CLC5" s="85"/>
      <c r="CLD5" s="85"/>
      <c r="CLE5" s="85"/>
      <c r="CLF5" s="85"/>
      <c r="CLG5" s="85"/>
      <c r="CLH5" s="85"/>
      <c r="CLI5" s="85"/>
      <c r="CLJ5" s="85"/>
      <c r="CLK5" s="85"/>
      <c r="CLL5" s="85"/>
      <c r="CLM5" s="85"/>
      <c r="CLN5" s="85"/>
      <c r="CLO5" s="85"/>
      <c r="CLP5" s="85"/>
      <c r="CLQ5" s="85"/>
      <c r="CLR5" s="85"/>
      <c r="CLS5" s="85"/>
      <c r="CLT5" s="85"/>
      <c r="CLU5" s="85"/>
      <c r="CLV5" s="85"/>
      <c r="CLW5" s="85"/>
      <c r="CLX5" s="85"/>
      <c r="CLY5" s="85"/>
      <c r="CLZ5" s="85"/>
      <c r="CMA5" s="85"/>
      <c r="CMB5" s="85"/>
      <c r="CMC5" s="85"/>
      <c r="CMD5" s="85"/>
      <c r="CME5" s="85"/>
      <c r="CMF5" s="85"/>
      <c r="CMG5" s="85"/>
      <c r="CMH5" s="85"/>
      <c r="CMI5" s="85"/>
      <c r="CMJ5" s="85"/>
      <c r="CMK5" s="85"/>
      <c r="CML5" s="85"/>
      <c r="CMM5" s="85"/>
      <c r="CMN5" s="85"/>
      <c r="CMO5" s="85"/>
      <c r="CMP5" s="85"/>
      <c r="CMQ5" s="85"/>
      <c r="CMR5" s="85"/>
      <c r="CMS5" s="85"/>
      <c r="CMT5" s="85"/>
      <c r="CMU5" s="85"/>
      <c r="CMV5" s="85"/>
      <c r="CMW5" s="85"/>
      <c r="CMX5" s="85"/>
      <c r="CMY5" s="85"/>
      <c r="CMZ5" s="85"/>
      <c r="CNA5" s="85"/>
      <c r="CNB5" s="85"/>
      <c r="CNC5" s="85"/>
      <c r="CND5" s="85"/>
      <c r="CNE5" s="85"/>
      <c r="CNF5" s="85"/>
      <c r="CNG5" s="85"/>
      <c r="CNH5" s="85"/>
      <c r="CNI5" s="85"/>
      <c r="CNJ5" s="85"/>
      <c r="CNK5" s="85"/>
      <c r="CNL5" s="85"/>
      <c r="CNM5" s="85"/>
      <c r="CNN5" s="85"/>
      <c r="CNO5" s="85"/>
      <c r="CNP5" s="85"/>
      <c r="CNQ5" s="85"/>
      <c r="CNR5" s="85"/>
      <c r="CNS5" s="85"/>
      <c r="CNT5" s="85"/>
      <c r="CNU5" s="85"/>
      <c r="CNV5" s="85"/>
      <c r="CNW5" s="85"/>
      <c r="CNX5" s="85"/>
      <c r="CNY5" s="85"/>
      <c r="CNZ5" s="85"/>
      <c r="COA5" s="85"/>
      <c r="COB5" s="85"/>
      <c r="COC5" s="85"/>
      <c r="COD5" s="85"/>
      <c r="COE5" s="85"/>
      <c r="COF5" s="85"/>
      <c r="COG5" s="85"/>
      <c r="COH5" s="85"/>
      <c r="COI5" s="85"/>
      <c r="COJ5" s="85"/>
      <c r="COK5" s="85"/>
      <c r="COL5" s="85"/>
      <c r="COM5" s="85"/>
      <c r="CON5" s="85"/>
      <c r="COO5" s="85"/>
      <c r="COP5" s="85"/>
      <c r="COQ5" s="85"/>
      <c r="COR5" s="85"/>
      <c r="COS5" s="85"/>
      <c r="COT5" s="85"/>
      <c r="COU5" s="85"/>
      <c r="COV5" s="85"/>
      <c r="COW5" s="85"/>
      <c r="COX5" s="85"/>
      <c r="COY5" s="85"/>
      <c r="COZ5" s="85"/>
      <c r="CPA5" s="85"/>
      <c r="CPB5" s="85"/>
      <c r="CPC5" s="85"/>
      <c r="CPD5" s="85"/>
      <c r="CPE5" s="85"/>
      <c r="CPF5" s="85"/>
      <c r="CPG5" s="85"/>
      <c r="CPH5" s="85"/>
      <c r="CPI5" s="85"/>
      <c r="CPJ5" s="85"/>
      <c r="CPK5" s="85"/>
      <c r="CPL5" s="85"/>
      <c r="CPM5" s="85"/>
      <c r="CPN5" s="85"/>
      <c r="CPO5" s="85"/>
      <c r="CPP5" s="85"/>
      <c r="CPQ5" s="85"/>
      <c r="CPR5" s="85"/>
      <c r="CPS5" s="85"/>
      <c r="CPT5" s="85"/>
      <c r="CPU5" s="85"/>
      <c r="CPV5" s="85"/>
      <c r="CPW5" s="85"/>
      <c r="CPX5" s="85"/>
      <c r="CPY5" s="85"/>
      <c r="CPZ5" s="85"/>
      <c r="CQA5" s="85"/>
      <c r="CQB5" s="85"/>
      <c r="CQC5" s="85"/>
      <c r="CQD5" s="85"/>
      <c r="CQE5" s="85"/>
      <c r="CQF5" s="85"/>
      <c r="CQG5" s="85"/>
      <c r="CQH5" s="85"/>
      <c r="CQI5" s="85"/>
      <c r="CQJ5" s="85"/>
      <c r="CQK5" s="85"/>
      <c r="CQL5" s="85"/>
      <c r="CQM5" s="85"/>
      <c r="CQN5" s="85"/>
      <c r="CQO5" s="85"/>
      <c r="CQP5" s="85"/>
      <c r="CQQ5" s="85"/>
      <c r="CQR5" s="85"/>
      <c r="CQS5" s="85"/>
      <c r="CQT5" s="85"/>
      <c r="CQU5" s="85"/>
      <c r="CQV5" s="85"/>
      <c r="CQW5" s="85"/>
      <c r="CQX5" s="85"/>
      <c r="CQY5" s="85"/>
      <c r="CQZ5" s="85"/>
      <c r="CRA5" s="85"/>
      <c r="CRB5" s="85"/>
      <c r="CRC5" s="85"/>
      <c r="CRD5" s="85"/>
      <c r="CRE5" s="85"/>
      <c r="CRF5" s="85"/>
      <c r="CRG5" s="85"/>
      <c r="CRH5" s="85"/>
      <c r="CRI5" s="85"/>
      <c r="CRJ5" s="85"/>
      <c r="CRK5" s="85"/>
      <c r="CRL5" s="85"/>
      <c r="CRM5" s="85"/>
      <c r="CRN5" s="85"/>
      <c r="CRO5" s="85"/>
      <c r="CRP5" s="85"/>
      <c r="CRQ5" s="85"/>
      <c r="CRR5" s="85"/>
      <c r="CRS5" s="85"/>
      <c r="CRT5" s="85"/>
      <c r="CRU5" s="85"/>
      <c r="CRV5" s="85"/>
      <c r="CRW5" s="85"/>
      <c r="CRX5" s="85"/>
      <c r="CRY5" s="85"/>
      <c r="CRZ5" s="85"/>
      <c r="CSA5" s="85"/>
      <c r="CSB5" s="85"/>
      <c r="CSC5" s="85"/>
      <c r="CSD5" s="85"/>
      <c r="CSE5" s="85"/>
      <c r="CSF5" s="85"/>
      <c r="CSG5" s="85"/>
      <c r="CSH5" s="85"/>
      <c r="CSI5" s="85"/>
      <c r="CSJ5" s="85"/>
      <c r="CSK5" s="85"/>
      <c r="CSL5" s="85"/>
      <c r="CSM5" s="85"/>
      <c r="CSN5" s="85"/>
      <c r="CSO5" s="85"/>
      <c r="CSP5" s="85"/>
      <c r="CSQ5" s="85"/>
      <c r="CSR5" s="85"/>
      <c r="CSS5" s="85"/>
      <c r="CST5" s="85"/>
      <c r="CSU5" s="85"/>
      <c r="CSV5" s="85"/>
      <c r="CSW5" s="85"/>
      <c r="CSX5" s="85"/>
      <c r="CSY5" s="85"/>
      <c r="CSZ5" s="85"/>
      <c r="CTA5" s="85"/>
      <c r="CTB5" s="85"/>
      <c r="CTC5" s="85"/>
      <c r="CTD5" s="85"/>
      <c r="CTE5" s="85"/>
      <c r="CTF5" s="85"/>
      <c r="CTG5" s="85"/>
      <c r="CTH5" s="85"/>
      <c r="CTI5" s="85"/>
      <c r="CTJ5" s="85"/>
      <c r="CTK5" s="85"/>
      <c r="CTL5" s="85"/>
      <c r="CTM5" s="85"/>
      <c r="CTN5" s="85"/>
      <c r="CTO5" s="85"/>
      <c r="CTP5" s="85"/>
      <c r="CTQ5" s="85"/>
      <c r="CTR5" s="85"/>
      <c r="CTS5" s="85"/>
      <c r="CTT5" s="85"/>
      <c r="CTU5" s="85"/>
      <c r="CTV5" s="85"/>
      <c r="CTW5" s="85"/>
      <c r="CTX5" s="85"/>
      <c r="CTY5" s="85"/>
      <c r="CTZ5" s="85"/>
      <c r="CUA5" s="85"/>
      <c r="CUB5" s="85"/>
      <c r="CUC5" s="85"/>
      <c r="CUD5" s="85"/>
      <c r="CUE5" s="85"/>
      <c r="CUF5" s="85"/>
      <c r="CUG5" s="85"/>
      <c r="CUH5" s="85"/>
      <c r="CUI5" s="85"/>
      <c r="CUJ5" s="85"/>
      <c r="CUK5" s="85"/>
      <c r="CUL5" s="85"/>
      <c r="CUM5" s="85"/>
      <c r="CUN5" s="85"/>
      <c r="CUO5" s="85"/>
      <c r="CUP5" s="85"/>
      <c r="CUQ5" s="85"/>
      <c r="CUR5" s="85"/>
      <c r="CUS5" s="85"/>
      <c r="CUT5" s="85"/>
      <c r="CUU5" s="85"/>
      <c r="CUV5" s="85"/>
      <c r="CUW5" s="85"/>
      <c r="CUX5" s="85"/>
      <c r="CUY5" s="85"/>
      <c r="CUZ5" s="85"/>
      <c r="CVA5" s="85"/>
      <c r="CVB5" s="85"/>
      <c r="CVC5" s="85"/>
      <c r="CVD5" s="85"/>
      <c r="CVE5" s="85"/>
      <c r="CVF5" s="85"/>
      <c r="CVG5" s="85"/>
      <c r="CVH5" s="85"/>
      <c r="CVI5" s="85"/>
      <c r="CVJ5" s="85"/>
      <c r="CVK5" s="85"/>
      <c r="CVL5" s="85"/>
      <c r="CVM5" s="85"/>
      <c r="CVN5" s="85"/>
      <c r="CVO5" s="85"/>
      <c r="CVP5" s="85"/>
      <c r="CVQ5" s="85"/>
      <c r="CVR5" s="85"/>
      <c r="CVS5" s="85"/>
      <c r="CVT5" s="85"/>
      <c r="CVU5" s="85"/>
      <c r="CVV5" s="85"/>
      <c r="CVW5" s="85"/>
      <c r="CVX5" s="85"/>
      <c r="CVY5" s="85"/>
      <c r="CVZ5" s="85"/>
      <c r="CWA5" s="85"/>
      <c r="CWB5" s="85"/>
      <c r="CWC5" s="85"/>
      <c r="CWD5" s="85"/>
      <c r="CWE5" s="85"/>
      <c r="CWF5" s="85"/>
      <c r="CWG5" s="85"/>
      <c r="CWH5" s="85"/>
      <c r="CWI5" s="85"/>
      <c r="CWJ5" s="85"/>
      <c r="CWK5" s="85"/>
      <c r="CWL5" s="85"/>
      <c r="CWM5" s="85"/>
      <c r="CWN5" s="85"/>
      <c r="CWO5" s="85"/>
      <c r="CWP5" s="85"/>
      <c r="CWQ5" s="85"/>
      <c r="CWR5" s="85"/>
      <c r="CWS5" s="85"/>
      <c r="CWT5" s="85"/>
      <c r="CWU5" s="85"/>
      <c r="CWV5" s="85"/>
      <c r="CWW5" s="85"/>
      <c r="CWX5" s="85"/>
      <c r="CWY5" s="85"/>
      <c r="CWZ5" s="85"/>
      <c r="CXA5" s="85"/>
      <c r="CXB5" s="85"/>
      <c r="CXC5" s="85"/>
      <c r="CXD5" s="85"/>
      <c r="CXE5" s="85"/>
      <c r="CXF5" s="85"/>
      <c r="CXG5" s="85"/>
      <c r="CXH5" s="85"/>
      <c r="CXI5" s="85"/>
      <c r="CXJ5" s="85"/>
      <c r="CXK5" s="85"/>
      <c r="CXL5" s="85"/>
      <c r="CXM5" s="85"/>
      <c r="CXN5" s="85"/>
      <c r="CXO5" s="85"/>
      <c r="CXP5" s="85"/>
      <c r="CXQ5" s="85"/>
      <c r="CXR5" s="85"/>
      <c r="CXS5" s="85"/>
      <c r="CXT5" s="85"/>
      <c r="CXU5" s="85"/>
      <c r="CXV5" s="85"/>
      <c r="CXW5" s="85"/>
      <c r="CXX5" s="85"/>
      <c r="CXY5" s="85"/>
      <c r="CXZ5" s="85"/>
      <c r="CYA5" s="85"/>
      <c r="CYB5" s="85"/>
      <c r="CYC5" s="85"/>
      <c r="CYD5" s="85"/>
      <c r="CYE5" s="85"/>
      <c r="CYF5" s="85"/>
      <c r="CYG5" s="85"/>
      <c r="CYH5" s="85"/>
      <c r="CYI5" s="85"/>
      <c r="CYJ5" s="85"/>
      <c r="CYK5" s="85"/>
      <c r="CYL5" s="85"/>
      <c r="CYM5" s="85"/>
      <c r="CYN5" s="85"/>
      <c r="CYO5" s="85"/>
      <c r="CYP5" s="85"/>
      <c r="CYQ5" s="85"/>
      <c r="CYR5" s="85"/>
      <c r="CYS5" s="85"/>
      <c r="CYT5" s="85"/>
      <c r="CYU5" s="85"/>
      <c r="CYV5" s="85"/>
      <c r="CYW5" s="85"/>
      <c r="CYX5" s="85"/>
      <c r="CYY5" s="85"/>
      <c r="CYZ5" s="85"/>
      <c r="CZA5" s="85"/>
      <c r="CZB5" s="85"/>
      <c r="CZC5" s="85"/>
      <c r="CZD5" s="85"/>
      <c r="CZE5" s="85"/>
      <c r="CZF5" s="85"/>
      <c r="CZG5" s="85"/>
      <c r="CZH5" s="85"/>
      <c r="CZI5" s="85"/>
      <c r="CZJ5" s="85"/>
      <c r="CZK5" s="85"/>
      <c r="CZL5" s="85"/>
      <c r="CZM5" s="85"/>
      <c r="CZN5" s="85"/>
      <c r="CZO5" s="85"/>
      <c r="CZP5" s="85"/>
      <c r="CZQ5" s="85"/>
      <c r="CZR5" s="85"/>
      <c r="CZS5" s="85"/>
      <c r="CZT5" s="85"/>
      <c r="CZU5" s="85"/>
      <c r="CZV5" s="85"/>
      <c r="CZW5" s="85"/>
      <c r="CZX5" s="85"/>
      <c r="CZY5" s="85"/>
      <c r="CZZ5" s="85"/>
      <c r="DAA5" s="85"/>
      <c r="DAB5" s="85"/>
      <c r="DAC5" s="85"/>
      <c r="DAD5" s="85"/>
      <c r="DAE5" s="85"/>
      <c r="DAF5" s="85"/>
      <c r="DAG5" s="85"/>
      <c r="DAH5" s="85"/>
      <c r="DAI5" s="85"/>
      <c r="DAJ5" s="85"/>
      <c r="DAK5" s="85"/>
      <c r="DAL5" s="85"/>
      <c r="DAM5" s="85"/>
      <c r="DAN5" s="85"/>
      <c r="DAO5" s="85"/>
      <c r="DAP5" s="85"/>
      <c r="DAQ5" s="85"/>
      <c r="DAR5" s="85"/>
      <c r="DAS5" s="85"/>
      <c r="DAT5" s="85"/>
      <c r="DAU5" s="85"/>
      <c r="DAV5" s="85"/>
      <c r="DAW5" s="85"/>
      <c r="DAX5" s="85"/>
      <c r="DAY5" s="85"/>
      <c r="DAZ5" s="85"/>
      <c r="DBA5" s="85"/>
      <c r="DBB5" s="85"/>
      <c r="DBC5" s="85"/>
      <c r="DBD5" s="85"/>
      <c r="DBE5" s="85"/>
      <c r="DBF5" s="85"/>
      <c r="DBG5" s="85"/>
      <c r="DBH5" s="85"/>
      <c r="DBI5" s="85"/>
      <c r="DBJ5" s="85"/>
      <c r="DBK5" s="85"/>
      <c r="DBL5" s="85"/>
      <c r="DBM5" s="85"/>
      <c r="DBN5" s="85"/>
      <c r="DBO5" s="85"/>
      <c r="DBP5" s="85"/>
      <c r="DBQ5" s="85"/>
      <c r="DBR5" s="85"/>
      <c r="DBS5" s="85"/>
      <c r="DBT5" s="85"/>
      <c r="DBU5" s="85"/>
      <c r="DBV5" s="85"/>
      <c r="DBW5" s="85"/>
      <c r="DBX5" s="85"/>
      <c r="DBY5" s="85"/>
      <c r="DBZ5" s="85"/>
      <c r="DCA5" s="85"/>
      <c r="DCB5" s="85"/>
      <c r="DCC5" s="85"/>
      <c r="DCD5" s="85"/>
      <c r="DCE5" s="85"/>
      <c r="DCF5" s="85"/>
      <c r="DCG5" s="85"/>
      <c r="DCH5" s="85"/>
      <c r="DCI5" s="85"/>
      <c r="DCJ5" s="85"/>
      <c r="DCK5" s="85"/>
      <c r="DCL5" s="85"/>
      <c r="DCM5" s="85"/>
      <c r="DCN5" s="85"/>
      <c r="DCO5" s="85"/>
      <c r="DCP5" s="85"/>
      <c r="DCQ5" s="85"/>
      <c r="DCR5" s="85"/>
      <c r="DCS5" s="85"/>
      <c r="DCT5" s="85"/>
      <c r="DCU5" s="85"/>
      <c r="DCV5" s="85"/>
      <c r="DCW5" s="85"/>
      <c r="DCX5" s="85"/>
      <c r="DCY5" s="85"/>
      <c r="DCZ5" s="85"/>
      <c r="DDA5" s="85"/>
      <c r="DDB5" s="85"/>
      <c r="DDC5" s="85"/>
      <c r="DDD5" s="85"/>
      <c r="DDE5" s="85"/>
      <c r="DDF5" s="85"/>
      <c r="DDG5" s="85"/>
      <c r="DDH5" s="85"/>
      <c r="DDI5" s="85"/>
      <c r="DDJ5" s="85"/>
      <c r="DDK5" s="85"/>
      <c r="DDL5" s="85"/>
      <c r="DDM5" s="85"/>
      <c r="DDN5" s="85"/>
      <c r="DDO5" s="85"/>
      <c r="DDP5" s="85"/>
      <c r="DDQ5" s="85"/>
      <c r="DDR5" s="85"/>
      <c r="DDS5" s="85"/>
      <c r="DDT5" s="85"/>
      <c r="DDU5" s="85"/>
      <c r="DDV5" s="85"/>
      <c r="DDW5" s="85"/>
      <c r="DDX5" s="85"/>
      <c r="DDY5" s="85"/>
      <c r="DDZ5" s="85"/>
      <c r="DEA5" s="85"/>
      <c r="DEB5" s="85"/>
      <c r="DEC5" s="85"/>
      <c r="DED5" s="85"/>
      <c r="DEE5" s="85"/>
      <c r="DEF5" s="85"/>
      <c r="DEG5" s="85"/>
      <c r="DEH5" s="85"/>
      <c r="DEI5" s="85"/>
      <c r="DEJ5" s="85"/>
      <c r="DEK5" s="85"/>
      <c r="DEL5" s="85"/>
      <c r="DEM5" s="85"/>
      <c r="DEN5" s="85"/>
      <c r="DEO5" s="85"/>
      <c r="DEP5" s="85"/>
      <c r="DEQ5" s="85"/>
      <c r="DER5" s="85"/>
      <c r="DES5" s="85"/>
      <c r="DET5" s="85"/>
      <c r="DEU5" s="85"/>
      <c r="DEV5" s="85"/>
      <c r="DEW5" s="85"/>
      <c r="DEX5" s="85"/>
      <c r="DEY5" s="85"/>
      <c r="DEZ5" s="85"/>
      <c r="DFA5" s="85"/>
      <c r="DFB5" s="85"/>
      <c r="DFC5" s="85"/>
      <c r="DFD5" s="85"/>
      <c r="DFE5" s="85"/>
      <c r="DFF5" s="85"/>
      <c r="DFG5" s="85"/>
      <c r="DFH5" s="85"/>
      <c r="DFI5" s="85"/>
      <c r="DFJ5" s="85"/>
      <c r="DFK5" s="85"/>
      <c r="DFL5" s="85"/>
      <c r="DFM5" s="85"/>
      <c r="DFN5" s="85"/>
      <c r="DFO5" s="85"/>
      <c r="DFP5" s="85"/>
      <c r="DFQ5" s="85"/>
      <c r="DFR5" s="85"/>
      <c r="DFS5" s="85"/>
      <c r="DFT5" s="85"/>
      <c r="DFU5" s="85"/>
      <c r="DFV5" s="85"/>
      <c r="DFW5" s="85"/>
      <c r="DFX5" s="85"/>
      <c r="DFY5" s="85"/>
      <c r="DFZ5" s="85"/>
      <c r="DGA5" s="85"/>
      <c r="DGB5" s="85"/>
      <c r="DGC5" s="85"/>
      <c r="DGD5" s="85"/>
      <c r="DGE5" s="85"/>
      <c r="DGF5" s="85"/>
      <c r="DGG5" s="85"/>
      <c r="DGH5" s="85"/>
      <c r="DGI5" s="85"/>
      <c r="DGJ5" s="85"/>
      <c r="DGK5" s="85"/>
      <c r="DGL5" s="85"/>
      <c r="DGM5" s="85"/>
      <c r="DGN5" s="85"/>
      <c r="DGO5" s="85"/>
      <c r="DGP5" s="85"/>
      <c r="DGQ5" s="85"/>
      <c r="DGR5" s="85"/>
      <c r="DGS5" s="85"/>
      <c r="DGT5" s="85"/>
      <c r="DGU5" s="85"/>
      <c r="DGV5" s="85"/>
      <c r="DGW5" s="85"/>
      <c r="DGX5" s="85"/>
      <c r="DGY5" s="85"/>
      <c r="DGZ5" s="85"/>
      <c r="DHA5" s="85"/>
      <c r="DHB5" s="85"/>
      <c r="DHC5" s="85"/>
      <c r="DHD5" s="85"/>
      <c r="DHE5" s="85"/>
      <c r="DHF5" s="85"/>
      <c r="DHG5" s="85"/>
      <c r="DHH5" s="85"/>
      <c r="DHI5" s="85"/>
      <c r="DHJ5" s="85"/>
      <c r="DHK5" s="85"/>
      <c r="DHL5" s="85"/>
      <c r="DHM5" s="85"/>
      <c r="DHN5" s="85"/>
      <c r="DHO5" s="85"/>
      <c r="DHP5" s="85"/>
      <c r="DHQ5" s="85"/>
      <c r="DHR5" s="85"/>
      <c r="DHS5" s="85"/>
      <c r="DHT5" s="85"/>
      <c r="DHU5" s="85"/>
      <c r="DHV5" s="85"/>
      <c r="DHW5" s="85"/>
      <c r="DHX5" s="85"/>
      <c r="DHY5" s="85"/>
      <c r="DHZ5" s="85"/>
      <c r="DIA5" s="85"/>
      <c r="DIB5" s="85"/>
      <c r="DIC5" s="85"/>
      <c r="DID5" s="85"/>
      <c r="DIE5" s="85"/>
      <c r="DIF5" s="85"/>
      <c r="DIG5" s="85"/>
      <c r="DIH5" s="85"/>
      <c r="DII5" s="85"/>
      <c r="DIJ5" s="85"/>
      <c r="DIK5" s="85"/>
      <c r="DIL5" s="85"/>
      <c r="DIM5" s="85"/>
      <c r="DIN5" s="85"/>
      <c r="DIO5" s="85"/>
      <c r="DIP5" s="85"/>
      <c r="DIQ5" s="85"/>
      <c r="DIR5" s="85"/>
      <c r="DIS5" s="85"/>
      <c r="DIT5" s="85"/>
      <c r="DIU5" s="85"/>
      <c r="DIV5" s="85"/>
      <c r="DIW5" s="85"/>
      <c r="DIX5" s="85"/>
      <c r="DIY5" s="85"/>
      <c r="DIZ5" s="85"/>
      <c r="DJA5" s="85"/>
      <c r="DJB5" s="85"/>
      <c r="DJC5" s="85"/>
      <c r="DJD5" s="85"/>
      <c r="DJE5" s="85"/>
      <c r="DJF5" s="85"/>
      <c r="DJG5" s="85"/>
      <c r="DJH5" s="85"/>
      <c r="DJI5" s="85"/>
      <c r="DJJ5" s="85"/>
      <c r="DJK5" s="85"/>
      <c r="DJL5" s="85"/>
      <c r="DJM5" s="85"/>
      <c r="DJN5" s="85"/>
      <c r="DJO5" s="85"/>
      <c r="DJP5" s="85"/>
      <c r="DJQ5" s="85"/>
      <c r="DJR5" s="85"/>
      <c r="DJS5" s="85"/>
      <c r="DJT5" s="85"/>
      <c r="DJU5" s="85"/>
      <c r="DJV5" s="85"/>
      <c r="DJW5" s="85"/>
      <c r="DJX5" s="85"/>
      <c r="DJY5" s="85"/>
      <c r="DJZ5" s="85"/>
      <c r="DKA5" s="85"/>
      <c r="DKB5" s="85"/>
      <c r="DKC5" s="85"/>
      <c r="DKD5" s="85"/>
      <c r="DKE5" s="85"/>
      <c r="DKF5" s="85"/>
      <c r="DKG5" s="85"/>
      <c r="DKH5" s="85"/>
      <c r="DKI5" s="85"/>
      <c r="DKJ5" s="85"/>
      <c r="DKK5" s="85"/>
      <c r="DKL5" s="85"/>
      <c r="DKM5" s="85"/>
      <c r="DKN5" s="85"/>
      <c r="DKO5" s="85"/>
      <c r="DKP5" s="85"/>
      <c r="DKQ5" s="85"/>
      <c r="DKR5" s="85"/>
      <c r="DKS5" s="85"/>
      <c r="DKT5" s="85"/>
      <c r="DKU5" s="85"/>
      <c r="DKV5" s="85"/>
      <c r="DKW5" s="85"/>
      <c r="DKX5" s="85"/>
      <c r="DKY5" s="85"/>
      <c r="DKZ5" s="85"/>
      <c r="DLA5" s="85"/>
      <c r="DLB5" s="85"/>
      <c r="DLC5" s="85"/>
      <c r="DLD5" s="85"/>
      <c r="DLE5" s="85"/>
      <c r="DLF5" s="85"/>
      <c r="DLG5" s="85"/>
      <c r="DLH5" s="85"/>
      <c r="DLI5" s="85"/>
      <c r="DLJ5" s="85"/>
      <c r="DLK5" s="85"/>
      <c r="DLL5" s="85"/>
      <c r="DLM5" s="85"/>
      <c r="DLN5" s="85"/>
      <c r="DLO5" s="85"/>
      <c r="DLP5" s="85"/>
      <c r="DLQ5" s="85"/>
      <c r="DLR5" s="85"/>
      <c r="DLS5" s="85"/>
      <c r="DLT5" s="85"/>
      <c r="DLU5" s="85"/>
      <c r="DLV5" s="85"/>
      <c r="DLW5" s="85"/>
      <c r="DLX5" s="85"/>
      <c r="DLY5" s="85"/>
      <c r="DLZ5" s="85"/>
      <c r="DMA5" s="85"/>
      <c r="DMB5" s="85"/>
      <c r="DMC5" s="85"/>
      <c r="DMD5" s="85"/>
      <c r="DME5" s="85"/>
      <c r="DMF5" s="85"/>
      <c r="DMG5" s="85"/>
      <c r="DMH5" s="85"/>
      <c r="DMI5" s="85"/>
      <c r="DMJ5" s="85"/>
      <c r="DMK5" s="85"/>
      <c r="DML5" s="85"/>
      <c r="DMM5" s="85"/>
      <c r="DMN5" s="85"/>
      <c r="DMO5" s="85"/>
      <c r="DMP5" s="85"/>
      <c r="DMQ5" s="85"/>
      <c r="DMR5" s="85"/>
      <c r="DMS5" s="85"/>
      <c r="DMT5" s="85"/>
      <c r="DMU5" s="85"/>
      <c r="DMV5" s="85"/>
      <c r="DMW5" s="85"/>
      <c r="DMX5" s="85"/>
      <c r="DMY5" s="85"/>
      <c r="DMZ5" s="85"/>
      <c r="DNA5" s="85"/>
      <c r="DNB5" s="85"/>
      <c r="DNC5" s="85"/>
      <c r="DND5" s="85"/>
      <c r="DNE5" s="85"/>
      <c r="DNF5" s="85"/>
      <c r="DNG5" s="85"/>
      <c r="DNH5" s="85"/>
      <c r="DNI5" s="85"/>
      <c r="DNJ5" s="85"/>
      <c r="DNK5" s="85"/>
      <c r="DNL5" s="85"/>
      <c r="DNM5" s="85"/>
      <c r="DNN5" s="85"/>
      <c r="DNO5" s="85"/>
      <c r="DNP5" s="85"/>
      <c r="DNQ5" s="85"/>
      <c r="DNR5" s="85"/>
      <c r="DNS5" s="85"/>
      <c r="DNT5" s="85"/>
      <c r="DNU5" s="85"/>
      <c r="DNV5" s="85"/>
      <c r="DNW5" s="85"/>
      <c r="DNX5" s="85"/>
      <c r="DNY5" s="85"/>
      <c r="DNZ5" s="85"/>
      <c r="DOA5" s="85"/>
      <c r="DOB5" s="85"/>
      <c r="DOC5" s="85"/>
      <c r="DOD5" s="85"/>
      <c r="DOE5" s="85"/>
      <c r="DOF5" s="85"/>
      <c r="DOG5" s="85"/>
      <c r="DOH5" s="85"/>
      <c r="DOI5" s="85"/>
      <c r="DOJ5" s="85"/>
      <c r="DOK5" s="85"/>
      <c r="DOL5" s="85"/>
      <c r="DOM5" s="85"/>
      <c r="DON5" s="85"/>
      <c r="DOO5" s="85"/>
      <c r="DOP5" s="85"/>
      <c r="DOQ5" s="85"/>
      <c r="DOR5" s="85"/>
      <c r="DOS5" s="85"/>
      <c r="DOT5" s="85"/>
      <c r="DOU5" s="85"/>
      <c r="DOV5" s="85"/>
      <c r="DOW5" s="85"/>
      <c r="DOX5" s="85"/>
      <c r="DOY5" s="85"/>
      <c r="DOZ5" s="85"/>
      <c r="DPA5" s="85"/>
      <c r="DPB5" s="85"/>
      <c r="DPC5" s="85"/>
      <c r="DPD5" s="85"/>
      <c r="DPE5" s="85"/>
      <c r="DPF5" s="85"/>
      <c r="DPG5" s="85"/>
      <c r="DPH5" s="85"/>
      <c r="DPI5" s="85"/>
      <c r="DPJ5" s="85"/>
      <c r="DPK5" s="85"/>
      <c r="DPL5" s="85"/>
      <c r="DPM5" s="85"/>
      <c r="DPN5" s="85"/>
      <c r="DPO5" s="85"/>
      <c r="DPP5" s="85"/>
      <c r="DPQ5" s="85"/>
      <c r="DPR5" s="85"/>
      <c r="DPS5" s="85"/>
      <c r="DPT5" s="85"/>
      <c r="DPU5" s="85"/>
      <c r="DPV5" s="85"/>
      <c r="DPW5" s="85"/>
      <c r="DPX5" s="85"/>
      <c r="DPY5" s="85"/>
      <c r="DPZ5" s="85"/>
      <c r="DQA5" s="85"/>
      <c r="DQB5" s="85"/>
      <c r="DQC5" s="85"/>
      <c r="DQD5" s="85"/>
      <c r="DQE5" s="85"/>
      <c r="DQF5" s="85"/>
      <c r="DQG5" s="85"/>
      <c r="DQH5" s="85"/>
      <c r="DQI5" s="85"/>
      <c r="DQJ5" s="85"/>
      <c r="DQK5" s="85"/>
      <c r="DQL5" s="85"/>
      <c r="DQM5" s="85"/>
      <c r="DQN5" s="85"/>
      <c r="DQO5" s="85"/>
      <c r="DQP5" s="85"/>
      <c r="DQQ5" s="85"/>
      <c r="DQR5" s="85"/>
      <c r="DQS5" s="85"/>
      <c r="DQT5" s="85"/>
      <c r="DQU5" s="85"/>
      <c r="DQV5" s="85"/>
      <c r="DQW5" s="85"/>
      <c r="DQX5" s="85"/>
      <c r="DQY5" s="85"/>
      <c r="DQZ5" s="85"/>
      <c r="DRA5" s="85"/>
      <c r="DRB5" s="85"/>
      <c r="DRC5" s="85"/>
      <c r="DRD5" s="85"/>
      <c r="DRE5" s="85"/>
      <c r="DRF5" s="85"/>
      <c r="DRG5" s="85"/>
      <c r="DRH5" s="85"/>
      <c r="DRI5" s="85"/>
      <c r="DRJ5" s="85"/>
      <c r="DRK5" s="85"/>
      <c r="DRL5" s="85"/>
      <c r="DRM5" s="85"/>
      <c r="DRN5" s="85"/>
      <c r="DRO5" s="85"/>
      <c r="DRP5" s="85"/>
      <c r="DRQ5" s="85"/>
      <c r="DRR5" s="85"/>
      <c r="DRS5" s="85"/>
      <c r="DRT5" s="85"/>
      <c r="DRU5" s="85"/>
      <c r="DRV5" s="85"/>
      <c r="DRW5" s="85"/>
      <c r="DRX5" s="85"/>
      <c r="DRY5" s="85"/>
      <c r="DRZ5" s="85"/>
      <c r="DSA5" s="85"/>
      <c r="DSB5" s="85"/>
      <c r="DSC5" s="85"/>
      <c r="DSD5" s="85"/>
      <c r="DSE5" s="85"/>
      <c r="DSF5" s="85"/>
      <c r="DSG5" s="85"/>
      <c r="DSH5" s="85"/>
      <c r="DSI5" s="85"/>
      <c r="DSJ5" s="85"/>
      <c r="DSK5" s="85"/>
      <c r="DSL5" s="85"/>
      <c r="DSM5" s="85"/>
      <c r="DSN5" s="85"/>
      <c r="DSO5" s="85"/>
      <c r="DSP5" s="85"/>
      <c r="DSQ5" s="85"/>
      <c r="DSR5" s="85"/>
      <c r="DSS5" s="85"/>
      <c r="DST5" s="85"/>
      <c r="DSU5" s="85"/>
      <c r="DSV5" s="85"/>
      <c r="DSW5" s="85"/>
      <c r="DSX5" s="85"/>
      <c r="DSY5" s="85"/>
      <c r="DSZ5" s="85"/>
      <c r="DTA5" s="85"/>
      <c r="DTB5" s="85"/>
      <c r="DTC5" s="85"/>
      <c r="DTD5" s="85"/>
      <c r="DTE5" s="85"/>
      <c r="DTF5" s="85"/>
      <c r="DTG5" s="85"/>
      <c r="DTH5" s="85"/>
      <c r="DTI5" s="85"/>
      <c r="DTJ5" s="85"/>
      <c r="DTK5" s="85"/>
      <c r="DTL5" s="85"/>
      <c r="DTM5" s="85"/>
      <c r="DTN5" s="85"/>
      <c r="DTO5" s="85"/>
      <c r="DTP5" s="85"/>
      <c r="DTQ5" s="85"/>
      <c r="DTR5" s="85"/>
      <c r="DTS5" s="85"/>
      <c r="DTT5" s="85"/>
      <c r="DTU5" s="85"/>
      <c r="DTV5" s="85"/>
      <c r="DTW5" s="85"/>
      <c r="DTX5" s="85"/>
      <c r="DTY5" s="85"/>
      <c r="DTZ5" s="85"/>
      <c r="DUA5" s="85"/>
      <c r="DUB5" s="85"/>
      <c r="DUC5" s="85"/>
      <c r="DUD5" s="85"/>
      <c r="DUE5" s="85"/>
      <c r="DUF5" s="85"/>
      <c r="DUG5" s="85"/>
      <c r="DUH5" s="85"/>
      <c r="DUI5" s="85"/>
      <c r="DUJ5" s="85"/>
      <c r="DUK5" s="85"/>
      <c r="DUL5" s="85"/>
      <c r="DUM5" s="85"/>
      <c r="DUN5" s="85"/>
      <c r="DUO5" s="85"/>
      <c r="DUP5" s="85"/>
      <c r="DUQ5" s="85"/>
      <c r="DUR5" s="85"/>
      <c r="DUS5" s="85"/>
      <c r="DUT5" s="85"/>
      <c r="DUU5" s="85"/>
      <c r="DUV5" s="85"/>
      <c r="DUW5" s="85"/>
      <c r="DUX5" s="85"/>
      <c r="DUY5" s="85"/>
      <c r="DUZ5" s="85"/>
      <c r="DVA5" s="85"/>
      <c r="DVB5" s="85"/>
      <c r="DVC5" s="85"/>
      <c r="DVD5" s="85"/>
      <c r="DVE5" s="85"/>
      <c r="DVF5" s="85"/>
      <c r="DVG5" s="85"/>
      <c r="DVH5" s="85"/>
      <c r="DVI5" s="85"/>
      <c r="DVJ5" s="85"/>
      <c r="DVK5" s="85"/>
      <c r="DVL5" s="85"/>
      <c r="DVM5" s="85"/>
      <c r="DVN5" s="85"/>
      <c r="DVO5" s="85"/>
      <c r="DVP5" s="85"/>
      <c r="DVQ5" s="85"/>
      <c r="DVR5" s="85"/>
      <c r="DVS5" s="85"/>
      <c r="DVT5" s="85"/>
      <c r="DVU5" s="85"/>
      <c r="DVV5" s="85"/>
      <c r="DVW5" s="85"/>
      <c r="DVX5" s="85"/>
      <c r="DVY5" s="85"/>
      <c r="DVZ5" s="85"/>
      <c r="DWA5" s="85"/>
      <c r="DWB5" s="85"/>
      <c r="DWC5" s="85"/>
      <c r="DWD5" s="85"/>
      <c r="DWE5" s="85"/>
      <c r="DWF5" s="85"/>
      <c r="DWG5" s="85"/>
      <c r="DWH5" s="85"/>
      <c r="DWI5" s="85"/>
      <c r="DWJ5" s="85"/>
      <c r="DWK5" s="85"/>
      <c r="DWL5" s="85"/>
      <c r="DWM5" s="85"/>
      <c r="DWN5" s="85"/>
      <c r="DWO5" s="85"/>
      <c r="DWP5" s="85"/>
      <c r="DWQ5" s="85"/>
      <c r="DWR5" s="85"/>
      <c r="DWS5" s="85"/>
      <c r="DWT5" s="85"/>
      <c r="DWU5" s="85"/>
      <c r="DWV5" s="85"/>
      <c r="DWW5" s="85"/>
      <c r="DWX5" s="85"/>
      <c r="DWY5" s="85"/>
      <c r="DWZ5" s="85"/>
      <c r="DXA5" s="85"/>
      <c r="DXB5" s="85"/>
      <c r="DXC5" s="85"/>
      <c r="DXD5" s="85"/>
      <c r="DXE5" s="85"/>
      <c r="DXF5" s="85"/>
      <c r="DXG5" s="85"/>
      <c r="DXH5" s="85"/>
      <c r="DXI5" s="85"/>
      <c r="DXJ5" s="85"/>
      <c r="DXK5" s="85"/>
      <c r="DXL5" s="85"/>
      <c r="DXM5" s="85"/>
      <c r="DXN5" s="85"/>
      <c r="DXO5" s="85"/>
      <c r="DXP5" s="85"/>
      <c r="DXQ5" s="85"/>
      <c r="DXR5" s="85"/>
      <c r="DXS5" s="85"/>
      <c r="DXT5" s="85"/>
      <c r="DXU5" s="85"/>
      <c r="DXV5" s="85"/>
      <c r="DXW5" s="85"/>
      <c r="DXX5" s="85"/>
      <c r="DXY5" s="85"/>
      <c r="DXZ5" s="85"/>
      <c r="DYA5" s="85"/>
      <c r="DYB5" s="85"/>
      <c r="DYC5" s="85"/>
      <c r="DYD5" s="85"/>
      <c r="DYE5" s="85"/>
      <c r="DYF5" s="85"/>
      <c r="DYG5" s="85"/>
      <c r="DYH5" s="85"/>
      <c r="DYI5" s="85"/>
      <c r="DYJ5" s="85"/>
      <c r="DYK5" s="85"/>
      <c r="DYL5" s="85"/>
      <c r="DYM5" s="85"/>
      <c r="DYN5" s="85"/>
      <c r="DYO5" s="85"/>
      <c r="DYP5" s="85"/>
      <c r="DYQ5" s="85"/>
      <c r="DYR5" s="85"/>
      <c r="DYS5" s="85"/>
      <c r="DYT5" s="85"/>
      <c r="DYU5" s="85"/>
      <c r="DYV5" s="85"/>
      <c r="DYW5" s="85"/>
      <c r="DYX5" s="85"/>
      <c r="DYY5" s="85"/>
      <c r="DYZ5" s="85"/>
      <c r="DZA5" s="85"/>
      <c r="DZB5" s="85"/>
      <c r="DZC5" s="85"/>
      <c r="DZD5" s="85"/>
      <c r="DZE5" s="85"/>
      <c r="DZF5" s="85"/>
      <c r="DZG5" s="85"/>
      <c r="DZH5" s="85"/>
      <c r="DZI5" s="85"/>
      <c r="DZJ5" s="85"/>
      <c r="DZK5" s="85"/>
      <c r="DZL5" s="85"/>
      <c r="DZM5" s="85"/>
      <c r="DZN5" s="85"/>
      <c r="DZO5" s="85"/>
      <c r="DZP5" s="85"/>
      <c r="DZQ5" s="85"/>
      <c r="DZR5" s="85"/>
      <c r="DZS5" s="85"/>
      <c r="DZT5" s="85"/>
      <c r="DZU5" s="85"/>
      <c r="DZV5" s="85"/>
      <c r="DZW5" s="85"/>
      <c r="DZX5" s="85"/>
      <c r="DZY5" s="85"/>
      <c r="DZZ5" s="85"/>
      <c r="EAA5" s="85"/>
      <c r="EAB5" s="85"/>
      <c r="EAC5" s="85"/>
      <c r="EAD5" s="85"/>
      <c r="EAE5" s="85"/>
      <c r="EAF5" s="85"/>
      <c r="EAG5" s="85"/>
      <c r="EAH5" s="85"/>
      <c r="EAI5" s="85"/>
      <c r="EAJ5" s="85"/>
      <c r="EAK5" s="85"/>
      <c r="EAL5" s="85"/>
      <c r="EAM5" s="85"/>
      <c r="EAN5" s="85"/>
      <c r="EAO5" s="85"/>
      <c r="EAP5" s="85"/>
      <c r="EAQ5" s="85"/>
      <c r="EAR5" s="85"/>
      <c r="EAS5" s="85"/>
      <c r="EAT5" s="85"/>
      <c r="EAU5" s="85"/>
      <c r="EAV5" s="85"/>
      <c r="EAW5" s="85"/>
      <c r="EAX5" s="85"/>
      <c r="EAY5" s="85"/>
      <c r="EAZ5" s="85"/>
      <c r="EBA5" s="85"/>
      <c r="EBB5" s="85"/>
      <c r="EBC5" s="85"/>
      <c r="EBD5" s="85"/>
      <c r="EBE5" s="85"/>
      <c r="EBF5" s="85"/>
      <c r="EBG5" s="85"/>
      <c r="EBH5" s="85"/>
      <c r="EBI5" s="85"/>
      <c r="EBJ5" s="85"/>
      <c r="EBK5" s="85"/>
      <c r="EBL5" s="85"/>
      <c r="EBM5" s="85"/>
      <c r="EBN5" s="85"/>
      <c r="EBO5" s="85"/>
      <c r="EBP5" s="85"/>
      <c r="EBQ5" s="85"/>
      <c r="EBR5" s="85"/>
      <c r="EBS5" s="85"/>
      <c r="EBT5" s="85"/>
      <c r="EBU5" s="85"/>
      <c r="EBV5" s="85"/>
      <c r="EBW5" s="85"/>
      <c r="EBX5" s="85"/>
      <c r="EBY5" s="85"/>
      <c r="EBZ5" s="85"/>
      <c r="ECA5" s="85"/>
      <c r="ECB5" s="85"/>
      <c r="ECC5" s="85"/>
      <c r="ECD5" s="85"/>
      <c r="ECE5" s="85"/>
      <c r="ECF5" s="85"/>
      <c r="ECG5" s="85"/>
      <c r="ECH5" s="85"/>
      <c r="ECI5" s="85"/>
      <c r="ECJ5" s="85"/>
      <c r="ECK5" s="85"/>
      <c r="ECL5" s="85"/>
      <c r="ECM5" s="85"/>
      <c r="ECN5" s="85"/>
      <c r="ECO5" s="85"/>
      <c r="ECP5" s="85"/>
      <c r="ECQ5" s="85"/>
      <c r="ECR5" s="85"/>
      <c r="ECS5" s="85"/>
      <c r="ECT5" s="85"/>
      <c r="ECU5" s="85"/>
      <c r="ECV5" s="85"/>
      <c r="ECW5" s="85"/>
      <c r="ECX5" s="85"/>
      <c r="ECY5" s="85"/>
      <c r="ECZ5" s="85"/>
      <c r="EDA5" s="85"/>
      <c r="EDB5" s="85"/>
      <c r="EDC5" s="85"/>
      <c r="EDD5" s="85"/>
      <c r="EDE5" s="85"/>
      <c r="EDF5" s="85"/>
      <c r="EDG5" s="85"/>
      <c r="EDH5" s="85"/>
      <c r="EDI5" s="85"/>
      <c r="EDJ5" s="85"/>
      <c r="EDK5" s="85"/>
      <c r="EDL5" s="85"/>
      <c r="EDM5" s="85"/>
      <c r="EDN5" s="85"/>
      <c r="EDO5" s="85"/>
      <c r="EDP5" s="85"/>
      <c r="EDQ5" s="85"/>
      <c r="EDR5" s="85"/>
      <c r="EDS5" s="85"/>
      <c r="EDT5" s="85"/>
      <c r="EDU5" s="85"/>
      <c r="EDV5" s="85"/>
      <c r="EDW5" s="85"/>
      <c r="EDX5" s="85"/>
      <c r="EDY5" s="85"/>
      <c r="EDZ5" s="85"/>
      <c r="EEA5" s="85"/>
      <c r="EEB5" s="85"/>
      <c r="EEC5" s="85"/>
      <c r="EED5" s="85"/>
      <c r="EEE5" s="85"/>
      <c r="EEF5" s="85"/>
      <c r="EEG5" s="85"/>
      <c r="EEH5" s="85"/>
      <c r="EEI5" s="85"/>
      <c r="EEJ5" s="85"/>
      <c r="EEK5" s="85"/>
      <c r="EEL5" s="85"/>
      <c r="EEM5" s="85"/>
      <c r="EEN5" s="85"/>
      <c r="EEO5" s="85"/>
      <c r="EEP5" s="85"/>
      <c r="EEQ5" s="85"/>
      <c r="EER5" s="85"/>
      <c r="EES5" s="85"/>
      <c r="EET5" s="85"/>
      <c r="EEU5" s="85"/>
      <c r="EEV5" s="85"/>
      <c r="EEW5" s="85"/>
      <c r="EEX5" s="85"/>
      <c r="EEY5" s="85"/>
      <c r="EEZ5" s="85"/>
      <c r="EFA5" s="85"/>
      <c r="EFB5" s="85"/>
      <c r="EFC5" s="85"/>
      <c r="EFD5" s="85"/>
      <c r="EFE5" s="85"/>
      <c r="EFF5" s="85"/>
      <c r="EFG5" s="85"/>
      <c r="EFH5" s="85"/>
      <c r="EFI5" s="85"/>
      <c r="EFJ5" s="85"/>
      <c r="EFK5" s="85"/>
      <c r="EFL5" s="85"/>
      <c r="EFM5" s="85"/>
      <c r="EFN5" s="85"/>
      <c r="EFO5" s="85"/>
      <c r="EFP5" s="85"/>
      <c r="EFQ5" s="85"/>
      <c r="EFR5" s="85"/>
      <c r="EFS5" s="85"/>
      <c r="EFT5" s="85"/>
      <c r="EFU5" s="85"/>
      <c r="EFV5" s="85"/>
      <c r="EFW5" s="85"/>
      <c r="EFX5" s="85"/>
      <c r="EFY5" s="85"/>
      <c r="EFZ5" s="85"/>
      <c r="EGA5" s="85"/>
      <c r="EGB5" s="85"/>
      <c r="EGC5" s="85"/>
      <c r="EGD5" s="85"/>
      <c r="EGE5" s="85"/>
      <c r="EGF5" s="85"/>
      <c r="EGG5" s="85"/>
      <c r="EGH5" s="85"/>
      <c r="EGI5" s="85"/>
      <c r="EGJ5" s="85"/>
      <c r="EGK5" s="85"/>
      <c r="EGL5" s="85"/>
      <c r="EGM5" s="85"/>
      <c r="EGN5" s="85"/>
      <c r="EGO5" s="85"/>
      <c r="EGP5" s="85"/>
      <c r="EGQ5" s="85"/>
      <c r="EGR5" s="85"/>
      <c r="EGS5" s="85"/>
      <c r="EGT5" s="85"/>
      <c r="EGU5" s="85"/>
      <c r="EGV5" s="85"/>
      <c r="EGW5" s="85"/>
      <c r="EGX5" s="85"/>
      <c r="EGY5" s="85"/>
      <c r="EGZ5" s="85"/>
      <c r="EHA5" s="85"/>
      <c r="EHB5" s="85"/>
      <c r="EHC5" s="85"/>
      <c r="EHD5" s="85"/>
      <c r="EHE5" s="85"/>
      <c r="EHF5" s="85"/>
      <c r="EHG5" s="85"/>
      <c r="EHH5" s="85"/>
      <c r="EHI5" s="85"/>
      <c r="EHJ5" s="85"/>
      <c r="EHK5" s="85"/>
      <c r="EHL5" s="85"/>
      <c r="EHM5" s="85"/>
      <c r="EHN5" s="85"/>
      <c r="EHO5" s="85"/>
      <c r="EHP5" s="85"/>
      <c r="EHQ5" s="85"/>
      <c r="EHR5" s="85"/>
      <c r="EHS5" s="85"/>
      <c r="EHT5" s="85"/>
      <c r="EHU5" s="85"/>
      <c r="EHV5" s="85"/>
      <c r="EHW5" s="85"/>
      <c r="EHX5" s="85"/>
      <c r="EHY5" s="85"/>
      <c r="EHZ5" s="85"/>
      <c r="EIA5" s="85"/>
      <c r="EIB5" s="85"/>
      <c r="EIC5" s="85"/>
      <c r="EID5" s="85"/>
      <c r="EIE5" s="85"/>
      <c r="EIF5" s="85"/>
      <c r="EIG5" s="85"/>
      <c r="EIH5" s="85"/>
      <c r="EII5" s="85"/>
      <c r="EIJ5" s="85"/>
      <c r="EIK5" s="85"/>
      <c r="EIL5" s="85"/>
      <c r="EIM5" s="85"/>
      <c r="EIN5" s="85"/>
      <c r="EIO5" s="85"/>
      <c r="EIP5" s="85"/>
      <c r="EIQ5" s="85"/>
      <c r="EIR5" s="85"/>
      <c r="EIS5" s="85"/>
      <c r="EIT5" s="85"/>
      <c r="EIU5" s="85"/>
      <c r="EIV5" s="85"/>
      <c r="EIW5" s="85"/>
      <c r="EIX5" s="85"/>
      <c r="EIY5" s="85"/>
      <c r="EIZ5" s="85"/>
      <c r="EJA5" s="85"/>
      <c r="EJB5" s="85"/>
      <c r="EJC5" s="85"/>
      <c r="EJD5" s="85"/>
      <c r="EJE5" s="85"/>
      <c r="EJF5" s="85"/>
      <c r="EJG5" s="85"/>
      <c r="EJH5" s="85"/>
      <c r="EJI5" s="85"/>
      <c r="EJJ5" s="85"/>
      <c r="EJK5" s="85"/>
      <c r="EJL5" s="85"/>
      <c r="EJM5" s="85"/>
      <c r="EJN5" s="85"/>
      <c r="EJO5" s="85"/>
      <c r="EJP5" s="85"/>
      <c r="EJQ5" s="85"/>
      <c r="EJR5" s="85"/>
      <c r="EJS5" s="85"/>
      <c r="EJT5" s="85"/>
      <c r="EJU5" s="85"/>
      <c r="EJV5" s="85"/>
      <c r="EJW5" s="85"/>
      <c r="EJX5" s="85"/>
      <c r="EJY5" s="85"/>
      <c r="EJZ5" s="85"/>
      <c r="EKA5" s="85"/>
      <c r="EKB5" s="85"/>
      <c r="EKC5" s="85"/>
      <c r="EKD5" s="85"/>
      <c r="EKE5" s="85"/>
      <c r="EKF5" s="85"/>
      <c r="EKG5" s="85"/>
      <c r="EKH5" s="85"/>
      <c r="EKI5" s="85"/>
      <c r="EKJ5" s="85"/>
      <c r="EKK5" s="85"/>
      <c r="EKL5" s="85"/>
      <c r="EKM5" s="85"/>
      <c r="EKN5" s="85"/>
      <c r="EKO5" s="85"/>
      <c r="EKP5" s="85"/>
      <c r="EKQ5" s="85"/>
      <c r="EKR5" s="85"/>
      <c r="EKS5" s="85"/>
      <c r="EKT5" s="85"/>
      <c r="EKU5" s="85"/>
      <c r="EKV5" s="85"/>
      <c r="EKW5" s="85"/>
      <c r="EKX5" s="85"/>
      <c r="EKY5" s="85"/>
      <c r="EKZ5" s="85"/>
      <c r="ELA5" s="85"/>
      <c r="ELB5" s="85"/>
      <c r="ELC5" s="85"/>
      <c r="ELD5" s="85"/>
      <c r="ELE5" s="85"/>
      <c r="ELF5" s="85"/>
      <c r="ELG5" s="85"/>
      <c r="ELH5" s="85"/>
      <c r="ELI5" s="85"/>
      <c r="ELJ5" s="85"/>
      <c r="ELK5" s="85"/>
      <c r="ELL5" s="85"/>
      <c r="ELM5" s="85"/>
      <c r="ELN5" s="85"/>
      <c r="ELO5" s="85"/>
      <c r="ELP5" s="85"/>
      <c r="ELQ5" s="85"/>
      <c r="ELR5" s="85"/>
      <c r="ELS5" s="85"/>
      <c r="ELT5" s="85"/>
      <c r="ELU5" s="85"/>
      <c r="ELV5" s="85"/>
      <c r="ELW5" s="85"/>
      <c r="ELX5" s="85"/>
      <c r="ELY5" s="85"/>
      <c r="ELZ5" s="85"/>
      <c r="EMA5" s="85"/>
      <c r="EMB5" s="85"/>
      <c r="EMC5" s="85"/>
      <c r="EMD5" s="85"/>
      <c r="EME5" s="85"/>
      <c r="EMF5" s="85"/>
      <c r="EMG5" s="85"/>
      <c r="EMH5" s="85"/>
      <c r="EMI5" s="85"/>
      <c r="EMJ5" s="85"/>
      <c r="EMK5" s="85"/>
      <c r="EML5" s="85"/>
      <c r="EMM5" s="85"/>
      <c r="EMN5" s="85"/>
      <c r="EMO5" s="85"/>
      <c r="EMP5" s="85"/>
      <c r="EMQ5" s="85"/>
      <c r="EMR5" s="85"/>
      <c r="EMS5" s="85"/>
      <c r="EMT5" s="85"/>
      <c r="EMU5" s="85"/>
      <c r="EMV5" s="85"/>
      <c r="EMW5" s="85"/>
      <c r="EMX5" s="85"/>
      <c r="EMY5" s="85"/>
      <c r="EMZ5" s="85"/>
      <c r="ENA5" s="85"/>
      <c r="ENB5" s="85"/>
      <c r="ENC5" s="85"/>
      <c r="END5" s="85"/>
      <c r="ENE5" s="85"/>
      <c r="ENF5" s="85"/>
      <c r="ENG5" s="85"/>
      <c r="ENH5" s="85"/>
      <c r="ENI5" s="85"/>
      <c r="ENJ5" s="85"/>
      <c r="ENK5" s="85"/>
      <c r="ENL5" s="85"/>
      <c r="ENM5" s="85"/>
      <c r="ENN5" s="85"/>
      <c r="ENO5" s="85"/>
      <c r="ENP5" s="85"/>
      <c r="ENQ5" s="85"/>
      <c r="ENR5" s="85"/>
      <c r="ENS5" s="85"/>
      <c r="ENT5" s="85"/>
      <c r="ENU5" s="85"/>
      <c r="ENV5" s="85"/>
      <c r="ENW5" s="85"/>
      <c r="ENX5" s="85"/>
      <c r="ENY5" s="85"/>
      <c r="ENZ5" s="85"/>
      <c r="EOA5" s="85"/>
      <c r="EOB5" s="85"/>
      <c r="EOC5" s="85"/>
      <c r="EOD5" s="85"/>
      <c r="EOE5" s="85"/>
      <c r="EOF5" s="85"/>
      <c r="EOG5" s="85"/>
      <c r="EOH5" s="85"/>
      <c r="EOI5" s="85"/>
      <c r="EOJ5" s="85"/>
      <c r="EOK5" s="85"/>
      <c r="EOL5" s="85"/>
      <c r="EOM5" s="85"/>
      <c r="EON5" s="85"/>
      <c r="EOO5" s="85"/>
      <c r="EOP5" s="85"/>
      <c r="EOQ5" s="85"/>
      <c r="EOR5" s="85"/>
      <c r="EOS5" s="85"/>
      <c r="EOT5" s="85"/>
      <c r="EOU5" s="85"/>
      <c r="EOV5" s="85"/>
      <c r="EOW5" s="85"/>
      <c r="EOX5" s="85"/>
      <c r="EOY5" s="85"/>
      <c r="EOZ5" s="85"/>
      <c r="EPA5" s="85"/>
      <c r="EPB5" s="85"/>
      <c r="EPC5" s="85"/>
      <c r="EPD5" s="85"/>
      <c r="EPE5" s="85"/>
      <c r="EPF5" s="85"/>
      <c r="EPG5" s="85"/>
      <c r="EPH5" s="85"/>
      <c r="EPI5" s="85"/>
      <c r="EPJ5" s="85"/>
      <c r="EPK5" s="85"/>
      <c r="EPL5" s="85"/>
      <c r="EPM5" s="85"/>
      <c r="EPN5" s="85"/>
      <c r="EPO5" s="85"/>
      <c r="EPP5" s="85"/>
      <c r="EPQ5" s="85"/>
      <c r="EPR5" s="85"/>
      <c r="EPS5" s="85"/>
      <c r="EPT5" s="85"/>
      <c r="EPU5" s="85"/>
      <c r="EPV5" s="85"/>
      <c r="EPW5" s="85"/>
      <c r="EPX5" s="85"/>
      <c r="EPY5" s="85"/>
      <c r="EPZ5" s="85"/>
      <c r="EQA5" s="85"/>
      <c r="EQB5" s="85"/>
      <c r="EQC5" s="85"/>
      <c r="EQD5" s="85"/>
      <c r="EQE5" s="85"/>
      <c r="EQF5" s="85"/>
      <c r="EQG5" s="85"/>
      <c r="EQH5" s="85"/>
      <c r="EQI5" s="85"/>
      <c r="EQJ5" s="85"/>
      <c r="EQK5" s="85"/>
      <c r="EQL5" s="85"/>
      <c r="EQM5" s="85"/>
      <c r="EQN5" s="85"/>
      <c r="EQO5" s="85"/>
      <c r="EQP5" s="85"/>
      <c r="EQQ5" s="85"/>
      <c r="EQR5" s="85"/>
      <c r="EQS5" s="85"/>
      <c r="EQT5" s="85"/>
      <c r="EQU5" s="85"/>
      <c r="EQV5" s="85"/>
      <c r="EQW5" s="85"/>
      <c r="EQX5" s="85"/>
      <c r="EQY5" s="85"/>
      <c r="EQZ5" s="85"/>
      <c r="ERA5" s="85"/>
      <c r="ERB5" s="85"/>
      <c r="ERC5" s="85"/>
      <c r="ERD5" s="85"/>
      <c r="ERE5" s="85"/>
      <c r="ERF5" s="85"/>
      <c r="ERG5" s="85"/>
      <c r="ERH5" s="85"/>
      <c r="ERI5" s="85"/>
      <c r="ERJ5" s="85"/>
      <c r="ERK5" s="85"/>
      <c r="ERL5" s="85"/>
      <c r="ERM5" s="85"/>
      <c r="ERN5" s="85"/>
      <c r="ERO5" s="85"/>
      <c r="ERP5" s="85"/>
      <c r="ERQ5" s="85"/>
      <c r="ERR5" s="85"/>
      <c r="ERS5" s="85"/>
      <c r="ERT5" s="85"/>
      <c r="ERU5" s="85"/>
      <c r="ERV5" s="85"/>
      <c r="ERW5" s="85"/>
      <c r="ERX5" s="85"/>
      <c r="ERY5" s="85"/>
      <c r="ERZ5" s="85"/>
      <c r="ESA5" s="85"/>
      <c r="ESB5" s="85"/>
      <c r="ESC5" s="85"/>
      <c r="ESD5" s="85"/>
      <c r="ESE5" s="85"/>
      <c r="ESF5" s="85"/>
      <c r="ESG5" s="85"/>
      <c r="ESH5" s="85"/>
      <c r="ESI5" s="85"/>
      <c r="ESJ5" s="85"/>
      <c r="ESK5" s="85"/>
      <c r="ESL5" s="85"/>
      <c r="ESM5" s="85"/>
      <c r="ESN5" s="85"/>
      <c r="ESO5" s="85"/>
      <c r="ESP5" s="85"/>
      <c r="ESQ5" s="85"/>
      <c r="ESR5" s="85"/>
      <c r="ESS5" s="85"/>
      <c r="EST5" s="85"/>
      <c r="ESU5" s="85"/>
      <c r="ESV5" s="85"/>
      <c r="ESW5" s="85"/>
      <c r="ESX5" s="85"/>
      <c r="ESY5" s="85"/>
      <c r="ESZ5" s="85"/>
      <c r="ETA5" s="85"/>
      <c r="ETB5" s="85"/>
      <c r="ETC5" s="85"/>
      <c r="ETD5" s="85"/>
      <c r="ETE5" s="85"/>
      <c r="ETF5" s="85"/>
      <c r="ETG5" s="85"/>
      <c r="ETH5" s="85"/>
      <c r="ETI5" s="85"/>
      <c r="ETJ5" s="85"/>
      <c r="ETK5" s="85"/>
      <c r="ETL5" s="85"/>
      <c r="ETM5" s="85"/>
      <c r="ETN5" s="85"/>
      <c r="ETO5" s="85"/>
      <c r="ETP5" s="85"/>
      <c r="ETQ5" s="85"/>
      <c r="ETR5" s="85"/>
      <c r="ETS5" s="85"/>
      <c r="ETT5" s="85"/>
      <c r="ETU5" s="85"/>
      <c r="ETV5" s="85"/>
      <c r="ETW5" s="85"/>
      <c r="ETX5" s="85"/>
      <c r="ETY5" s="85"/>
      <c r="ETZ5" s="85"/>
      <c r="EUA5" s="85"/>
      <c r="EUB5" s="85"/>
      <c r="EUC5" s="85"/>
      <c r="EUD5" s="85"/>
      <c r="EUE5" s="85"/>
      <c r="EUF5" s="85"/>
      <c r="EUG5" s="85"/>
      <c r="EUH5" s="85"/>
      <c r="EUI5" s="85"/>
      <c r="EUJ5" s="85"/>
      <c r="EUK5" s="85"/>
      <c r="EUL5" s="85"/>
      <c r="EUM5" s="85"/>
      <c r="EUN5" s="85"/>
      <c r="EUO5" s="85"/>
      <c r="EUP5" s="85"/>
      <c r="EUQ5" s="85"/>
      <c r="EUR5" s="85"/>
      <c r="EUS5" s="85"/>
      <c r="EUT5" s="85"/>
      <c r="EUU5" s="85"/>
      <c r="EUV5" s="85"/>
      <c r="EUW5" s="85"/>
      <c r="EUX5" s="85"/>
      <c r="EUY5" s="85"/>
      <c r="EUZ5" s="85"/>
      <c r="EVA5" s="85"/>
      <c r="EVB5" s="85"/>
      <c r="EVC5" s="85"/>
      <c r="EVD5" s="85"/>
      <c r="EVE5" s="85"/>
      <c r="EVF5" s="85"/>
      <c r="EVG5" s="85"/>
      <c r="EVH5" s="85"/>
      <c r="EVI5" s="85"/>
      <c r="EVJ5" s="85"/>
      <c r="EVK5" s="85"/>
      <c r="EVL5" s="85"/>
      <c r="EVM5" s="85"/>
      <c r="EVN5" s="85"/>
      <c r="EVO5" s="85"/>
      <c r="EVP5" s="85"/>
      <c r="EVQ5" s="85"/>
      <c r="EVR5" s="85"/>
      <c r="EVS5" s="85"/>
      <c r="EVT5" s="85"/>
      <c r="EVU5" s="85"/>
      <c r="EVV5" s="85"/>
      <c r="EVW5" s="85"/>
      <c r="EVX5" s="85"/>
      <c r="EVY5" s="85"/>
      <c r="EVZ5" s="85"/>
      <c r="EWA5" s="85"/>
      <c r="EWB5" s="85"/>
      <c r="EWC5" s="85"/>
      <c r="EWD5" s="85"/>
      <c r="EWE5" s="85"/>
      <c r="EWF5" s="85"/>
      <c r="EWG5" s="85"/>
      <c r="EWH5" s="85"/>
      <c r="EWI5" s="85"/>
      <c r="EWJ5" s="85"/>
      <c r="EWK5" s="85"/>
      <c r="EWL5" s="85"/>
      <c r="EWM5" s="85"/>
      <c r="EWN5" s="85"/>
      <c r="EWO5" s="85"/>
      <c r="EWP5" s="85"/>
      <c r="EWQ5" s="85"/>
      <c r="EWR5" s="85"/>
      <c r="EWS5" s="85"/>
      <c r="EWT5" s="85"/>
      <c r="EWU5" s="85"/>
      <c r="EWV5" s="85"/>
      <c r="EWW5" s="85"/>
      <c r="EWX5" s="85"/>
      <c r="EWY5" s="85"/>
      <c r="EWZ5" s="85"/>
      <c r="EXA5" s="85"/>
      <c r="EXB5" s="85"/>
      <c r="EXC5" s="85"/>
      <c r="EXD5" s="85"/>
      <c r="EXE5" s="85"/>
      <c r="EXF5" s="85"/>
      <c r="EXG5" s="85"/>
      <c r="EXH5" s="85"/>
      <c r="EXI5" s="85"/>
      <c r="EXJ5" s="85"/>
      <c r="EXK5" s="85"/>
      <c r="EXL5" s="85"/>
      <c r="EXM5" s="85"/>
      <c r="EXN5" s="85"/>
      <c r="EXO5" s="85"/>
      <c r="EXP5" s="85"/>
      <c r="EXQ5" s="85"/>
      <c r="EXR5" s="85"/>
      <c r="EXS5" s="85"/>
      <c r="EXT5" s="85"/>
      <c r="EXU5" s="85"/>
      <c r="EXV5" s="85"/>
      <c r="EXW5" s="85"/>
      <c r="EXX5" s="85"/>
      <c r="EXY5" s="85"/>
      <c r="EXZ5" s="85"/>
      <c r="EYA5" s="85"/>
      <c r="EYB5" s="85"/>
      <c r="EYC5" s="85"/>
      <c r="EYD5" s="85"/>
      <c r="EYE5" s="85"/>
      <c r="EYF5" s="85"/>
      <c r="EYG5" s="85"/>
      <c r="EYH5" s="85"/>
      <c r="EYI5" s="85"/>
      <c r="EYJ5" s="85"/>
      <c r="EYK5" s="85"/>
      <c r="EYL5" s="85"/>
      <c r="EYM5" s="85"/>
      <c r="EYN5" s="85"/>
      <c r="EYO5" s="85"/>
      <c r="EYP5" s="85"/>
      <c r="EYQ5" s="85"/>
      <c r="EYR5" s="85"/>
      <c r="EYS5" s="85"/>
      <c r="EYT5" s="85"/>
      <c r="EYU5" s="85"/>
      <c r="EYV5" s="85"/>
      <c r="EYW5" s="85"/>
      <c r="EYX5" s="85"/>
      <c r="EYY5" s="85"/>
      <c r="EYZ5" s="85"/>
      <c r="EZA5" s="85"/>
      <c r="EZB5" s="85"/>
      <c r="EZC5" s="85"/>
      <c r="EZD5" s="85"/>
      <c r="EZE5" s="85"/>
      <c r="EZF5" s="85"/>
      <c r="EZG5" s="85"/>
      <c r="EZH5" s="85"/>
      <c r="EZI5" s="85"/>
      <c r="EZJ5" s="85"/>
      <c r="EZK5" s="85"/>
      <c r="EZL5" s="85"/>
      <c r="EZM5" s="85"/>
      <c r="EZN5" s="85"/>
      <c r="EZO5" s="85"/>
      <c r="EZP5" s="85"/>
      <c r="EZQ5" s="85"/>
      <c r="EZR5" s="85"/>
      <c r="EZS5" s="85"/>
      <c r="EZT5" s="85"/>
      <c r="EZU5" s="85"/>
      <c r="EZV5" s="85"/>
      <c r="EZW5" s="85"/>
      <c r="EZX5" s="85"/>
      <c r="EZY5" s="85"/>
      <c r="EZZ5" s="85"/>
      <c r="FAA5" s="85"/>
      <c r="FAB5" s="85"/>
      <c r="FAC5" s="85"/>
      <c r="FAD5" s="85"/>
      <c r="FAE5" s="85"/>
      <c r="FAF5" s="85"/>
      <c r="FAG5" s="85"/>
      <c r="FAH5" s="85"/>
      <c r="FAI5" s="85"/>
      <c r="FAJ5" s="85"/>
      <c r="FAK5" s="85"/>
      <c r="FAL5" s="85"/>
      <c r="FAM5" s="85"/>
      <c r="FAN5" s="85"/>
      <c r="FAO5" s="85"/>
      <c r="FAP5" s="85"/>
      <c r="FAQ5" s="85"/>
      <c r="FAR5" s="85"/>
      <c r="FAS5" s="85"/>
      <c r="FAT5" s="85"/>
      <c r="FAU5" s="85"/>
      <c r="FAV5" s="85"/>
      <c r="FAW5" s="85"/>
      <c r="FAX5" s="85"/>
      <c r="FAY5" s="85"/>
      <c r="FAZ5" s="85"/>
      <c r="FBA5" s="85"/>
      <c r="FBB5" s="85"/>
      <c r="FBC5" s="85"/>
      <c r="FBD5" s="85"/>
      <c r="FBE5" s="85"/>
      <c r="FBF5" s="85"/>
      <c r="FBG5" s="85"/>
      <c r="FBH5" s="85"/>
      <c r="FBI5" s="85"/>
      <c r="FBJ5" s="85"/>
      <c r="FBK5" s="85"/>
      <c r="FBL5" s="85"/>
      <c r="FBM5" s="85"/>
      <c r="FBN5" s="85"/>
      <c r="FBO5" s="85"/>
      <c r="FBP5" s="85"/>
      <c r="FBQ5" s="85"/>
      <c r="FBR5" s="85"/>
      <c r="FBS5" s="85"/>
      <c r="FBT5" s="85"/>
      <c r="FBU5" s="85"/>
      <c r="FBV5" s="85"/>
      <c r="FBW5" s="85"/>
      <c r="FBX5" s="85"/>
      <c r="FBY5" s="85"/>
      <c r="FBZ5" s="85"/>
      <c r="FCA5" s="85"/>
      <c r="FCB5" s="85"/>
      <c r="FCC5" s="85"/>
      <c r="FCD5" s="85"/>
      <c r="FCE5" s="85"/>
      <c r="FCF5" s="85"/>
      <c r="FCG5" s="85"/>
      <c r="FCH5" s="85"/>
      <c r="FCI5" s="85"/>
      <c r="FCJ5" s="85"/>
      <c r="FCK5" s="85"/>
      <c r="FCL5" s="85"/>
      <c r="FCM5" s="85"/>
      <c r="FCN5" s="85"/>
      <c r="FCO5" s="85"/>
      <c r="FCP5" s="85"/>
      <c r="FCQ5" s="85"/>
      <c r="FCR5" s="85"/>
      <c r="FCS5" s="85"/>
      <c r="FCT5" s="85"/>
      <c r="FCU5" s="85"/>
      <c r="FCV5" s="85"/>
      <c r="FCW5" s="85"/>
      <c r="FCX5" s="85"/>
      <c r="FCY5" s="85"/>
      <c r="FCZ5" s="85"/>
      <c r="FDA5" s="85"/>
      <c r="FDB5" s="85"/>
      <c r="FDC5" s="85"/>
      <c r="FDD5" s="85"/>
      <c r="FDE5" s="85"/>
      <c r="FDF5" s="85"/>
      <c r="FDG5" s="85"/>
      <c r="FDH5" s="85"/>
      <c r="FDI5" s="85"/>
      <c r="FDJ5" s="85"/>
      <c r="FDK5" s="85"/>
      <c r="FDL5" s="85"/>
      <c r="FDM5" s="85"/>
      <c r="FDN5" s="85"/>
      <c r="FDO5" s="85"/>
      <c r="FDP5" s="85"/>
      <c r="FDQ5" s="85"/>
      <c r="FDR5" s="85"/>
      <c r="FDS5" s="85"/>
      <c r="FDT5" s="85"/>
      <c r="FDU5" s="85"/>
      <c r="FDV5" s="85"/>
      <c r="FDW5" s="85"/>
      <c r="FDX5" s="85"/>
      <c r="FDY5" s="85"/>
      <c r="FDZ5" s="85"/>
      <c r="FEA5" s="85"/>
      <c r="FEB5" s="85"/>
      <c r="FEC5" s="85"/>
      <c r="FED5" s="85"/>
      <c r="FEE5" s="85"/>
      <c r="FEF5" s="85"/>
      <c r="FEG5" s="85"/>
      <c r="FEH5" s="85"/>
      <c r="FEI5" s="85"/>
      <c r="FEJ5" s="85"/>
      <c r="FEK5" s="85"/>
      <c r="FEL5" s="85"/>
      <c r="FEM5" s="85"/>
      <c r="FEN5" s="85"/>
      <c r="FEO5" s="85"/>
      <c r="FEP5" s="85"/>
      <c r="FEQ5" s="85"/>
      <c r="FER5" s="85"/>
      <c r="FES5" s="85"/>
      <c r="FET5" s="85"/>
      <c r="FEU5" s="85"/>
      <c r="FEV5" s="85"/>
      <c r="FEW5" s="85"/>
      <c r="FEX5" s="85"/>
      <c r="FEY5" s="85"/>
      <c r="FEZ5" s="85"/>
      <c r="FFA5" s="85"/>
      <c r="FFB5" s="85"/>
      <c r="FFC5" s="85"/>
      <c r="FFD5" s="85"/>
      <c r="FFE5" s="85"/>
      <c r="FFF5" s="85"/>
      <c r="FFG5" s="85"/>
      <c r="FFH5" s="85"/>
      <c r="FFI5" s="85"/>
      <c r="FFJ5" s="85"/>
      <c r="FFK5" s="85"/>
      <c r="FFL5" s="85"/>
      <c r="FFM5" s="85"/>
      <c r="FFN5" s="85"/>
      <c r="FFO5" s="85"/>
      <c r="FFP5" s="85"/>
      <c r="FFQ5" s="85"/>
      <c r="FFR5" s="85"/>
      <c r="FFS5" s="85"/>
      <c r="FFT5" s="85"/>
      <c r="FFU5" s="85"/>
      <c r="FFV5" s="85"/>
      <c r="FFW5" s="85"/>
      <c r="FFX5" s="85"/>
      <c r="FFY5" s="85"/>
      <c r="FFZ5" s="85"/>
      <c r="FGA5" s="85"/>
      <c r="FGB5" s="85"/>
      <c r="FGC5" s="85"/>
      <c r="FGD5" s="85"/>
      <c r="FGE5" s="85"/>
      <c r="FGF5" s="85"/>
      <c r="FGG5" s="85"/>
      <c r="FGH5" s="85"/>
      <c r="FGI5" s="85"/>
      <c r="FGJ5" s="85"/>
      <c r="FGK5" s="85"/>
      <c r="FGL5" s="85"/>
      <c r="FGM5" s="85"/>
      <c r="FGN5" s="85"/>
      <c r="FGO5" s="85"/>
      <c r="FGP5" s="85"/>
      <c r="FGQ5" s="85"/>
      <c r="FGR5" s="85"/>
      <c r="FGS5" s="85"/>
      <c r="FGT5" s="85"/>
      <c r="FGU5" s="85"/>
      <c r="FGV5" s="85"/>
      <c r="FGW5" s="85"/>
      <c r="FGX5" s="85"/>
      <c r="FGY5" s="85"/>
      <c r="FGZ5" s="85"/>
      <c r="FHA5" s="85"/>
      <c r="FHB5" s="85"/>
      <c r="FHC5" s="85"/>
      <c r="FHD5" s="85"/>
      <c r="FHE5" s="85"/>
      <c r="FHF5" s="85"/>
      <c r="FHG5" s="85"/>
      <c r="FHH5" s="85"/>
      <c r="FHI5" s="85"/>
      <c r="FHJ5" s="85"/>
      <c r="FHK5" s="85"/>
      <c r="FHL5" s="85"/>
      <c r="FHM5" s="85"/>
      <c r="FHN5" s="85"/>
      <c r="FHO5" s="85"/>
      <c r="FHP5" s="85"/>
      <c r="FHQ5" s="85"/>
      <c r="FHR5" s="85"/>
      <c r="FHS5" s="85"/>
      <c r="FHT5" s="85"/>
      <c r="FHU5" s="85"/>
      <c r="FHV5" s="85"/>
      <c r="FHW5" s="85"/>
      <c r="FHX5" s="85"/>
      <c r="FHY5" s="85"/>
      <c r="FHZ5" s="85"/>
      <c r="FIA5" s="85"/>
      <c r="FIB5" s="85"/>
      <c r="FIC5" s="85"/>
      <c r="FID5" s="85"/>
      <c r="FIE5" s="85"/>
      <c r="FIF5" s="85"/>
      <c r="FIG5" s="85"/>
      <c r="FIH5" s="85"/>
      <c r="FII5" s="85"/>
      <c r="FIJ5" s="85"/>
      <c r="FIK5" s="85"/>
      <c r="FIL5" s="85"/>
      <c r="FIM5" s="85"/>
      <c r="FIN5" s="85"/>
      <c r="FIO5" s="85"/>
      <c r="FIP5" s="85"/>
      <c r="FIQ5" s="85"/>
      <c r="FIR5" s="85"/>
      <c r="FIS5" s="85"/>
      <c r="FIT5" s="85"/>
      <c r="FIU5" s="85"/>
      <c r="FIV5" s="85"/>
      <c r="FIW5" s="85"/>
      <c r="FIX5" s="85"/>
      <c r="FIY5" s="85"/>
      <c r="FIZ5" s="85"/>
      <c r="FJA5" s="85"/>
      <c r="FJB5" s="85"/>
      <c r="FJC5" s="85"/>
      <c r="FJD5" s="85"/>
      <c r="FJE5" s="85"/>
      <c r="FJF5" s="85"/>
      <c r="FJG5" s="85"/>
      <c r="FJH5" s="85"/>
      <c r="FJI5" s="85"/>
      <c r="FJJ5" s="85"/>
      <c r="FJK5" s="85"/>
      <c r="FJL5" s="85"/>
      <c r="FJM5" s="85"/>
      <c r="FJN5" s="85"/>
      <c r="FJO5" s="85"/>
      <c r="FJP5" s="85"/>
      <c r="FJQ5" s="85"/>
      <c r="FJR5" s="85"/>
      <c r="FJS5" s="85"/>
      <c r="FJT5" s="85"/>
      <c r="FJU5" s="85"/>
      <c r="FJV5" s="85"/>
      <c r="FJW5" s="85"/>
      <c r="FJX5" s="85"/>
      <c r="FJY5" s="85"/>
      <c r="FJZ5" s="85"/>
      <c r="FKA5" s="85"/>
      <c r="FKB5" s="85"/>
      <c r="FKC5" s="85"/>
      <c r="FKD5" s="85"/>
      <c r="FKE5" s="85"/>
      <c r="FKF5" s="85"/>
      <c r="FKG5" s="85"/>
      <c r="FKH5" s="85"/>
      <c r="FKI5" s="85"/>
      <c r="FKJ5" s="85"/>
      <c r="FKK5" s="85"/>
      <c r="FKL5" s="85"/>
      <c r="FKM5" s="85"/>
      <c r="FKN5" s="85"/>
      <c r="FKO5" s="85"/>
      <c r="FKP5" s="85"/>
      <c r="FKQ5" s="85"/>
      <c r="FKR5" s="85"/>
      <c r="FKS5" s="85"/>
      <c r="FKT5" s="85"/>
      <c r="FKU5" s="85"/>
      <c r="FKV5" s="85"/>
      <c r="FKW5" s="85"/>
      <c r="FKX5" s="85"/>
      <c r="FKY5" s="85"/>
      <c r="FKZ5" s="85"/>
      <c r="FLA5" s="85"/>
      <c r="FLB5" s="85"/>
      <c r="FLC5" s="85"/>
      <c r="FLD5" s="85"/>
      <c r="FLE5" s="85"/>
      <c r="FLF5" s="85"/>
      <c r="FLG5" s="85"/>
      <c r="FLH5" s="85"/>
      <c r="FLI5" s="85"/>
      <c r="FLJ5" s="85"/>
      <c r="FLK5" s="85"/>
      <c r="FLL5" s="85"/>
      <c r="FLM5" s="85"/>
      <c r="FLN5" s="85"/>
      <c r="FLO5" s="85"/>
      <c r="FLP5" s="85"/>
      <c r="FLQ5" s="85"/>
      <c r="FLR5" s="85"/>
      <c r="FLS5" s="85"/>
      <c r="FLT5" s="85"/>
      <c r="FLU5" s="85"/>
      <c r="FLV5" s="85"/>
      <c r="FLW5" s="85"/>
      <c r="FLX5" s="85"/>
      <c r="FLY5" s="85"/>
      <c r="FLZ5" s="85"/>
      <c r="FMA5" s="85"/>
      <c r="FMB5" s="85"/>
      <c r="FMC5" s="85"/>
      <c r="FMD5" s="85"/>
      <c r="FME5" s="85"/>
      <c r="FMF5" s="85"/>
      <c r="FMG5" s="85"/>
      <c r="FMH5" s="85"/>
      <c r="FMI5" s="85"/>
      <c r="FMJ5" s="85"/>
      <c r="FMK5" s="85"/>
      <c r="FML5" s="85"/>
      <c r="FMM5" s="85"/>
      <c r="FMN5" s="85"/>
      <c r="FMO5" s="85"/>
      <c r="FMP5" s="85"/>
      <c r="FMQ5" s="85"/>
      <c r="FMR5" s="85"/>
      <c r="FMS5" s="85"/>
      <c r="FMT5" s="85"/>
      <c r="FMU5" s="85"/>
      <c r="FMV5" s="85"/>
      <c r="FMW5" s="85"/>
      <c r="FMX5" s="85"/>
      <c r="FMY5" s="85"/>
      <c r="FMZ5" s="85"/>
      <c r="FNA5" s="85"/>
      <c r="FNB5" s="85"/>
      <c r="FNC5" s="85"/>
      <c r="FND5" s="85"/>
      <c r="FNE5" s="85"/>
      <c r="FNF5" s="85"/>
      <c r="FNG5" s="85"/>
      <c r="FNH5" s="85"/>
      <c r="FNI5" s="85"/>
      <c r="FNJ5" s="85"/>
      <c r="FNK5" s="85"/>
      <c r="FNL5" s="85"/>
      <c r="FNM5" s="85"/>
      <c r="FNN5" s="85"/>
      <c r="FNO5" s="85"/>
      <c r="FNP5" s="85"/>
      <c r="FNQ5" s="85"/>
      <c r="FNR5" s="85"/>
      <c r="FNS5" s="85"/>
      <c r="FNT5" s="85"/>
      <c r="FNU5" s="85"/>
      <c r="FNV5" s="85"/>
      <c r="FNW5" s="85"/>
      <c r="FNX5" s="85"/>
      <c r="FNY5" s="85"/>
      <c r="FNZ5" s="85"/>
      <c r="FOA5" s="85"/>
      <c r="FOB5" s="85"/>
      <c r="FOC5" s="85"/>
      <c r="FOD5" s="85"/>
      <c r="FOE5" s="85"/>
      <c r="FOF5" s="85"/>
      <c r="FOG5" s="85"/>
      <c r="FOH5" s="85"/>
      <c r="FOI5" s="85"/>
      <c r="FOJ5" s="85"/>
      <c r="FOK5" s="85"/>
      <c r="FOL5" s="85"/>
      <c r="FOM5" s="85"/>
      <c r="FON5" s="85"/>
      <c r="FOO5" s="85"/>
      <c r="FOP5" s="85"/>
      <c r="FOQ5" s="85"/>
      <c r="FOR5" s="85"/>
      <c r="FOS5" s="85"/>
      <c r="FOT5" s="85"/>
      <c r="FOU5" s="85"/>
      <c r="FOV5" s="85"/>
      <c r="FOW5" s="85"/>
      <c r="FOX5" s="85"/>
      <c r="FOY5" s="85"/>
      <c r="FOZ5" s="85"/>
      <c r="FPA5" s="85"/>
      <c r="FPB5" s="85"/>
      <c r="FPC5" s="85"/>
      <c r="FPD5" s="85"/>
      <c r="FPE5" s="85"/>
      <c r="FPF5" s="85"/>
      <c r="FPG5" s="85"/>
      <c r="FPH5" s="85"/>
      <c r="FPI5" s="85"/>
      <c r="FPJ5" s="85"/>
      <c r="FPK5" s="85"/>
      <c r="FPL5" s="85"/>
      <c r="FPM5" s="85"/>
      <c r="FPN5" s="85"/>
      <c r="FPO5" s="85"/>
      <c r="FPP5" s="85"/>
      <c r="FPQ5" s="85"/>
      <c r="FPR5" s="85"/>
      <c r="FPS5" s="85"/>
      <c r="FPT5" s="85"/>
      <c r="FPU5" s="85"/>
      <c r="FPV5" s="85"/>
      <c r="FPW5" s="85"/>
      <c r="FPX5" s="85"/>
      <c r="FPY5" s="85"/>
      <c r="FPZ5" s="85"/>
      <c r="FQA5" s="85"/>
      <c r="FQB5" s="85"/>
      <c r="FQC5" s="85"/>
      <c r="FQD5" s="85"/>
      <c r="FQE5" s="85"/>
      <c r="FQF5" s="85"/>
      <c r="FQG5" s="85"/>
      <c r="FQH5" s="85"/>
      <c r="FQI5" s="85"/>
      <c r="FQJ5" s="85"/>
      <c r="FQK5" s="85"/>
      <c r="FQL5" s="85"/>
      <c r="FQM5" s="85"/>
      <c r="FQN5" s="85"/>
      <c r="FQO5" s="85"/>
      <c r="FQP5" s="85"/>
      <c r="FQQ5" s="85"/>
      <c r="FQR5" s="85"/>
      <c r="FQS5" s="85"/>
      <c r="FQT5" s="85"/>
      <c r="FQU5" s="85"/>
      <c r="FQV5" s="85"/>
      <c r="FQW5" s="85"/>
      <c r="FQX5" s="85"/>
      <c r="FQY5" s="85"/>
      <c r="FQZ5" s="85"/>
      <c r="FRA5" s="85"/>
      <c r="FRB5" s="85"/>
      <c r="FRC5" s="85"/>
      <c r="FRD5" s="85"/>
      <c r="FRE5" s="85"/>
      <c r="FRF5" s="85"/>
      <c r="FRG5" s="85"/>
      <c r="FRH5" s="85"/>
      <c r="FRI5" s="85"/>
      <c r="FRJ5" s="85"/>
      <c r="FRK5" s="85"/>
      <c r="FRL5" s="85"/>
      <c r="FRM5" s="85"/>
      <c r="FRN5" s="85"/>
      <c r="FRO5" s="85"/>
      <c r="FRP5" s="85"/>
      <c r="FRQ5" s="85"/>
      <c r="FRR5" s="85"/>
      <c r="FRS5" s="85"/>
      <c r="FRT5" s="85"/>
      <c r="FRU5" s="85"/>
      <c r="FRV5" s="85"/>
      <c r="FRW5" s="85"/>
      <c r="FRX5" s="85"/>
      <c r="FRY5" s="85"/>
      <c r="FRZ5" s="85"/>
      <c r="FSA5" s="85"/>
      <c r="FSB5" s="85"/>
      <c r="FSC5" s="85"/>
      <c r="FSD5" s="85"/>
      <c r="FSE5" s="85"/>
      <c r="FSF5" s="85"/>
      <c r="FSG5" s="85"/>
      <c r="FSH5" s="85"/>
      <c r="FSI5" s="85"/>
      <c r="FSJ5" s="85"/>
      <c r="FSK5" s="85"/>
      <c r="FSL5" s="85"/>
      <c r="FSM5" s="85"/>
      <c r="FSN5" s="85"/>
      <c r="FSO5" s="85"/>
      <c r="FSP5" s="85"/>
      <c r="FSQ5" s="85"/>
      <c r="FSR5" s="85"/>
      <c r="FSS5" s="85"/>
      <c r="FST5" s="85"/>
      <c r="FSU5" s="85"/>
      <c r="FSV5" s="85"/>
      <c r="FSW5" s="85"/>
      <c r="FSX5" s="85"/>
      <c r="FSY5" s="85"/>
      <c r="FSZ5" s="85"/>
      <c r="FTA5" s="85"/>
      <c r="FTB5" s="85"/>
      <c r="FTC5" s="85"/>
      <c r="FTD5" s="85"/>
      <c r="FTE5" s="85"/>
      <c r="FTF5" s="85"/>
      <c r="FTG5" s="85"/>
      <c r="FTH5" s="85"/>
      <c r="FTI5" s="85"/>
      <c r="FTJ5" s="85"/>
      <c r="FTK5" s="85"/>
      <c r="FTL5" s="85"/>
      <c r="FTM5" s="85"/>
      <c r="FTN5" s="85"/>
      <c r="FTO5" s="85"/>
      <c r="FTP5" s="85"/>
      <c r="FTQ5" s="85"/>
      <c r="FTR5" s="85"/>
      <c r="FTS5" s="85"/>
      <c r="FTT5" s="85"/>
      <c r="FTU5" s="85"/>
      <c r="FTV5" s="85"/>
      <c r="FTW5" s="85"/>
      <c r="FTX5" s="85"/>
      <c r="FTY5" s="85"/>
      <c r="FTZ5" s="85"/>
      <c r="FUA5" s="85"/>
      <c r="FUB5" s="85"/>
      <c r="FUC5" s="85"/>
      <c r="FUD5" s="85"/>
      <c r="FUE5" s="85"/>
      <c r="FUF5" s="85"/>
      <c r="FUG5" s="85"/>
      <c r="FUH5" s="85"/>
      <c r="FUI5" s="85"/>
      <c r="FUJ5" s="85"/>
      <c r="FUK5" s="85"/>
      <c r="FUL5" s="85"/>
      <c r="FUM5" s="85"/>
      <c r="FUN5" s="85"/>
      <c r="FUO5" s="85"/>
      <c r="FUP5" s="85"/>
      <c r="FUQ5" s="85"/>
      <c r="FUR5" s="85"/>
      <c r="FUS5" s="85"/>
      <c r="FUT5" s="85"/>
      <c r="FUU5" s="85"/>
      <c r="FUV5" s="85"/>
      <c r="FUW5" s="85"/>
      <c r="FUX5" s="85"/>
      <c r="FUY5" s="85"/>
      <c r="FUZ5" s="85"/>
      <c r="FVA5" s="85"/>
      <c r="FVB5" s="85"/>
      <c r="FVC5" s="85"/>
      <c r="FVD5" s="85"/>
      <c r="FVE5" s="85"/>
      <c r="FVF5" s="85"/>
      <c r="FVG5" s="85"/>
      <c r="FVH5" s="85"/>
      <c r="FVI5" s="85"/>
      <c r="FVJ5" s="85"/>
      <c r="FVK5" s="85"/>
      <c r="FVL5" s="85"/>
      <c r="FVM5" s="85"/>
      <c r="FVN5" s="85"/>
      <c r="FVO5" s="85"/>
      <c r="FVP5" s="85"/>
      <c r="FVQ5" s="85"/>
      <c r="FVR5" s="85"/>
      <c r="FVS5" s="85"/>
      <c r="FVT5" s="85"/>
      <c r="FVU5" s="85"/>
      <c r="FVV5" s="85"/>
      <c r="FVW5" s="85"/>
      <c r="FVX5" s="85"/>
      <c r="FVY5" s="85"/>
      <c r="FVZ5" s="85"/>
      <c r="FWA5" s="85"/>
      <c r="FWB5" s="85"/>
      <c r="FWC5" s="85"/>
      <c r="FWD5" s="85"/>
      <c r="FWE5" s="85"/>
      <c r="FWF5" s="85"/>
      <c r="FWG5" s="85"/>
      <c r="FWH5" s="85"/>
      <c r="FWI5" s="85"/>
      <c r="FWJ5" s="85"/>
      <c r="FWK5" s="85"/>
      <c r="FWL5" s="85"/>
      <c r="FWM5" s="85"/>
      <c r="FWN5" s="85"/>
      <c r="FWO5" s="85"/>
      <c r="FWP5" s="85"/>
      <c r="FWQ5" s="85"/>
      <c r="FWR5" s="85"/>
      <c r="FWS5" s="85"/>
      <c r="FWT5" s="85"/>
      <c r="FWU5" s="85"/>
      <c r="FWV5" s="85"/>
      <c r="FWW5" s="85"/>
      <c r="FWX5" s="85"/>
      <c r="FWY5" s="85"/>
      <c r="FWZ5" s="85"/>
      <c r="FXA5" s="85"/>
      <c r="FXB5" s="85"/>
      <c r="FXC5" s="85"/>
      <c r="FXD5" s="85"/>
      <c r="FXE5" s="85"/>
      <c r="FXF5" s="85"/>
      <c r="FXG5" s="85"/>
      <c r="FXH5" s="85"/>
      <c r="FXI5" s="85"/>
      <c r="FXJ5" s="85"/>
      <c r="FXK5" s="85"/>
      <c r="FXL5" s="85"/>
      <c r="FXM5" s="85"/>
      <c r="FXN5" s="85"/>
      <c r="FXO5" s="85"/>
      <c r="FXP5" s="85"/>
      <c r="FXQ5" s="85"/>
      <c r="FXR5" s="85"/>
      <c r="FXS5" s="85"/>
      <c r="FXT5" s="85"/>
      <c r="FXU5" s="85"/>
      <c r="FXV5" s="85"/>
      <c r="FXW5" s="85"/>
      <c r="FXX5" s="85"/>
      <c r="FXY5" s="85"/>
      <c r="FXZ5" s="85"/>
      <c r="FYA5" s="85"/>
      <c r="FYB5" s="85"/>
      <c r="FYC5" s="85"/>
      <c r="FYD5" s="85"/>
      <c r="FYE5" s="85"/>
      <c r="FYF5" s="85"/>
      <c r="FYG5" s="85"/>
      <c r="FYH5" s="85"/>
      <c r="FYI5" s="85"/>
      <c r="FYJ5" s="85"/>
      <c r="FYK5" s="85"/>
      <c r="FYL5" s="85"/>
      <c r="FYM5" s="85"/>
      <c r="FYN5" s="85"/>
      <c r="FYO5" s="85"/>
      <c r="FYP5" s="85"/>
      <c r="FYQ5" s="85"/>
      <c r="FYR5" s="85"/>
      <c r="FYS5" s="85"/>
      <c r="FYT5" s="85"/>
      <c r="FYU5" s="85"/>
      <c r="FYV5" s="85"/>
      <c r="FYW5" s="85"/>
      <c r="FYX5" s="85"/>
      <c r="FYY5" s="85"/>
      <c r="FYZ5" s="85"/>
      <c r="FZA5" s="85"/>
      <c r="FZB5" s="85"/>
      <c r="FZC5" s="85"/>
      <c r="FZD5" s="85"/>
      <c r="FZE5" s="85"/>
      <c r="FZF5" s="85"/>
      <c r="FZG5" s="85"/>
      <c r="FZH5" s="85"/>
      <c r="FZI5" s="85"/>
      <c r="FZJ5" s="85"/>
      <c r="FZK5" s="85"/>
      <c r="FZL5" s="85"/>
      <c r="FZM5" s="85"/>
      <c r="FZN5" s="85"/>
      <c r="FZO5" s="85"/>
      <c r="FZP5" s="85"/>
      <c r="FZQ5" s="85"/>
      <c r="FZR5" s="85"/>
      <c r="FZS5" s="85"/>
      <c r="FZT5" s="85"/>
      <c r="FZU5" s="85"/>
      <c r="FZV5" s="85"/>
      <c r="FZW5" s="85"/>
      <c r="FZX5" s="85"/>
      <c r="FZY5" s="85"/>
      <c r="FZZ5" s="85"/>
      <c r="GAA5" s="85"/>
      <c r="GAB5" s="85"/>
      <c r="GAC5" s="85"/>
      <c r="GAD5" s="85"/>
      <c r="GAE5" s="85"/>
      <c r="GAF5" s="85"/>
      <c r="GAG5" s="85"/>
      <c r="GAH5" s="85"/>
      <c r="GAI5" s="85"/>
      <c r="GAJ5" s="85"/>
      <c r="GAK5" s="85"/>
      <c r="GAL5" s="85"/>
      <c r="GAM5" s="85"/>
      <c r="GAN5" s="85"/>
      <c r="GAO5" s="85"/>
      <c r="GAP5" s="85"/>
      <c r="GAQ5" s="85"/>
      <c r="GAR5" s="85"/>
      <c r="GAS5" s="85"/>
      <c r="GAT5" s="85"/>
      <c r="GAU5" s="85"/>
      <c r="GAV5" s="85"/>
      <c r="GAW5" s="85"/>
      <c r="GAX5" s="85"/>
      <c r="GAY5" s="85"/>
      <c r="GAZ5" s="85"/>
      <c r="GBA5" s="85"/>
      <c r="GBB5" s="85"/>
      <c r="GBC5" s="85"/>
      <c r="GBD5" s="85"/>
      <c r="GBE5" s="85"/>
      <c r="GBF5" s="85"/>
      <c r="GBG5" s="85"/>
      <c r="GBH5" s="85"/>
      <c r="GBI5" s="85"/>
      <c r="GBJ5" s="85"/>
      <c r="GBK5" s="85"/>
      <c r="GBL5" s="85"/>
      <c r="GBM5" s="85"/>
      <c r="GBN5" s="85"/>
      <c r="GBO5" s="85"/>
      <c r="GBP5" s="85"/>
      <c r="GBQ5" s="85"/>
      <c r="GBR5" s="85"/>
      <c r="GBS5" s="85"/>
      <c r="GBT5" s="85"/>
      <c r="GBU5" s="85"/>
      <c r="GBV5" s="85"/>
      <c r="GBW5" s="85"/>
      <c r="GBX5" s="85"/>
      <c r="GBY5" s="85"/>
      <c r="GBZ5" s="85"/>
      <c r="GCA5" s="85"/>
      <c r="GCB5" s="85"/>
      <c r="GCC5" s="85"/>
      <c r="GCD5" s="85"/>
      <c r="GCE5" s="85"/>
      <c r="GCF5" s="85"/>
      <c r="GCG5" s="85"/>
      <c r="GCH5" s="85"/>
      <c r="GCI5" s="85"/>
      <c r="GCJ5" s="85"/>
      <c r="GCK5" s="85"/>
      <c r="GCL5" s="85"/>
      <c r="GCM5" s="85"/>
      <c r="GCN5" s="85"/>
      <c r="GCO5" s="85"/>
      <c r="GCP5" s="85"/>
      <c r="GCQ5" s="85"/>
      <c r="GCR5" s="85"/>
      <c r="GCS5" s="85"/>
      <c r="GCT5" s="85"/>
      <c r="GCU5" s="85"/>
      <c r="GCV5" s="85"/>
      <c r="GCW5" s="85"/>
      <c r="GCX5" s="85"/>
      <c r="GCY5" s="85"/>
      <c r="GCZ5" s="85"/>
      <c r="GDA5" s="85"/>
      <c r="GDB5" s="85"/>
      <c r="GDC5" s="85"/>
      <c r="GDD5" s="85"/>
      <c r="GDE5" s="85"/>
      <c r="GDF5" s="85"/>
      <c r="GDG5" s="85"/>
      <c r="GDH5" s="85"/>
      <c r="GDI5" s="85"/>
      <c r="GDJ5" s="85"/>
      <c r="GDK5" s="85"/>
      <c r="GDL5" s="85"/>
      <c r="GDM5" s="85"/>
      <c r="GDN5" s="85"/>
      <c r="GDO5" s="85"/>
      <c r="GDP5" s="85"/>
      <c r="GDQ5" s="85"/>
      <c r="GDR5" s="85"/>
      <c r="GDS5" s="85"/>
      <c r="GDT5" s="85"/>
      <c r="GDU5" s="85"/>
      <c r="GDV5" s="85"/>
      <c r="GDW5" s="85"/>
      <c r="GDX5" s="85"/>
      <c r="GDY5" s="85"/>
      <c r="GDZ5" s="85"/>
      <c r="GEA5" s="85"/>
      <c r="GEB5" s="85"/>
      <c r="GEC5" s="85"/>
      <c r="GED5" s="85"/>
      <c r="GEE5" s="85"/>
      <c r="GEF5" s="85"/>
      <c r="GEG5" s="85"/>
      <c r="GEH5" s="85"/>
      <c r="GEI5" s="85"/>
      <c r="GEJ5" s="85"/>
      <c r="GEK5" s="85"/>
      <c r="GEL5" s="85"/>
      <c r="GEM5" s="85"/>
      <c r="GEN5" s="85"/>
      <c r="GEO5" s="85"/>
      <c r="GEP5" s="85"/>
      <c r="GEQ5" s="85"/>
      <c r="GER5" s="85"/>
      <c r="GES5" s="85"/>
      <c r="GET5" s="85"/>
      <c r="GEU5" s="85"/>
      <c r="GEV5" s="85"/>
      <c r="GEW5" s="85"/>
      <c r="GEX5" s="85"/>
      <c r="GEY5" s="85"/>
      <c r="GEZ5" s="85"/>
      <c r="GFA5" s="85"/>
      <c r="GFB5" s="85"/>
      <c r="GFC5" s="85"/>
      <c r="GFD5" s="85"/>
      <c r="GFE5" s="85"/>
      <c r="GFF5" s="85"/>
      <c r="GFG5" s="85"/>
      <c r="GFH5" s="85"/>
      <c r="GFI5" s="85"/>
      <c r="GFJ5" s="85"/>
      <c r="GFK5" s="85"/>
      <c r="GFL5" s="85"/>
      <c r="GFM5" s="85"/>
      <c r="GFN5" s="85"/>
      <c r="GFO5" s="85"/>
      <c r="GFP5" s="85"/>
      <c r="GFQ5" s="85"/>
      <c r="GFR5" s="85"/>
      <c r="GFS5" s="85"/>
      <c r="GFT5" s="85"/>
      <c r="GFU5" s="85"/>
      <c r="GFV5" s="85"/>
      <c r="GFW5" s="85"/>
      <c r="GFX5" s="85"/>
      <c r="GFY5" s="85"/>
      <c r="GFZ5" s="85"/>
      <c r="GGA5" s="85"/>
      <c r="GGB5" s="85"/>
      <c r="GGC5" s="85"/>
      <c r="GGD5" s="85"/>
      <c r="GGE5" s="85"/>
      <c r="GGF5" s="85"/>
      <c r="GGG5" s="85"/>
      <c r="GGH5" s="85"/>
      <c r="GGI5" s="85"/>
      <c r="GGJ5" s="85"/>
      <c r="GGK5" s="85"/>
      <c r="GGL5" s="85"/>
      <c r="GGM5" s="85"/>
      <c r="GGN5" s="85"/>
      <c r="GGO5" s="85"/>
      <c r="GGP5" s="85"/>
      <c r="GGQ5" s="85"/>
      <c r="GGR5" s="85"/>
      <c r="GGS5" s="85"/>
      <c r="GGT5" s="85"/>
      <c r="GGU5" s="85"/>
      <c r="GGV5" s="85"/>
      <c r="GGW5" s="85"/>
      <c r="GGX5" s="85"/>
      <c r="GGY5" s="85"/>
      <c r="GGZ5" s="85"/>
      <c r="GHA5" s="85"/>
      <c r="GHB5" s="85"/>
      <c r="GHC5" s="85"/>
      <c r="GHD5" s="85"/>
      <c r="GHE5" s="85"/>
      <c r="GHF5" s="85"/>
      <c r="GHG5" s="85"/>
      <c r="GHH5" s="85"/>
      <c r="GHI5" s="85"/>
      <c r="GHJ5" s="85"/>
      <c r="GHK5" s="85"/>
      <c r="GHL5" s="85"/>
      <c r="GHM5" s="85"/>
      <c r="GHN5" s="85"/>
      <c r="GHO5" s="85"/>
      <c r="GHP5" s="85"/>
      <c r="GHQ5" s="85"/>
      <c r="GHR5" s="85"/>
      <c r="GHS5" s="85"/>
      <c r="GHT5" s="85"/>
      <c r="GHU5" s="85"/>
      <c r="GHV5" s="85"/>
      <c r="GHW5" s="85"/>
      <c r="GHX5" s="85"/>
      <c r="GHY5" s="85"/>
      <c r="GHZ5" s="85"/>
      <c r="GIA5" s="85"/>
      <c r="GIB5" s="85"/>
      <c r="GIC5" s="85"/>
      <c r="GID5" s="85"/>
      <c r="GIE5" s="85"/>
      <c r="GIF5" s="85"/>
      <c r="GIG5" s="85"/>
      <c r="GIH5" s="85"/>
      <c r="GII5" s="85"/>
      <c r="GIJ5" s="85"/>
      <c r="GIK5" s="85"/>
      <c r="GIL5" s="85"/>
      <c r="GIM5" s="85"/>
      <c r="GIN5" s="85"/>
      <c r="GIO5" s="85"/>
      <c r="GIP5" s="85"/>
      <c r="GIQ5" s="85"/>
      <c r="GIR5" s="85"/>
      <c r="GIS5" s="85"/>
      <c r="GIT5" s="85"/>
      <c r="GIU5" s="85"/>
      <c r="GIV5" s="85"/>
      <c r="GIW5" s="85"/>
      <c r="GIX5" s="85"/>
      <c r="GIY5" s="85"/>
      <c r="GIZ5" s="85"/>
      <c r="GJA5" s="85"/>
      <c r="GJB5" s="85"/>
      <c r="GJC5" s="85"/>
      <c r="GJD5" s="85"/>
      <c r="GJE5" s="85"/>
      <c r="GJF5" s="85"/>
      <c r="GJG5" s="85"/>
      <c r="GJH5" s="85"/>
      <c r="GJI5" s="85"/>
      <c r="GJJ5" s="85"/>
      <c r="GJK5" s="85"/>
      <c r="GJL5" s="85"/>
      <c r="GJM5" s="85"/>
      <c r="GJN5" s="85"/>
      <c r="GJO5" s="85"/>
      <c r="GJP5" s="85"/>
      <c r="GJQ5" s="85"/>
      <c r="GJR5" s="85"/>
      <c r="GJS5" s="85"/>
      <c r="GJT5" s="85"/>
      <c r="GJU5" s="85"/>
      <c r="GJV5" s="85"/>
      <c r="GJW5" s="85"/>
      <c r="GJX5" s="85"/>
      <c r="GJY5" s="85"/>
      <c r="GJZ5" s="85"/>
      <c r="GKA5" s="85"/>
      <c r="GKB5" s="85"/>
      <c r="GKC5" s="85"/>
      <c r="GKD5" s="85"/>
      <c r="GKE5" s="85"/>
      <c r="GKF5" s="85"/>
      <c r="GKG5" s="85"/>
      <c r="GKH5" s="85"/>
      <c r="GKI5" s="85"/>
      <c r="GKJ5" s="85"/>
      <c r="GKK5" s="85"/>
      <c r="GKL5" s="85"/>
      <c r="GKM5" s="85"/>
      <c r="GKN5" s="85"/>
      <c r="GKO5" s="85"/>
      <c r="GKP5" s="85"/>
      <c r="GKQ5" s="85"/>
      <c r="GKR5" s="85"/>
      <c r="GKS5" s="85"/>
      <c r="GKT5" s="85"/>
      <c r="GKU5" s="85"/>
      <c r="GKV5" s="85"/>
      <c r="GKW5" s="85"/>
      <c r="GKX5" s="85"/>
      <c r="GKY5" s="85"/>
      <c r="GKZ5" s="85"/>
      <c r="GLA5" s="85"/>
      <c r="GLB5" s="85"/>
      <c r="GLC5" s="85"/>
      <c r="GLD5" s="85"/>
      <c r="GLE5" s="85"/>
      <c r="GLF5" s="85"/>
      <c r="GLG5" s="85"/>
      <c r="GLH5" s="85"/>
      <c r="GLI5" s="85"/>
      <c r="GLJ5" s="85"/>
      <c r="GLK5" s="85"/>
      <c r="GLL5" s="85"/>
      <c r="GLM5" s="85"/>
      <c r="GLN5" s="85"/>
      <c r="GLO5" s="85"/>
      <c r="GLP5" s="85"/>
      <c r="GLQ5" s="85"/>
      <c r="GLR5" s="85"/>
      <c r="GLS5" s="85"/>
      <c r="GLT5" s="85"/>
      <c r="GLU5" s="85"/>
      <c r="GLV5" s="85"/>
      <c r="GLW5" s="85"/>
      <c r="GLX5" s="85"/>
      <c r="GLY5" s="85"/>
      <c r="GLZ5" s="85"/>
      <c r="GMA5" s="85"/>
      <c r="GMB5" s="85"/>
      <c r="GMC5" s="85"/>
      <c r="GMD5" s="85"/>
      <c r="GME5" s="85"/>
      <c r="GMF5" s="85"/>
      <c r="GMG5" s="85"/>
      <c r="GMH5" s="85"/>
      <c r="GMI5" s="85"/>
      <c r="GMJ5" s="85"/>
      <c r="GMK5" s="85"/>
      <c r="GML5" s="85"/>
      <c r="GMM5" s="85"/>
      <c r="GMN5" s="85"/>
      <c r="GMO5" s="85"/>
      <c r="GMP5" s="85"/>
      <c r="GMQ5" s="85"/>
      <c r="GMR5" s="85"/>
      <c r="GMS5" s="85"/>
      <c r="GMT5" s="85"/>
      <c r="GMU5" s="85"/>
      <c r="GMV5" s="85"/>
      <c r="GMW5" s="85"/>
      <c r="GMX5" s="85"/>
      <c r="GMY5" s="85"/>
      <c r="GMZ5" s="85"/>
      <c r="GNA5" s="85"/>
      <c r="GNB5" s="85"/>
      <c r="GNC5" s="85"/>
      <c r="GND5" s="85"/>
      <c r="GNE5" s="85"/>
      <c r="GNF5" s="85"/>
      <c r="GNG5" s="85"/>
      <c r="GNH5" s="85"/>
      <c r="GNI5" s="85"/>
      <c r="GNJ5" s="85"/>
      <c r="GNK5" s="85"/>
      <c r="GNL5" s="85"/>
      <c r="GNM5" s="85"/>
      <c r="GNN5" s="85"/>
      <c r="GNO5" s="85"/>
      <c r="GNP5" s="85"/>
      <c r="GNQ5" s="85"/>
      <c r="GNR5" s="85"/>
      <c r="GNS5" s="85"/>
      <c r="GNT5" s="85"/>
      <c r="GNU5" s="85"/>
      <c r="GNV5" s="85"/>
      <c r="GNW5" s="85"/>
      <c r="GNX5" s="85"/>
      <c r="GNY5" s="85"/>
      <c r="GNZ5" s="85"/>
      <c r="GOA5" s="85"/>
      <c r="GOB5" s="85"/>
      <c r="GOC5" s="85"/>
      <c r="GOD5" s="85"/>
      <c r="GOE5" s="85"/>
      <c r="GOF5" s="85"/>
      <c r="GOG5" s="85"/>
      <c r="GOH5" s="85"/>
      <c r="GOI5" s="85"/>
      <c r="GOJ5" s="85"/>
      <c r="GOK5" s="85"/>
      <c r="GOL5" s="85"/>
      <c r="GOM5" s="85"/>
      <c r="GON5" s="85"/>
      <c r="GOO5" s="85"/>
      <c r="GOP5" s="85"/>
      <c r="GOQ5" s="85"/>
      <c r="GOR5" s="85"/>
      <c r="GOS5" s="85"/>
      <c r="GOT5" s="85"/>
      <c r="GOU5" s="85"/>
      <c r="GOV5" s="85"/>
      <c r="GOW5" s="85"/>
      <c r="GOX5" s="85"/>
      <c r="GOY5" s="85"/>
      <c r="GOZ5" s="85"/>
      <c r="GPA5" s="85"/>
      <c r="GPB5" s="85"/>
      <c r="GPC5" s="85"/>
      <c r="GPD5" s="85"/>
      <c r="GPE5" s="85"/>
      <c r="GPF5" s="85"/>
      <c r="GPG5" s="85"/>
      <c r="GPH5" s="85"/>
      <c r="GPI5" s="85"/>
      <c r="GPJ5" s="85"/>
      <c r="GPK5" s="85"/>
      <c r="GPL5" s="85"/>
      <c r="GPM5" s="85"/>
      <c r="GPN5" s="85"/>
      <c r="GPO5" s="85"/>
      <c r="GPP5" s="85"/>
      <c r="GPQ5" s="85"/>
      <c r="GPR5" s="85"/>
      <c r="GPS5" s="85"/>
      <c r="GPT5" s="85"/>
      <c r="GPU5" s="85"/>
      <c r="GPV5" s="85"/>
      <c r="GPW5" s="85"/>
      <c r="GPX5" s="85"/>
      <c r="GPY5" s="85"/>
      <c r="GPZ5" s="85"/>
      <c r="GQA5" s="85"/>
      <c r="GQB5" s="85"/>
      <c r="GQC5" s="85"/>
      <c r="GQD5" s="85"/>
      <c r="GQE5" s="85"/>
      <c r="GQF5" s="85"/>
      <c r="GQG5" s="85"/>
      <c r="GQH5" s="85"/>
      <c r="GQI5" s="85"/>
      <c r="GQJ5" s="85"/>
      <c r="GQK5" s="85"/>
      <c r="GQL5" s="85"/>
      <c r="GQM5" s="85"/>
      <c r="GQN5" s="85"/>
      <c r="GQO5" s="85"/>
      <c r="GQP5" s="85"/>
      <c r="GQQ5" s="85"/>
      <c r="GQR5" s="85"/>
      <c r="GQS5" s="85"/>
      <c r="GQT5" s="85"/>
      <c r="GQU5" s="85"/>
      <c r="GQV5" s="85"/>
      <c r="GQW5" s="85"/>
      <c r="GQX5" s="85"/>
      <c r="GQY5" s="85"/>
      <c r="GQZ5" s="85"/>
      <c r="GRA5" s="85"/>
      <c r="GRB5" s="85"/>
      <c r="GRC5" s="85"/>
      <c r="GRD5" s="85"/>
      <c r="GRE5" s="85"/>
      <c r="GRF5" s="85"/>
      <c r="GRG5" s="85"/>
      <c r="GRH5" s="85"/>
      <c r="GRI5" s="85"/>
      <c r="GRJ5" s="85"/>
      <c r="GRK5" s="85"/>
      <c r="GRL5" s="85"/>
      <c r="GRM5" s="85"/>
      <c r="GRN5" s="85"/>
      <c r="GRO5" s="85"/>
      <c r="GRP5" s="85"/>
      <c r="GRQ5" s="85"/>
      <c r="GRR5" s="85"/>
      <c r="GRS5" s="85"/>
      <c r="GRT5" s="85"/>
      <c r="GRU5" s="85"/>
      <c r="GRV5" s="85"/>
      <c r="GRW5" s="85"/>
      <c r="GRX5" s="85"/>
      <c r="GRY5" s="85"/>
      <c r="GRZ5" s="85"/>
      <c r="GSA5" s="85"/>
      <c r="GSB5" s="85"/>
      <c r="GSC5" s="85"/>
      <c r="GSD5" s="85"/>
      <c r="GSE5" s="85"/>
      <c r="GSF5" s="85"/>
      <c r="GSG5" s="85"/>
      <c r="GSH5" s="85"/>
      <c r="GSI5" s="85"/>
      <c r="GSJ5" s="85"/>
      <c r="GSK5" s="85"/>
      <c r="GSL5" s="85"/>
      <c r="GSM5" s="85"/>
      <c r="GSN5" s="85"/>
      <c r="GSO5" s="85"/>
      <c r="GSP5" s="85"/>
      <c r="GSQ5" s="85"/>
      <c r="GSR5" s="85"/>
      <c r="GSS5" s="85"/>
      <c r="GST5" s="85"/>
      <c r="GSU5" s="85"/>
      <c r="GSV5" s="85"/>
      <c r="GSW5" s="85"/>
      <c r="GSX5" s="85"/>
      <c r="GSY5" s="85"/>
      <c r="GSZ5" s="85"/>
      <c r="GTA5" s="85"/>
      <c r="GTB5" s="85"/>
      <c r="GTC5" s="85"/>
      <c r="GTD5" s="85"/>
      <c r="GTE5" s="85"/>
      <c r="GTF5" s="85"/>
      <c r="GTG5" s="85"/>
      <c r="GTH5" s="85"/>
      <c r="GTI5" s="85"/>
      <c r="GTJ5" s="85"/>
      <c r="GTK5" s="85"/>
      <c r="GTL5" s="85"/>
      <c r="GTM5" s="85"/>
      <c r="GTN5" s="85"/>
      <c r="GTO5" s="85"/>
      <c r="GTP5" s="85"/>
      <c r="GTQ5" s="85"/>
      <c r="GTR5" s="85"/>
      <c r="GTS5" s="85"/>
      <c r="GTT5" s="85"/>
      <c r="GTU5" s="85"/>
      <c r="GTV5" s="85"/>
      <c r="GTW5" s="85"/>
      <c r="GTX5" s="85"/>
      <c r="GTY5" s="85"/>
      <c r="GTZ5" s="85"/>
      <c r="GUA5" s="85"/>
      <c r="GUB5" s="85"/>
      <c r="GUC5" s="85"/>
      <c r="GUD5" s="85"/>
      <c r="GUE5" s="85"/>
      <c r="GUF5" s="85"/>
      <c r="GUG5" s="85"/>
      <c r="GUH5" s="85"/>
      <c r="GUI5" s="85"/>
      <c r="GUJ5" s="85"/>
      <c r="GUK5" s="85"/>
      <c r="GUL5" s="85"/>
      <c r="GUM5" s="85"/>
      <c r="GUN5" s="85"/>
      <c r="GUO5" s="85"/>
      <c r="GUP5" s="85"/>
      <c r="GUQ5" s="85"/>
      <c r="GUR5" s="85"/>
      <c r="GUS5" s="85"/>
      <c r="GUT5" s="85"/>
      <c r="GUU5" s="85"/>
      <c r="GUV5" s="85"/>
      <c r="GUW5" s="85"/>
      <c r="GUX5" s="85"/>
      <c r="GUY5" s="85"/>
      <c r="GUZ5" s="85"/>
      <c r="GVA5" s="85"/>
      <c r="GVB5" s="85"/>
      <c r="GVC5" s="85"/>
      <c r="GVD5" s="85"/>
      <c r="GVE5" s="85"/>
      <c r="GVF5" s="85"/>
      <c r="GVG5" s="85"/>
      <c r="GVH5" s="85"/>
      <c r="GVI5" s="85"/>
      <c r="GVJ5" s="85"/>
      <c r="GVK5" s="85"/>
      <c r="GVL5" s="85"/>
      <c r="GVM5" s="85"/>
      <c r="GVN5" s="85"/>
      <c r="GVO5" s="85"/>
      <c r="GVP5" s="85"/>
      <c r="GVQ5" s="85"/>
      <c r="GVR5" s="85"/>
      <c r="GVS5" s="85"/>
      <c r="GVT5" s="85"/>
      <c r="GVU5" s="85"/>
      <c r="GVV5" s="85"/>
      <c r="GVW5" s="85"/>
      <c r="GVX5" s="85"/>
      <c r="GVY5" s="85"/>
      <c r="GVZ5" s="85"/>
      <c r="GWA5" s="85"/>
      <c r="GWB5" s="85"/>
      <c r="GWC5" s="85"/>
      <c r="GWD5" s="85"/>
      <c r="GWE5" s="85"/>
      <c r="GWF5" s="85"/>
      <c r="GWG5" s="85"/>
      <c r="GWH5" s="85"/>
      <c r="GWI5" s="85"/>
      <c r="GWJ5" s="85"/>
      <c r="GWK5" s="85"/>
      <c r="GWL5" s="85"/>
      <c r="GWM5" s="85"/>
      <c r="GWN5" s="85"/>
      <c r="GWO5" s="85"/>
      <c r="GWP5" s="85"/>
      <c r="GWQ5" s="85"/>
      <c r="GWR5" s="85"/>
      <c r="GWS5" s="85"/>
      <c r="GWT5" s="85"/>
      <c r="GWU5" s="85"/>
      <c r="GWV5" s="85"/>
      <c r="GWW5" s="85"/>
      <c r="GWX5" s="85"/>
      <c r="GWY5" s="85"/>
      <c r="GWZ5" s="85"/>
      <c r="GXA5" s="85"/>
      <c r="GXB5" s="85"/>
      <c r="GXC5" s="85"/>
      <c r="GXD5" s="85"/>
      <c r="GXE5" s="85"/>
      <c r="GXF5" s="85"/>
      <c r="GXG5" s="85"/>
      <c r="GXH5" s="85"/>
      <c r="GXI5" s="85"/>
      <c r="GXJ5" s="85"/>
      <c r="GXK5" s="85"/>
      <c r="GXL5" s="85"/>
      <c r="GXM5" s="85"/>
      <c r="GXN5" s="85"/>
      <c r="GXO5" s="85"/>
      <c r="GXP5" s="85"/>
      <c r="GXQ5" s="85"/>
      <c r="GXR5" s="85"/>
      <c r="GXS5" s="85"/>
      <c r="GXT5" s="85"/>
      <c r="GXU5" s="85"/>
      <c r="GXV5" s="85"/>
      <c r="GXW5" s="85"/>
      <c r="GXX5" s="85"/>
      <c r="GXY5" s="85"/>
      <c r="GXZ5" s="85"/>
      <c r="GYA5" s="85"/>
      <c r="GYB5" s="85"/>
      <c r="GYC5" s="85"/>
      <c r="GYD5" s="85"/>
      <c r="GYE5" s="85"/>
      <c r="GYF5" s="85"/>
      <c r="GYG5" s="85"/>
      <c r="GYH5" s="85"/>
      <c r="GYI5" s="85"/>
      <c r="GYJ5" s="85"/>
      <c r="GYK5" s="85"/>
      <c r="GYL5" s="85"/>
      <c r="GYM5" s="85"/>
      <c r="GYN5" s="85"/>
      <c r="GYO5" s="85"/>
      <c r="GYP5" s="85"/>
      <c r="GYQ5" s="85"/>
      <c r="GYR5" s="85"/>
      <c r="GYS5" s="85"/>
      <c r="GYT5" s="85"/>
      <c r="GYU5" s="85"/>
      <c r="GYV5" s="85"/>
      <c r="GYW5" s="85"/>
      <c r="GYX5" s="85"/>
      <c r="GYY5" s="85"/>
      <c r="GYZ5" s="85"/>
      <c r="GZA5" s="85"/>
      <c r="GZB5" s="85"/>
      <c r="GZC5" s="85"/>
      <c r="GZD5" s="85"/>
      <c r="GZE5" s="85"/>
      <c r="GZF5" s="85"/>
      <c r="GZG5" s="85"/>
      <c r="GZH5" s="85"/>
      <c r="GZI5" s="85"/>
      <c r="GZJ5" s="85"/>
      <c r="GZK5" s="85"/>
      <c r="GZL5" s="85"/>
      <c r="GZM5" s="85"/>
      <c r="GZN5" s="85"/>
      <c r="GZO5" s="85"/>
      <c r="GZP5" s="85"/>
      <c r="GZQ5" s="85"/>
      <c r="GZR5" s="85"/>
      <c r="GZS5" s="85"/>
      <c r="GZT5" s="85"/>
      <c r="GZU5" s="85"/>
      <c r="GZV5" s="85"/>
      <c r="GZW5" s="85"/>
      <c r="GZX5" s="85"/>
      <c r="GZY5" s="85"/>
      <c r="GZZ5" s="85"/>
      <c r="HAA5" s="85"/>
      <c r="HAB5" s="85"/>
      <c r="HAC5" s="85"/>
      <c r="HAD5" s="85"/>
      <c r="HAE5" s="85"/>
      <c r="HAF5" s="85"/>
      <c r="HAG5" s="85"/>
      <c r="HAH5" s="85"/>
      <c r="HAI5" s="85"/>
      <c r="HAJ5" s="85"/>
      <c r="HAK5" s="85"/>
      <c r="HAL5" s="85"/>
      <c r="HAM5" s="85"/>
      <c r="HAN5" s="85"/>
      <c r="HAO5" s="85"/>
      <c r="HAP5" s="85"/>
      <c r="HAQ5" s="85"/>
      <c r="HAR5" s="85"/>
      <c r="HAS5" s="85"/>
      <c r="HAT5" s="85"/>
      <c r="HAU5" s="85"/>
      <c r="HAV5" s="85"/>
      <c r="HAW5" s="85"/>
      <c r="HAX5" s="85"/>
      <c r="HAY5" s="85"/>
      <c r="HAZ5" s="85"/>
      <c r="HBA5" s="85"/>
      <c r="HBB5" s="85"/>
      <c r="HBC5" s="85"/>
      <c r="HBD5" s="85"/>
      <c r="HBE5" s="85"/>
      <c r="HBF5" s="85"/>
      <c r="HBG5" s="85"/>
      <c r="HBH5" s="85"/>
      <c r="HBI5" s="85"/>
      <c r="HBJ5" s="85"/>
      <c r="HBK5" s="85"/>
      <c r="HBL5" s="85"/>
      <c r="HBM5" s="85"/>
      <c r="HBN5" s="85"/>
      <c r="HBO5" s="85"/>
      <c r="HBP5" s="85"/>
      <c r="HBQ5" s="85"/>
      <c r="HBR5" s="85"/>
      <c r="HBS5" s="85"/>
      <c r="HBT5" s="85"/>
      <c r="HBU5" s="85"/>
      <c r="HBV5" s="85"/>
      <c r="HBW5" s="85"/>
      <c r="HBX5" s="85"/>
      <c r="HBY5" s="85"/>
      <c r="HBZ5" s="85"/>
      <c r="HCA5" s="85"/>
      <c r="HCB5" s="85"/>
      <c r="HCC5" s="85"/>
      <c r="HCD5" s="85"/>
      <c r="HCE5" s="85"/>
      <c r="HCF5" s="85"/>
      <c r="HCG5" s="85"/>
      <c r="HCH5" s="85"/>
      <c r="HCI5" s="85"/>
      <c r="HCJ5" s="85"/>
      <c r="HCK5" s="85"/>
      <c r="HCL5" s="85"/>
      <c r="HCM5" s="85"/>
      <c r="HCN5" s="85"/>
      <c r="HCO5" s="85"/>
      <c r="HCP5" s="85"/>
      <c r="HCQ5" s="85"/>
      <c r="HCR5" s="85"/>
      <c r="HCS5" s="85"/>
      <c r="HCT5" s="85"/>
      <c r="HCU5" s="85"/>
      <c r="HCV5" s="85"/>
      <c r="HCW5" s="85"/>
      <c r="HCX5" s="85"/>
      <c r="HCY5" s="85"/>
      <c r="HCZ5" s="85"/>
      <c r="HDA5" s="85"/>
      <c r="HDB5" s="85"/>
      <c r="HDC5" s="85"/>
      <c r="HDD5" s="85"/>
      <c r="HDE5" s="85"/>
      <c r="HDF5" s="85"/>
      <c r="HDG5" s="85"/>
      <c r="HDH5" s="85"/>
      <c r="HDI5" s="85"/>
      <c r="HDJ5" s="85"/>
      <c r="HDK5" s="85"/>
      <c r="HDL5" s="85"/>
      <c r="HDM5" s="85"/>
      <c r="HDN5" s="85"/>
      <c r="HDO5" s="85"/>
      <c r="HDP5" s="85"/>
      <c r="HDQ5" s="85"/>
      <c r="HDR5" s="85"/>
      <c r="HDS5" s="85"/>
      <c r="HDT5" s="85"/>
      <c r="HDU5" s="85"/>
      <c r="HDV5" s="85"/>
      <c r="HDW5" s="85"/>
      <c r="HDX5" s="85"/>
      <c r="HDY5" s="85"/>
      <c r="HDZ5" s="85"/>
      <c r="HEA5" s="85"/>
      <c r="HEB5" s="85"/>
      <c r="HEC5" s="85"/>
      <c r="HED5" s="85"/>
      <c r="HEE5" s="85"/>
      <c r="HEF5" s="85"/>
      <c r="HEG5" s="85"/>
      <c r="HEH5" s="85"/>
      <c r="HEI5" s="85"/>
      <c r="HEJ5" s="85"/>
      <c r="HEK5" s="85"/>
      <c r="HEL5" s="85"/>
      <c r="HEM5" s="85"/>
      <c r="HEN5" s="85"/>
      <c r="HEO5" s="85"/>
      <c r="HEP5" s="85"/>
      <c r="HEQ5" s="85"/>
      <c r="HER5" s="85"/>
      <c r="HES5" s="85"/>
      <c r="HET5" s="85"/>
      <c r="HEU5" s="85"/>
      <c r="HEV5" s="85"/>
      <c r="HEW5" s="85"/>
      <c r="HEX5" s="85"/>
      <c r="HEY5" s="85"/>
      <c r="HEZ5" s="85"/>
      <c r="HFA5" s="85"/>
      <c r="HFB5" s="85"/>
      <c r="HFC5" s="85"/>
      <c r="HFD5" s="85"/>
      <c r="HFE5" s="85"/>
      <c r="HFF5" s="85"/>
      <c r="HFG5" s="85"/>
      <c r="HFH5" s="85"/>
      <c r="HFI5" s="85"/>
      <c r="HFJ5" s="85"/>
      <c r="HFK5" s="85"/>
      <c r="HFL5" s="85"/>
      <c r="HFM5" s="85"/>
      <c r="HFN5" s="85"/>
      <c r="HFO5" s="85"/>
      <c r="HFP5" s="85"/>
      <c r="HFQ5" s="85"/>
      <c r="HFR5" s="85"/>
      <c r="HFS5" s="85"/>
      <c r="HFT5" s="85"/>
      <c r="HFU5" s="85"/>
      <c r="HFV5" s="85"/>
      <c r="HFW5" s="85"/>
      <c r="HFX5" s="85"/>
      <c r="HFY5" s="85"/>
      <c r="HFZ5" s="85"/>
      <c r="HGA5" s="85"/>
      <c r="HGB5" s="85"/>
      <c r="HGC5" s="85"/>
      <c r="HGD5" s="85"/>
      <c r="HGE5" s="85"/>
      <c r="HGF5" s="85"/>
      <c r="HGG5" s="85"/>
      <c r="HGH5" s="85"/>
      <c r="HGI5" s="85"/>
      <c r="HGJ5" s="85"/>
      <c r="HGK5" s="85"/>
      <c r="HGL5" s="85"/>
      <c r="HGM5" s="85"/>
      <c r="HGN5" s="85"/>
      <c r="HGO5" s="85"/>
      <c r="HGP5" s="85"/>
      <c r="HGQ5" s="85"/>
      <c r="HGR5" s="85"/>
      <c r="HGS5" s="85"/>
      <c r="HGT5" s="85"/>
      <c r="HGU5" s="85"/>
      <c r="HGV5" s="85"/>
      <c r="HGW5" s="85"/>
      <c r="HGX5" s="85"/>
      <c r="HGY5" s="85"/>
      <c r="HGZ5" s="85"/>
      <c r="HHA5" s="85"/>
      <c r="HHB5" s="85"/>
      <c r="HHC5" s="85"/>
      <c r="HHD5" s="85"/>
      <c r="HHE5" s="85"/>
      <c r="HHF5" s="85"/>
      <c r="HHG5" s="85"/>
      <c r="HHH5" s="85"/>
      <c r="HHI5" s="85"/>
      <c r="HHJ5" s="85"/>
      <c r="HHK5" s="85"/>
      <c r="HHL5" s="85"/>
      <c r="HHM5" s="85"/>
      <c r="HHN5" s="85"/>
      <c r="HHO5" s="85"/>
      <c r="HHP5" s="85"/>
      <c r="HHQ5" s="85"/>
      <c r="HHR5" s="85"/>
      <c r="HHS5" s="85"/>
      <c r="HHT5" s="85"/>
      <c r="HHU5" s="85"/>
      <c r="HHV5" s="85"/>
      <c r="HHW5" s="85"/>
      <c r="HHX5" s="85"/>
      <c r="HHY5" s="85"/>
      <c r="HHZ5" s="85"/>
      <c r="HIA5" s="85"/>
      <c r="HIB5" s="85"/>
      <c r="HIC5" s="85"/>
      <c r="HID5" s="85"/>
      <c r="HIE5" s="85"/>
      <c r="HIF5" s="85"/>
      <c r="HIG5" s="85"/>
      <c r="HIH5" s="85"/>
      <c r="HII5" s="85"/>
      <c r="HIJ5" s="85"/>
      <c r="HIK5" s="85"/>
      <c r="HIL5" s="85"/>
      <c r="HIM5" s="85"/>
      <c r="HIN5" s="85"/>
      <c r="HIO5" s="85"/>
      <c r="HIP5" s="85"/>
      <c r="HIQ5" s="85"/>
      <c r="HIR5" s="85"/>
      <c r="HIS5" s="85"/>
      <c r="HIT5" s="85"/>
      <c r="HIU5" s="85"/>
      <c r="HIV5" s="85"/>
      <c r="HIW5" s="85"/>
      <c r="HIX5" s="85"/>
      <c r="HIY5" s="85"/>
      <c r="HIZ5" s="85"/>
      <c r="HJA5" s="85"/>
      <c r="HJB5" s="85"/>
      <c r="HJC5" s="85"/>
      <c r="HJD5" s="85"/>
      <c r="HJE5" s="85"/>
      <c r="HJF5" s="85"/>
      <c r="HJG5" s="85"/>
      <c r="HJH5" s="85"/>
      <c r="HJI5" s="85"/>
      <c r="HJJ5" s="85"/>
      <c r="HJK5" s="85"/>
      <c r="HJL5" s="85"/>
      <c r="HJM5" s="85"/>
      <c r="HJN5" s="85"/>
      <c r="HJO5" s="85"/>
      <c r="HJP5" s="85"/>
      <c r="HJQ5" s="85"/>
      <c r="HJR5" s="85"/>
      <c r="HJS5" s="85"/>
      <c r="HJT5" s="85"/>
      <c r="HJU5" s="85"/>
      <c r="HJV5" s="85"/>
      <c r="HJW5" s="85"/>
      <c r="HJX5" s="85"/>
      <c r="HJY5" s="85"/>
      <c r="HJZ5" s="85"/>
      <c r="HKA5" s="85"/>
      <c r="HKB5" s="85"/>
      <c r="HKC5" s="85"/>
      <c r="HKD5" s="85"/>
      <c r="HKE5" s="85"/>
      <c r="HKF5" s="85"/>
      <c r="HKG5" s="85"/>
      <c r="HKH5" s="85"/>
      <c r="HKI5" s="85"/>
      <c r="HKJ5" s="85"/>
      <c r="HKK5" s="85"/>
      <c r="HKL5" s="85"/>
      <c r="HKM5" s="85"/>
      <c r="HKN5" s="85"/>
      <c r="HKO5" s="85"/>
      <c r="HKP5" s="85"/>
      <c r="HKQ5" s="85"/>
      <c r="HKR5" s="85"/>
      <c r="HKS5" s="85"/>
      <c r="HKT5" s="85"/>
      <c r="HKU5" s="85"/>
      <c r="HKV5" s="85"/>
      <c r="HKW5" s="85"/>
      <c r="HKX5" s="85"/>
      <c r="HKY5" s="85"/>
      <c r="HKZ5" s="85"/>
      <c r="HLA5" s="85"/>
      <c r="HLB5" s="85"/>
      <c r="HLC5" s="85"/>
      <c r="HLD5" s="85"/>
      <c r="HLE5" s="85"/>
      <c r="HLF5" s="85"/>
      <c r="HLG5" s="85"/>
      <c r="HLH5" s="85"/>
      <c r="HLI5" s="85"/>
      <c r="HLJ5" s="85"/>
      <c r="HLK5" s="85"/>
      <c r="HLL5" s="85"/>
      <c r="HLM5" s="85"/>
      <c r="HLN5" s="85"/>
      <c r="HLO5" s="85"/>
      <c r="HLP5" s="85"/>
      <c r="HLQ5" s="85"/>
      <c r="HLR5" s="85"/>
      <c r="HLS5" s="85"/>
      <c r="HLT5" s="85"/>
      <c r="HLU5" s="85"/>
      <c r="HLV5" s="85"/>
      <c r="HLW5" s="85"/>
      <c r="HLX5" s="85"/>
      <c r="HLY5" s="85"/>
      <c r="HLZ5" s="85"/>
      <c r="HMA5" s="85"/>
      <c r="HMB5" s="85"/>
      <c r="HMC5" s="85"/>
      <c r="HMD5" s="85"/>
      <c r="HME5" s="85"/>
      <c r="HMF5" s="85"/>
      <c r="HMG5" s="85"/>
      <c r="HMH5" s="85"/>
      <c r="HMI5" s="85"/>
      <c r="HMJ5" s="85"/>
      <c r="HMK5" s="85"/>
      <c r="HML5" s="85"/>
      <c r="HMM5" s="85"/>
      <c r="HMN5" s="85"/>
      <c r="HMO5" s="85"/>
      <c r="HMP5" s="85"/>
      <c r="HMQ5" s="85"/>
      <c r="HMR5" s="85"/>
      <c r="HMS5" s="85"/>
      <c r="HMT5" s="85"/>
      <c r="HMU5" s="85"/>
      <c r="HMV5" s="85"/>
      <c r="HMW5" s="85"/>
      <c r="HMX5" s="85"/>
      <c r="HMY5" s="85"/>
      <c r="HMZ5" s="85"/>
      <c r="HNA5" s="85"/>
      <c r="HNB5" s="85"/>
      <c r="HNC5" s="85"/>
      <c r="HND5" s="85"/>
      <c r="HNE5" s="85"/>
      <c r="HNF5" s="85"/>
      <c r="HNG5" s="85"/>
      <c r="HNH5" s="85"/>
      <c r="HNI5" s="85"/>
      <c r="HNJ5" s="85"/>
      <c r="HNK5" s="85"/>
      <c r="HNL5" s="85"/>
      <c r="HNM5" s="85"/>
      <c r="HNN5" s="85"/>
      <c r="HNO5" s="85"/>
      <c r="HNP5" s="85"/>
      <c r="HNQ5" s="85"/>
      <c r="HNR5" s="85"/>
      <c r="HNS5" s="85"/>
      <c r="HNT5" s="85"/>
      <c r="HNU5" s="85"/>
      <c r="HNV5" s="85"/>
      <c r="HNW5" s="85"/>
      <c r="HNX5" s="85"/>
      <c r="HNY5" s="85"/>
      <c r="HNZ5" s="85"/>
      <c r="HOA5" s="85"/>
      <c r="HOB5" s="85"/>
      <c r="HOC5" s="85"/>
      <c r="HOD5" s="85"/>
      <c r="HOE5" s="85"/>
      <c r="HOF5" s="85"/>
      <c r="HOG5" s="85"/>
      <c r="HOH5" s="85"/>
      <c r="HOI5" s="85"/>
      <c r="HOJ5" s="85"/>
      <c r="HOK5" s="85"/>
      <c r="HOL5" s="85"/>
      <c r="HOM5" s="85"/>
      <c r="HON5" s="85"/>
      <c r="HOO5" s="85"/>
      <c r="HOP5" s="85"/>
      <c r="HOQ5" s="85"/>
      <c r="HOR5" s="85"/>
      <c r="HOS5" s="85"/>
      <c r="HOT5" s="85"/>
      <c r="HOU5" s="85"/>
      <c r="HOV5" s="85"/>
      <c r="HOW5" s="85"/>
      <c r="HOX5" s="85"/>
      <c r="HOY5" s="85"/>
      <c r="HOZ5" s="85"/>
      <c r="HPA5" s="85"/>
      <c r="HPB5" s="85"/>
      <c r="HPC5" s="85"/>
      <c r="HPD5" s="85"/>
      <c r="HPE5" s="85"/>
      <c r="HPF5" s="85"/>
      <c r="HPG5" s="85"/>
      <c r="HPH5" s="85"/>
      <c r="HPI5" s="85"/>
      <c r="HPJ5" s="85"/>
      <c r="HPK5" s="85"/>
      <c r="HPL5" s="85"/>
      <c r="HPM5" s="85"/>
      <c r="HPN5" s="85"/>
      <c r="HPO5" s="85"/>
      <c r="HPP5" s="85"/>
      <c r="HPQ5" s="85"/>
      <c r="HPR5" s="85"/>
      <c r="HPS5" s="85"/>
      <c r="HPT5" s="85"/>
      <c r="HPU5" s="85"/>
      <c r="HPV5" s="85"/>
      <c r="HPW5" s="85"/>
      <c r="HPX5" s="85"/>
      <c r="HPY5" s="85"/>
      <c r="HPZ5" s="85"/>
      <c r="HQA5" s="85"/>
      <c r="HQB5" s="85"/>
      <c r="HQC5" s="85"/>
      <c r="HQD5" s="85"/>
      <c r="HQE5" s="85"/>
      <c r="HQF5" s="85"/>
      <c r="HQG5" s="85"/>
      <c r="HQH5" s="85"/>
      <c r="HQI5" s="85"/>
      <c r="HQJ5" s="85"/>
      <c r="HQK5" s="85"/>
      <c r="HQL5" s="85"/>
      <c r="HQM5" s="85"/>
      <c r="HQN5" s="85"/>
      <c r="HQO5" s="85"/>
      <c r="HQP5" s="85"/>
      <c r="HQQ5" s="85"/>
      <c r="HQR5" s="85"/>
      <c r="HQS5" s="85"/>
      <c r="HQT5" s="85"/>
      <c r="HQU5" s="85"/>
      <c r="HQV5" s="85"/>
      <c r="HQW5" s="85"/>
      <c r="HQX5" s="85"/>
      <c r="HQY5" s="85"/>
      <c r="HQZ5" s="85"/>
      <c r="HRA5" s="85"/>
      <c r="HRB5" s="85"/>
      <c r="HRC5" s="85"/>
      <c r="HRD5" s="85"/>
      <c r="HRE5" s="85"/>
      <c r="HRF5" s="85"/>
      <c r="HRG5" s="85"/>
      <c r="HRH5" s="85"/>
      <c r="HRI5" s="85"/>
      <c r="HRJ5" s="85"/>
      <c r="HRK5" s="85"/>
      <c r="HRL5" s="85"/>
      <c r="HRM5" s="85"/>
      <c r="HRN5" s="85"/>
      <c r="HRO5" s="85"/>
      <c r="HRP5" s="85"/>
      <c r="HRQ5" s="85"/>
      <c r="HRR5" s="85"/>
      <c r="HRS5" s="85"/>
      <c r="HRT5" s="85"/>
      <c r="HRU5" s="85"/>
      <c r="HRV5" s="85"/>
      <c r="HRW5" s="85"/>
      <c r="HRX5" s="85"/>
      <c r="HRY5" s="85"/>
      <c r="HRZ5" s="85"/>
      <c r="HSA5" s="85"/>
      <c r="HSB5" s="85"/>
      <c r="HSC5" s="85"/>
      <c r="HSD5" s="85"/>
      <c r="HSE5" s="85"/>
      <c r="HSF5" s="85"/>
      <c r="HSG5" s="85"/>
      <c r="HSH5" s="85"/>
      <c r="HSI5" s="85"/>
      <c r="HSJ5" s="85"/>
      <c r="HSK5" s="85"/>
      <c r="HSL5" s="85"/>
      <c r="HSM5" s="85"/>
      <c r="HSN5" s="85"/>
      <c r="HSO5" s="85"/>
      <c r="HSP5" s="85"/>
      <c r="HSQ5" s="85"/>
      <c r="HSR5" s="85"/>
      <c r="HSS5" s="85"/>
      <c r="HST5" s="85"/>
      <c r="HSU5" s="85"/>
      <c r="HSV5" s="85"/>
      <c r="HSW5" s="85"/>
      <c r="HSX5" s="85"/>
      <c r="HSY5" s="85"/>
      <c r="HSZ5" s="85"/>
      <c r="HTA5" s="85"/>
      <c r="HTB5" s="85"/>
      <c r="HTC5" s="85"/>
      <c r="HTD5" s="85"/>
      <c r="HTE5" s="85"/>
      <c r="HTF5" s="85"/>
      <c r="HTG5" s="85"/>
      <c r="HTH5" s="85"/>
      <c r="HTI5" s="85"/>
      <c r="HTJ5" s="85"/>
      <c r="HTK5" s="85"/>
      <c r="HTL5" s="85"/>
      <c r="HTM5" s="85"/>
      <c r="HTN5" s="85"/>
      <c r="HTO5" s="85"/>
      <c r="HTP5" s="85"/>
      <c r="HTQ5" s="85"/>
      <c r="HTR5" s="85"/>
      <c r="HTS5" s="85"/>
      <c r="HTT5" s="85"/>
      <c r="HTU5" s="85"/>
      <c r="HTV5" s="85"/>
      <c r="HTW5" s="85"/>
      <c r="HTX5" s="85"/>
      <c r="HTY5" s="85"/>
      <c r="HTZ5" s="85"/>
      <c r="HUA5" s="85"/>
      <c r="HUB5" s="85"/>
      <c r="HUC5" s="85"/>
      <c r="HUD5" s="85"/>
      <c r="HUE5" s="85"/>
      <c r="HUF5" s="85"/>
      <c r="HUG5" s="85"/>
      <c r="HUH5" s="85"/>
      <c r="HUI5" s="85"/>
      <c r="HUJ5" s="85"/>
      <c r="HUK5" s="85"/>
      <c r="HUL5" s="85"/>
      <c r="HUM5" s="85"/>
      <c r="HUN5" s="85"/>
      <c r="HUO5" s="85"/>
      <c r="HUP5" s="85"/>
      <c r="HUQ5" s="85"/>
      <c r="HUR5" s="85"/>
      <c r="HUS5" s="85"/>
      <c r="HUT5" s="85"/>
      <c r="HUU5" s="85"/>
      <c r="HUV5" s="85"/>
      <c r="HUW5" s="85"/>
      <c r="HUX5" s="85"/>
      <c r="HUY5" s="85"/>
      <c r="HUZ5" s="85"/>
      <c r="HVA5" s="85"/>
      <c r="HVB5" s="85"/>
      <c r="HVC5" s="85"/>
      <c r="HVD5" s="85"/>
      <c r="HVE5" s="85"/>
      <c r="HVF5" s="85"/>
      <c r="HVG5" s="85"/>
      <c r="HVH5" s="85"/>
      <c r="HVI5" s="85"/>
      <c r="HVJ5" s="85"/>
      <c r="HVK5" s="85"/>
      <c r="HVL5" s="85"/>
      <c r="HVM5" s="85"/>
      <c r="HVN5" s="85"/>
      <c r="HVO5" s="85"/>
      <c r="HVP5" s="85"/>
      <c r="HVQ5" s="85"/>
      <c r="HVR5" s="85"/>
      <c r="HVS5" s="85"/>
      <c r="HVT5" s="85"/>
      <c r="HVU5" s="85"/>
      <c r="HVV5" s="85"/>
      <c r="HVW5" s="85"/>
      <c r="HVX5" s="85"/>
      <c r="HVY5" s="85"/>
      <c r="HVZ5" s="85"/>
      <c r="HWA5" s="85"/>
      <c r="HWB5" s="85"/>
      <c r="HWC5" s="85"/>
      <c r="HWD5" s="85"/>
      <c r="HWE5" s="85"/>
      <c r="HWF5" s="85"/>
      <c r="HWG5" s="85"/>
      <c r="HWH5" s="85"/>
      <c r="HWI5" s="85"/>
      <c r="HWJ5" s="85"/>
      <c r="HWK5" s="85"/>
      <c r="HWL5" s="85"/>
      <c r="HWM5" s="85"/>
      <c r="HWN5" s="85"/>
      <c r="HWO5" s="85"/>
      <c r="HWP5" s="85"/>
      <c r="HWQ5" s="85"/>
      <c r="HWR5" s="85"/>
      <c r="HWS5" s="85"/>
      <c r="HWT5" s="85"/>
      <c r="HWU5" s="85"/>
      <c r="HWV5" s="85"/>
      <c r="HWW5" s="85"/>
      <c r="HWX5" s="85"/>
      <c r="HWY5" s="85"/>
      <c r="HWZ5" s="85"/>
      <c r="HXA5" s="85"/>
      <c r="HXB5" s="85"/>
      <c r="HXC5" s="85"/>
      <c r="HXD5" s="85"/>
      <c r="HXE5" s="85"/>
      <c r="HXF5" s="85"/>
      <c r="HXG5" s="85"/>
      <c r="HXH5" s="85"/>
      <c r="HXI5" s="85"/>
      <c r="HXJ5" s="85"/>
      <c r="HXK5" s="85"/>
      <c r="HXL5" s="85"/>
      <c r="HXM5" s="85"/>
      <c r="HXN5" s="85"/>
      <c r="HXO5" s="85"/>
      <c r="HXP5" s="85"/>
      <c r="HXQ5" s="85"/>
      <c r="HXR5" s="85"/>
      <c r="HXS5" s="85"/>
      <c r="HXT5" s="85"/>
      <c r="HXU5" s="85"/>
      <c r="HXV5" s="85"/>
      <c r="HXW5" s="85"/>
      <c r="HXX5" s="85"/>
      <c r="HXY5" s="85"/>
      <c r="HXZ5" s="85"/>
      <c r="HYA5" s="85"/>
      <c r="HYB5" s="85"/>
      <c r="HYC5" s="85"/>
      <c r="HYD5" s="85"/>
      <c r="HYE5" s="85"/>
      <c r="HYF5" s="85"/>
      <c r="HYG5" s="85"/>
      <c r="HYH5" s="85"/>
      <c r="HYI5" s="85"/>
      <c r="HYJ5" s="85"/>
      <c r="HYK5" s="85"/>
      <c r="HYL5" s="85"/>
      <c r="HYM5" s="85"/>
      <c r="HYN5" s="85"/>
      <c r="HYO5" s="85"/>
      <c r="HYP5" s="85"/>
      <c r="HYQ5" s="85"/>
      <c r="HYR5" s="85"/>
      <c r="HYS5" s="85"/>
      <c r="HYT5" s="85"/>
      <c r="HYU5" s="85"/>
      <c r="HYV5" s="85"/>
      <c r="HYW5" s="85"/>
      <c r="HYX5" s="85"/>
      <c r="HYY5" s="85"/>
      <c r="HYZ5" s="85"/>
      <c r="HZA5" s="85"/>
      <c r="HZB5" s="85"/>
      <c r="HZC5" s="85"/>
      <c r="HZD5" s="85"/>
      <c r="HZE5" s="85"/>
      <c r="HZF5" s="85"/>
      <c r="HZG5" s="85"/>
      <c r="HZH5" s="85"/>
      <c r="HZI5" s="85"/>
      <c r="HZJ5" s="85"/>
      <c r="HZK5" s="85"/>
      <c r="HZL5" s="85"/>
      <c r="HZM5" s="85"/>
      <c r="HZN5" s="85"/>
      <c r="HZO5" s="85"/>
      <c r="HZP5" s="85"/>
      <c r="HZQ5" s="85"/>
      <c r="HZR5" s="85"/>
      <c r="HZS5" s="85"/>
      <c r="HZT5" s="85"/>
      <c r="HZU5" s="85"/>
      <c r="HZV5" s="85"/>
      <c r="HZW5" s="85"/>
      <c r="HZX5" s="85"/>
      <c r="HZY5" s="85"/>
      <c r="HZZ5" s="85"/>
      <c r="IAA5" s="85"/>
      <c r="IAB5" s="85"/>
      <c r="IAC5" s="85"/>
      <c r="IAD5" s="85"/>
      <c r="IAE5" s="85"/>
      <c r="IAF5" s="85"/>
      <c r="IAG5" s="85"/>
      <c r="IAH5" s="85"/>
      <c r="IAI5" s="85"/>
      <c r="IAJ5" s="85"/>
      <c r="IAK5" s="85"/>
      <c r="IAL5" s="85"/>
      <c r="IAM5" s="85"/>
      <c r="IAN5" s="85"/>
      <c r="IAO5" s="85"/>
      <c r="IAP5" s="85"/>
      <c r="IAQ5" s="85"/>
      <c r="IAR5" s="85"/>
      <c r="IAS5" s="85"/>
      <c r="IAT5" s="85"/>
      <c r="IAU5" s="85"/>
      <c r="IAV5" s="85"/>
      <c r="IAW5" s="85"/>
      <c r="IAX5" s="85"/>
      <c r="IAY5" s="85"/>
      <c r="IAZ5" s="85"/>
      <c r="IBA5" s="85"/>
      <c r="IBB5" s="85"/>
      <c r="IBC5" s="85"/>
      <c r="IBD5" s="85"/>
      <c r="IBE5" s="85"/>
      <c r="IBF5" s="85"/>
      <c r="IBG5" s="85"/>
      <c r="IBH5" s="85"/>
      <c r="IBI5" s="85"/>
      <c r="IBJ5" s="85"/>
      <c r="IBK5" s="85"/>
      <c r="IBL5" s="85"/>
      <c r="IBM5" s="85"/>
      <c r="IBN5" s="85"/>
      <c r="IBO5" s="85"/>
      <c r="IBP5" s="85"/>
      <c r="IBQ5" s="85"/>
      <c r="IBR5" s="85"/>
      <c r="IBS5" s="85"/>
      <c r="IBT5" s="85"/>
      <c r="IBU5" s="85"/>
      <c r="IBV5" s="85"/>
      <c r="IBW5" s="85"/>
      <c r="IBX5" s="85"/>
      <c r="IBY5" s="85"/>
      <c r="IBZ5" s="85"/>
      <c r="ICA5" s="85"/>
      <c r="ICB5" s="85"/>
      <c r="ICC5" s="85"/>
      <c r="ICD5" s="85"/>
      <c r="ICE5" s="85"/>
      <c r="ICF5" s="85"/>
      <c r="ICG5" s="85"/>
      <c r="ICH5" s="85"/>
      <c r="ICI5" s="85"/>
      <c r="ICJ5" s="85"/>
      <c r="ICK5" s="85"/>
      <c r="ICL5" s="85"/>
      <c r="ICM5" s="85"/>
      <c r="ICN5" s="85"/>
      <c r="ICO5" s="85"/>
      <c r="ICP5" s="85"/>
      <c r="ICQ5" s="85"/>
      <c r="ICR5" s="85"/>
      <c r="ICS5" s="85"/>
      <c r="ICT5" s="85"/>
      <c r="ICU5" s="85"/>
      <c r="ICV5" s="85"/>
      <c r="ICW5" s="85"/>
      <c r="ICX5" s="85"/>
      <c r="ICY5" s="85"/>
      <c r="ICZ5" s="85"/>
      <c r="IDA5" s="85"/>
      <c r="IDB5" s="85"/>
      <c r="IDC5" s="85"/>
      <c r="IDD5" s="85"/>
      <c r="IDE5" s="85"/>
      <c r="IDF5" s="85"/>
      <c r="IDG5" s="85"/>
      <c r="IDH5" s="85"/>
      <c r="IDI5" s="85"/>
      <c r="IDJ5" s="85"/>
      <c r="IDK5" s="85"/>
      <c r="IDL5" s="85"/>
      <c r="IDM5" s="85"/>
      <c r="IDN5" s="85"/>
      <c r="IDO5" s="85"/>
      <c r="IDP5" s="85"/>
      <c r="IDQ5" s="85"/>
      <c r="IDR5" s="85"/>
      <c r="IDS5" s="85"/>
      <c r="IDT5" s="85"/>
      <c r="IDU5" s="85"/>
      <c r="IDV5" s="85"/>
      <c r="IDW5" s="85"/>
      <c r="IDX5" s="85"/>
      <c r="IDY5" s="85"/>
      <c r="IDZ5" s="85"/>
      <c r="IEA5" s="85"/>
      <c r="IEB5" s="85"/>
      <c r="IEC5" s="85"/>
      <c r="IED5" s="85"/>
      <c r="IEE5" s="85"/>
      <c r="IEF5" s="85"/>
      <c r="IEG5" s="85"/>
      <c r="IEH5" s="85"/>
      <c r="IEI5" s="85"/>
      <c r="IEJ5" s="85"/>
      <c r="IEK5" s="85"/>
      <c r="IEL5" s="85"/>
      <c r="IEM5" s="85"/>
      <c r="IEN5" s="85"/>
      <c r="IEO5" s="85"/>
      <c r="IEP5" s="85"/>
      <c r="IEQ5" s="85"/>
      <c r="IER5" s="85"/>
      <c r="IES5" s="85"/>
      <c r="IET5" s="85"/>
      <c r="IEU5" s="85"/>
      <c r="IEV5" s="85"/>
      <c r="IEW5" s="85"/>
      <c r="IEX5" s="85"/>
      <c r="IEY5" s="85"/>
      <c r="IEZ5" s="85"/>
      <c r="IFA5" s="85"/>
      <c r="IFB5" s="85"/>
      <c r="IFC5" s="85"/>
      <c r="IFD5" s="85"/>
      <c r="IFE5" s="85"/>
      <c r="IFF5" s="85"/>
      <c r="IFG5" s="85"/>
      <c r="IFH5" s="85"/>
      <c r="IFI5" s="85"/>
      <c r="IFJ5" s="85"/>
      <c r="IFK5" s="85"/>
      <c r="IFL5" s="85"/>
      <c r="IFM5" s="85"/>
      <c r="IFN5" s="85"/>
      <c r="IFO5" s="85"/>
      <c r="IFP5" s="85"/>
      <c r="IFQ5" s="85"/>
      <c r="IFR5" s="85"/>
      <c r="IFS5" s="85"/>
      <c r="IFT5" s="85"/>
      <c r="IFU5" s="85"/>
      <c r="IFV5" s="85"/>
      <c r="IFW5" s="85"/>
      <c r="IFX5" s="85"/>
      <c r="IFY5" s="85"/>
      <c r="IFZ5" s="85"/>
      <c r="IGA5" s="85"/>
      <c r="IGB5" s="85"/>
      <c r="IGC5" s="85"/>
      <c r="IGD5" s="85"/>
      <c r="IGE5" s="85"/>
      <c r="IGF5" s="85"/>
      <c r="IGG5" s="85"/>
      <c r="IGH5" s="85"/>
      <c r="IGI5" s="85"/>
      <c r="IGJ5" s="85"/>
      <c r="IGK5" s="85"/>
      <c r="IGL5" s="85"/>
      <c r="IGM5" s="85"/>
      <c r="IGN5" s="85"/>
      <c r="IGO5" s="85"/>
      <c r="IGP5" s="85"/>
      <c r="IGQ5" s="85"/>
      <c r="IGR5" s="85"/>
      <c r="IGS5" s="85"/>
      <c r="IGT5" s="85"/>
      <c r="IGU5" s="85"/>
      <c r="IGV5" s="85"/>
      <c r="IGW5" s="85"/>
      <c r="IGX5" s="85"/>
      <c r="IGY5" s="85"/>
      <c r="IGZ5" s="85"/>
      <c r="IHA5" s="85"/>
      <c r="IHB5" s="85"/>
      <c r="IHC5" s="85"/>
      <c r="IHD5" s="85"/>
      <c r="IHE5" s="85"/>
      <c r="IHF5" s="85"/>
      <c r="IHG5" s="85"/>
      <c r="IHH5" s="85"/>
      <c r="IHI5" s="85"/>
      <c r="IHJ5" s="85"/>
      <c r="IHK5" s="85"/>
      <c r="IHL5" s="85"/>
      <c r="IHM5" s="85"/>
      <c r="IHN5" s="85"/>
      <c r="IHO5" s="85"/>
      <c r="IHP5" s="85"/>
      <c r="IHQ5" s="85"/>
      <c r="IHR5" s="85"/>
      <c r="IHS5" s="85"/>
      <c r="IHT5" s="85"/>
      <c r="IHU5" s="85"/>
      <c r="IHV5" s="85"/>
      <c r="IHW5" s="85"/>
      <c r="IHX5" s="85"/>
      <c r="IHY5" s="85"/>
      <c r="IHZ5" s="85"/>
      <c r="IIA5" s="85"/>
      <c r="IIB5" s="85"/>
      <c r="IIC5" s="85"/>
      <c r="IID5" s="85"/>
      <c r="IIE5" s="85"/>
      <c r="IIF5" s="85"/>
      <c r="IIG5" s="85"/>
      <c r="IIH5" s="85"/>
      <c r="III5" s="85"/>
      <c r="IIJ5" s="85"/>
      <c r="IIK5" s="85"/>
      <c r="IIL5" s="85"/>
      <c r="IIM5" s="85"/>
      <c r="IIN5" s="85"/>
      <c r="IIO5" s="85"/>
      <c r="IIP5" s="85"/>
      <c r="IIQ5" s="85"/>
      <c r="IIR5" s="85"/>
      <c r="IIS5" s="85"/>
      <c r="IIT5" s="85"/>
      <c r="IIU5" s="85"/>
      <c r="IIV5" s="85"/>
      <c r="IIW5" s="85"/>
      <c r="IIX5" s="85"/>
      <c r="IIY5" s="85"/>
      <c r="IIZ5" s="85"/>
      <c r="IJA5" s="85"/>
      <c r="IJB5" s="85"/>
      <c r="IJC5" s="85"/>
      <c r="IJD5" s="85"/>
      <c r="IJE5" s="85"/>
      <c r="IJF5" s="85"/>
      <c r="IJG5" s="85"/>
      <c r="IJH5" s="85"/>
      <c r="IJI5" s="85"/>
      <c r="IJJ5" s="85"/>
      <c r="IJK5" s="85"/>
      <c r="IJL5" s="85"/>
      <c r="IJM5" s="85"/>
      <c r="IJN5" s="85"/>
      <c r="IJO5" s="85"/>
      <c r="IJP5" s="85"/>
      <c r="IJQ5" s="85"/>
      <c r="IJR5" s="85"/>
      <c r="IJS5" s="85"/>
      <c r="IJT5" s="85"/>
      <c r="IJU5" s="85"/>
      <c r="IJV5" s="85"/>
      <c r="IJW5" s="85"/>
      <c r="IJX5" s="85"/>
      <c r="IJY5" s="85"/>
      <c r="IJZ5" s="85"/>
      <c r="IKA5" s="85"/>
      <c r="IKB5" s="85"/>
      <c r="IKC5" s="85"/>
      <c r="IKD5" s="85"/>
      <c r="IKE5" s="85"/>
      <c r="IKF5" s="85"/>
      <c r="IKG5" s="85"/>
      <c r="IKH5" s="85"/>
      <c r="IKI5" s="85"/>
      <c r="IKJ5" s="85"/>
      <c r="IKK5" s="85"/>
      <c r="IKL5" s="85"/>
      <c r="IKM5" s="85"/>
      <c r="IKN5" s="85"/>
      <c r="IKO5" s="85"/>
      <c r="IKP5" s="85"/>
      <c r="IKQ5" s="85"/>
      <c r="IKR5" s="85"/>
      <c r="IKS5" s="85"/>
      <c r="IKT5" s="85"/>
      <c r="IKU5" s="85"/>
      <c r="IKV5" s="85"/>
      <c r="IKW5" s="85"/>
      <c r="IKX5" s="85"/>
      <c r="IKY5" s="85"/>
      <c r="IKZ5" s="85"/>
      <c r="ILA5" s="85"/>
      <c r="ILB5" s="85"/>
      <c r="ILC5" s="85"/>
      <c r="ILD5" s="85"/>
      <c r="ILE5" s="85"/>
      <c r="ILF5" s="85"/>
      <c r="ILG5" s="85"/>
      <c r="ILH5" s="85"/>
      <c r="ILI5" s="85"/>
      <c r="ILJ5" s="85"/>
      <c r="ILK5" s="85"/>
      <c r="ILL5" s="85"/>
      <c r="ILM5" s="85"/>
      <c r="ILN5" s="85"/>
      <c r="ILO5" s="85"/>
      <c r="ILP5" s="85"/>
      <c r="ILQ5" s="85"/>
      <c r="ILR5" s="85"/>
      <c r="ILS5" s="85"/>
      <c r="ILT5" s="85"/>
      <c r="ILU5" s="85"/>
      <c r="ILV5" s="85"/>
      <c r="ILW5" s="85"/>
      <c r="ILX5" s="85"/>
      <c r="ILY5" s="85"/>
      <c r="ILZ5" s="85"/>
      <c r="IMA5" s="85"/>
      <c r="IMB5" s="85"/>
      <c r="IMC5" s="85"/>
      <c r="IMD5" s="85"/>
      <c r="IME5" s="85"/>
      <c r="IMF5" s="85"/>
      <c r="IMG5" s="85"/>
      <c r="IMH5" s="85"/>
      <c r="IMI5" s="85"/>
      <c r="IMJ5" s="85"/>
      <c r="IMK5" s="85"/>
      <c r="IML5" s="85"/>
      <c r="IMM5" s="85"/>
      <c r="IMN5" s="85"/>
      <c r="IMO5" s="85"/>
      <c r="IMP5" s="85"/>
      <c r="IMQ5" s="85"/>
      <c r="IMR5" s="85"/>
      <c r="IMS5" s="85"/>
      <c r="IMT5" s="85"/>
      <c r="IMU5" s="85"/>
      <c r="IMV5" s="85"/>
      <c r="IMW5" s="85"/>
      <c r="IMX5" s="85"/>
      <c r="IMY5" s="85"/>
      <c r="IMZ5" s="85"/>
      <c r="INA5" s="85"/>
      <c r="INB5" s="85"/>
      <c r="INC5" s="85"/>
      <c r="IND5" s="85"/>
      <c r="INE5" s="85"/>
      <c r="INF5" s="85"/>
      <c r="ING5" s="85"/>
      <c r="INH5" s="85"/>
      <c r="INI5" s="85"/>
      <c r="INJ5" s="85"/>
      <c r="INK5" s="85"/>
      <c r="INL5" s="85"/>
      <c r="INM5" s="85"/>
      <c r="INN5" s="85"/>
      <c r="INO5" s="85"/>
      <c r="INP5" s="85"/>
      <c r="INQ5" s="85"/>
      <c r="INR5" s="85"/>
      <c r="INS5" s="85"/>
      <c r="INT5" s="85"/>
      <c r="INU5" s="85"/>
      <c r="INV5" s="85"/>
      <c r="INW5" s="85"/>
      <c r="INX5" s="85"/>
      <c r="INY5" s="85"/>
      <c r="INZ5" s="85"/>
      <c r="IOA5" s="85"/>
      <c r="IOB5" s="85"/>
      <c r="IOC5" s="85"/>
      <c r="IOD5" s="85"/>
      <c r="IOE5" s="85"/>
      <c r="IOF5" s="85"/>
      <c r="IOG5" s="85"/>
      <c r="IOH5" s="85"/>
      <c r="IOI5" s="85"/>
      <c r="IOJ5" s="85"/>
      <c r="IOK5" s="85"/>
      <c r="IOL5" s="85"/>
      <c r="IOM5" s="85"/>
      <c r="ION5" s="85"/>
      <c r="IOO5" s="85"/>
      <c r="IOP5" s="85"/>
      <c r="IOQ5" s="85"/>
      <c r="IOR5" s="85"/>
      <c r="IOS5" s="85"/>
      <c r="IOT5" s="85"/>
      <c r="IOU5" s="85"/>
      <c r="IOV5" s="85"/>
      <c r="IOW5" s="85"/>
      <c r="IOX5" s="85"/>
      <c r="IOY5" s="85"/>
      <c r="IOZ5" s="85"/>
      <c r="IPA5" s="85"/>
      <c r="IPB5" s="85"/>
      <c r="IPC5" s="85"/>
      <c r="IPD5" s="85"/>
      <c r="IPE5" s="85"/>
      <c r="IPF5" s="85"/>
      <c r="IPG5" s="85"/>
      <c r="IPH5" s="85"/>
      <c r="IPI5" s="85"/>
      <c r="IPJ5" s="85"/>
      <c r="IPK5" s="85"/>
      <c r="IPL5" s="85"/>
      <c r="IPM5" s="85"/>
      <c r="IPN5" s="85"/>
      <c r="IPO5" s="85"/>
      <c r="IPP5" s="85"/>
      <c r="IPQ5" s="85"/>
      <c r="IPR5" s="85"/>
      <c r="IPS5" s="85"/>
      <c r="IPT5" s="85"/>
      <c r="IPU5" s="85"/>
      <c r="IPV5" s="85"/>
      <c r="IPW5" s="85"/>
      <c r="IPX5" s="85"/>
      <c r="IPY5" s="85"/>
      <c r="IPZ5" s="85"/>
      <c r="IQA5" s="85"/>
      <c r="IQB5" s="85"/>
      <c r="IQC5" s="85"/>
      <c r="IQD5" s="85"/>
      <c r="IQE5" s="85"/>
      <c r="IQF5" s="85"/>
      <c r="IQG5" s="85"/>
      <c r="IQH5" s="85"/>
      <c r="IQI5" s="85"/>
      <c r="IQJ5" s="85"/>
      <c r="IQK5" s="85"/>
      <c r="IQL5" s="85"/>
      <c r="IQM5" s="85"/>
      <c r="IQN5" s="85"/>
      <c r="IQO5" s="85"/>
      <c r="IQP5" s="85"/>
      <c r="IQQ5" s="85"/>
      <c r="IQR5" s="85"/>
      <c r="IQS5" s="85"/>
      <c r="IQT5" s="85"/>
      <c r="IQU5" s="85"/>
      <c r="IQV5" s="85"/>
      <c r="IQW5" s="85"/>
      <c r="IQX5" s="85"/>
      <c r="IQY5" s="85"/>
      <c r="IQZ5" s="85"/>
      <c r="IRA5" s="85"/>
      <c r="IRB5" s="85"/>
      <c r="IRC5" s="85"/>
      <c r="IRD5" s="85"/>
      <c r="IRE5" s="85"/>
      <c r="IRF5" s="85"/>
      <c r="IRG5" s="85"/>
      <c r="IRH5" s="85"/>
      <c r="IRI5" s="85"/>
      <c r="IRJ5" s="85"/>
      <c r="IRK5" s="85"/>
      <c r="IRL5" s="85"/>
      <c r="IRM5" s="85"/>
      <c r="IRN5" s="85"/>
      <c r="IRO5" s="85"/>
      <c r="IRP5" s="85"/>
      <c r="IRQ5" s="85"/>
      <c r="IRR5" s="85"/>
      <c r="IRS5" s="85"/>
      <c r="IRT5" s="85"/>
      <c r="IRU5" s="85"/>
      <c r="IRV5" s="85"/>
      <c r="IRW5" s="85"/>
      <c r="IRX5" s="85"/>
      <c r="IRY5" s="85"/>
      <c r="IRZ5" s="85"/>
      <c r="ISA5" s="85"/>
      <c r="ISB5" s="85"/>
      <c r="ISC5" s="85"/>
      <c r="ISD5" s="85"/>
      <c r="ISE5" s="85"/>
      <c r="ISF5" s="85"/>
      <c r="ISG5" s="85"/>
      <c r="ISH5" s="85"/>
      <c r="ISI5" s="85"/>
      <c r="ISJ5" s="85"/>
      <c r="ISK5" s="85"/>
      <c r="ISL5" s="85"/>
      <c r="ISM5" s="85"/>
      <c r="ISN5" s="85"/>
      <c r="ISO5" s="85"/>
      <c r="ISP5" s="85"/>
      <c r="ISQ5" s="85"/>
      <c r="ISR5" s="85"/>
      <c r="ISS5" s="85"/>
      <c r="IST5" s="85"/>
      <c r="ISU5" s="85"/>
      <c r="ISV5" s="85"/>
      <c r="ISW5" s="85"/>
      <c r="ISX5" s="85"/>
      <c r="ISY5" s="85"/>
      <c r="ISZ5" s="85"/>
      <c r="ITA5" s="85"/>
      <c r="ITB5" s="85"/>
      <c r="ITC5" s="85"/>
      <c r="ITD5" s="85"/>
      <c r="ITE5" s="85"/>
      <c r="ITF5" s="85"/>
      <c r="ITG5" s="85"/>
      <c r="ITH5" s="85"/>
      <c r="ITI5" s="85"/>
      <c r="ITJ5" s="85"/>
      <c r="ITK5" s="85"/>
      <c r="ITL5" s="85"/>
      <c r="ITM5" s="85"/>
      <c r="ITN5" s="85"/>
      <c r="ITO5" s="85"/>
      <c r="ITP5" s="85"/>
      <c r="ITQ5" s="85"/>
      <c r="ITR5" s="85"/>
      <c r="ITS5" s="85"/>
      <c r="ITT5" s="85"/>
      <c r="ITU5" s="85"/>
      <c r="ITV5" s="85"/>
      <c r="ITW5" s="85"/>
      <c r="ITX5" s="85"/>
      <c r="ITY5" s="85"/>
      <c r="ITZ5" s="85"/>
      <c r="IUA5" s="85"/>
      <c r="IUB5" s="85"/>
      <c r="IUC5" s="85"/>
      <c r="IUD5" s="85"/>
      <c r="IUE5" s="85"/>
      <c r="IUF5" s="85"/>
      <c r="IUG5" s="85"/>
      <c r="IUH5" s="85"/>
      <c r="IUI5" s="85"/>
      <c r="IUJ5" s="85"/>
      <c r="IUK5" s="85"/>
      <c r="IUL5" s="85"/>
      <c r="IUM5" s="85"/>
      <c r="IUN5" s="85"/>
      <c r="IUO5" s="85"/>
      <c r="IUP5" s="85"/>
      <c r="IUQ5" s="85"/>
      <c r="IUR5" s="85"/>
      <c r="IUS5" s="85"/>
      <c r="IUT5" s="85"/>
      <c r="IUU5" s="85"/>
      <c r="IUV5" s="85"/>
      <c r="IUW5" s="85"/>
      <c r="IUX5" s="85"/>
      <c r="IUY5" s="85"/>
      <c r="IUZ5" s="85"/>
      <c r="IVA5" s="85"/>
      <c r="IVB5" s="85"/>
      <c r="IVC5" s="85"/>
      <c r="IVD5" s="85"/>
      <c r="IVE5" s="85"/>
      <c r="IVF5" s="85"/>
      <c r="IVG5" s="85"/>
      <c r="IVH5" s="85"/>
      <c r="IVI5" s="85"/>
      <c r="IVJ5" s="85"/>
      <c r="IVK5" s="85"/>
      <c r="IVL5" s="85"/>
      <c r="IVM5" s="85"/>
      <c r="IVN5" s="85"/>
      <c r="IVO5" s="85"/>
      <c r="IVP5" s="85"/>
      <c r="IVQ5" s="85"/>
      <c r="IVR5" s="85"/>
      <c r="IVS5" s="85"/>
      <c r="IVT5" s="85"/>
      <c r="IVU5" s="85"/>
      <c r="IVV5" s="85"/>
      <c r="IVW5" s="85"/>
      <c r="IVX5" s="85"/>
      <c r="IVY5" s="85"/>
      <c r="IVZ5" s="85"/>
      <c r="IWA5" s="85"/>
      <c r="IWB5" s="85"/>
      <c r="IWC5" s="85"/>
      <c r="IWD5" s="85"/>
      <c r="IWE5" s="85"/>
      <c r="IWF5" s="85"/>
      <c r="IWG5" s="85"/>
      <c r="IWH5" s="85"/>
      <c r="IWI5" s="85"/>
      <c r="IWJ5" s="85"/>
      <c r="IWK5" s="85"/>
      <c r="IWL5" s="85"/>
      <c r="IWM5" s="85"/>
      <c r="IWN5" s="85"/>
      <c r="IWO5" s="85"/>
      <c r="IWP5" s="85"/>
      <c r="IWQ5" s="85"/>
      <c r="IWR5" s="85"/>
      <c r="IWS5" s="85"/>
      <c r="IWT5" s="85"/>
      <c r="IWU5" s="85"/>
      <c r="IWV5" s="85"/>
      <c r="IWW5" s="85"/>
      <c r="IWX5" s="85"/>
      <c r="IWY5" s="85"/>
      <c r="IWZ5" s="85"/>
      <c r="IXA5" s="85"/>
      <c r="IXB5" s="85"/>
      <c r="IXC5" s="85"/>
      <c r="IXD5" s="85"/>
      <c r="IXE5" s="85"/>
      <c r="IXF5" s="85"/>
      <c r="IXG5" s="85"/>
      <c r="IXH5" s="85"/>
      <c r="IXI5" s="85"/>
      <c r="IXJ5" s="85"/>
      <c r="IXK5" s="85"/>
      <c r="IXL5" s="85"/>
      <c r="IXM5" s="85"/>
      <c r="IXN5" s="85"/>
      <c r="IXO5" s="85"/>
      <c r="IXP5" s="85"/>
      <c r="IXQ5" s="85"/>
      <c r="IXR5" s="85"/>
      <c r="IXS5" s="85"/>
      <c r="IXT5" s="85"/>
      <c r="IXU5" s="85"/>
      <c r="IXV5" s="85"/>
      <c r="IXW5" s="85"/>
      <c r="IXX5" s="85"/>
      <c r="IXY5" s="85"/>
      <c r="IXZ5" s="85"/>
      <c r="IYA5" s="85"/>
      <c r="IYB5" s="85"/>
      <c r="IYC5" s="85"/>
      <c r="IYD5" s="85"/>
      <c r="IYE5" s="85"/>
      <c r="IYF5" s="85"/>
      <c r="IYG5" s="85"/>
      <c r="IYH5" s="85"/>
      <c r="IYI5" s="85"/>
      <c r="IYJ5" s="85"/>
      <c r="IYK5" s="85"/>
      <c r="IYL5" s="85"/>
      <c r="IYM5" s="85"/>
      <c r="IYN5" s="85"/>
      <c r="IYO5" s="85"/>
      <c r="IYP5" s="85"/>
      <c r="IYQ5" s="85"/>
      <c r="IYR5" s="85"/>
      <c r="IYS5" s="85"/>
      <c r="IYT5" s="85"/>
      <c r="IYU5" s="85"/>
      <c r="IYV5" s="85"/>
      <c r="IYW5" s="85"/>
      <c r="IYX5" s="85"/>
      <c r="IYY5" s="85"/>
      <c r="IYZ5" s="85"/>
      <c r="IZA5" s="85"/>
      <c r="IZB5" s="85"/>
      <c r="IZC5" s="85"/>
      <c r="IZD5" s="85"/>
      <c r="IZE5" s="85"/>
      <c r="IZF5" s="85"/>
      <c r="IZG5" s="85"/>
      <c r="IZH5" s="85"/>
      <c r="IZI5" s="85"/>
      <c r="IZJ5" s="85"/>
      <c r="IZK5" s="85"/>
      <c r="IZL5" s="85"/>
      <c r="IZM5" s="85"/>
      <c r="IZN5" s="85"/>
      <c r="IZO5" s="85"/>
      <c r="IZP5" s="85"/>
      <c r="IZQ5" s="85"/>
      <c r="IZR5" s="85"/>
      <c r="IZS5" s="85"/>
      <c r="IZT5" s="85"/>
      <c r="IZU5" s="85"/>
      <c r="IZV5" s="85"/>
      <c r="IZW5" s="85"/>
      <c r="IZX5" s="85"/>
      <c r="IZY5" s="85"/>
      <c r="IZZ5" s="85"/>
      <c r="JAA5" s="85"/>
      <c r="JAB5" s="85"/>
      <c r="JAC5" s="85"/>
      <c r="JAD5" s="85"/>
      <c r="JAE5" s="85"/>
      <c r="JAF5" s="85"/>
      <c r="JAG5" s="85"/>
      <c r="JAH5" s="85"/>
      <c r="JAI5" s="85"/>
      <c r="JAJ5" s="85"/>
      <c r="JAK5" s="85"/>
      <c r="JAL5" s="85"/>
      <c r="JAM5" s="85"/>
      <c r="JAN5" s="85"/>
      <c r="JAO5" s="85"/>
      <c r="JAP5" s="85"/>
      <c r="JAQ5" s="85"/>
      <c r="JAR5" s="85"/>
      <c r="JAS5" s="85"/>
      <c r="JAT5" s="85"/>
      <c r="JAU5" s="85"/>
      <c r="JAV5" s="85"/>
      <c r="JAW5" s="85"/>
      <c r="JAX5" s="85"/>
      <c r="JAY5" s="85"/>
      <c r="JAZ5" s="85"/>
      <c r="JBA5" s="85"/>
      <c r="JBB5" s="85"/>
      <c r="JBC5" s="85"/>
      <c r="JBD5" s="85"/>
      <c r="JBE5" s="85"/>
      <c r="JBF5" s="85"/>
      <c r="JBG5" s="85"/>
      <c r="JBH5" s="85"/>
      <c r="JBI5" s="85"/>
      <c r="JBJ5" s="85"/>
      <c r="JBK5" s="85"/>
      <c r="JBL5" s="85"/>
      <c r="JBM5" s="85"/>
      <c r="JBN5" s="85"/>
      <c r="JBO5" s="85"/>
      <c r="JBP5" s="85"/>
      <c r="JBQ5" s="85"/>
      <c r="JBR5" s="85"/>
      <c r="JBS5" s="85"/>
      <c r="JBT5" s="85"/>
      <c r="JBU5" s="85"/>
      <c r="JBV5" s="85"/>
      <c r="JBW5" s="85"/>
      <c r="JBX5" s="85"/>
      <c r="JBY5" s="85"/>
      <c r="JBZ5" s="85"/>
      <c r="JCA5" s="85"/>
      <c r="JCB5" s="85"/>
      <c r="JCC5" s="85"/>
      <c r="JCD5" s="85"/>
      <c r="JCE5" s="85"/>
      <c r="JCF5" s="85"/>
      <c r="JCG5" s="85"/>
      <c r="JCH5" s="85"/>
      <c r="JCI5" s="85"/>
      <c r="JCJ5" s="85"/>
      <c r="JCK5" s="85"/>
      <c r="JCL5" s="85"/>
      <c r="JCM5" s="85"/>
      <c r="JCN5" s="85"/>
      <c r="JCO5" s="85"/>
      <c r="JCP5" s="85"/>
      <c r="JCQ5" s="85"/>
      <c r="JCR5" s="85"/>
      <c r="JCS5" s="85"/>
      <c r="JCT5" s="85"/>
      <c r="JCU5" s="85"/>
      <c r="JCV5" s="85"/>
      <c r="JCW5" s="85"/>
      <c r="JCX5" s="85"/>
      <c r="JCY5" s="85"/>
      <c r="JCZ5" s="85"/>
      <c r="JDA5" s="85"/>
      <c r="JDB5" s="85"/>
      <c r="JDC5" s="85"/>
      <c r="JDD5" s="85"/>
      <c r="JDE5" s="85"/>
      <c r="JDF5" s="85"/>
      <c r="JDG5" s="85"/>
      <c r="JDH5" s="85"/>
      <c r="JDI5" s="85"/>
      <c r="JDJ5" s="85"/>
      <c r="JDK5" s="85"/>
      <c r="JDL5" s="85"/>
      <c r="JDM5" s="85"/>
      <c r="JDN5" s="85"/>
      <c r="JDO5" s="85"/>
      <c r="JDP5" s="85"/>
      <c r="JDQ5" s="85"/>
      <c r="JDR5" s="85"/>
      <c r="JDS5" s="85"/>
      <c r="JDT5" s="85"/>
      <c r="JDU5" s="85"/>
      <c r="JDV5" s="85"/>
      <c r="JDW5" s="85"/>
      <c r="JDX5" s="85"/>
      <c r="JDY5" s="85"/>
      <c r="JDZ5" s="85"/>
      <c r="JEA5" s="85"/>
      <c r="JEB5" s="85"/>
      <c r="JEC5" s="85"/>
      <c r="JED5" s="85"/>
      <c r="JEE5" s="85"/>
      <c r="JEF5" s="85"/>
      <c r="JEG5" s="85"/>
      <c r="JEH5" s="85"/>
      <c r="JEI5" s="85"/>
      <c r="JEJ5" s="85"/>
      <c r="JEK5" s="85"/>
      <c r="JEL5" s="85"/>
      <c r="JEM5" s="85"/>
      <c r="JEN5" s="85"/>
      <c r="JEO5" s="85"/>
      <c r="JEP5" s="85"/>
      <c r="JEQ5" s="85"/>
      <c r="JER5" s="85"/>
      <c r="JES5" s="85"/>
      <c r="JET5" s="85"/>
      <c r="JEU5" s="85"/>
      <c r="JEV5" s="85"/>
      <c r="JEW5" s="85"/>
      <c r="JEX5" s="85"/>
      <c r="JEY5" s="85"/>
      <c r="JEZ5" s="85"/>
      <c r="JFA5" s="85"/>
      <c r="JFB5" s="85"/>
      <c r="JFC5" s="85"/>
      <c r="JFD5" s="85"/>
      <c r="JFE5" s="85"/>
      <c r="JFF5" s="85"/>
      <c r="JFG5" s="85"/>
      <c r="JFH5" s="85"/>
      <c r="JFI5" s="85"/>
      <c r="JFJ5" s="85"/>
      <c r="JFK5" s="85"/>
      <c r="JFL5" s="85"/>
      <c r="JFM5" s="85"/>
      <c r="JFN5" s="85"/>
      <c r="JFO5" s="85"/>
      <c r="JFP5" s="85"/>
      <c r="JFQ5" s="85"/>
      <c r="JFR5" s="85"/>
      <c r="JFS5" s="85"/>
      <c r="JFT5" s="85"/>
      <c r="JFU5" s="85"/>
      <c r="JFV5" s="85"/>
      <c r="JFW5" s="85"/>
      <c r="JFX5" s="85"/>
      <c r="JFY5" s="85"/>
      <c r="JFZ5" s="85"/>
      <c r="JGA5" s="85"/>
      <c r="JGB5" s="85"/>
      <c r="JGC5" s="85"/>
      <c r="JGD5" s="85"/>
      <c r="JGE5" s="85"/>
      <c r="JGF5" s="85"/>
      <c r="JGG5" s="85"/>
      <c r="JGH5" s="85"/>
      <c r="JGI5" s="85"/>
      <c r="JGJ5" s="85"/>
      <c r="JGK5" s="85"/>
      <c r="JGL5" s="85"/>
      <c r="JGM5" s="85"/>
      <c r="JGN5" s="85"/>
      <c r="JGO5" s="85"/>
      <c r="JGP5" s="85"/>
      <c r="JGQ5" s="85"/>
      <c r="JGR5" s="85"/>
      <c r="JGS5" s="85"/>
      <c r="JGT5" s="85"/>
      <c r="JGU5" s="85"/>
      <c r="JGV5" s="85"/>
      <c r="JGW5" s="85"/>
      <c r="JGX5" s="85"/>
      <c r="JGY5" s="85"/>
      <c r="JGZ5" s="85"/>
      <c r="JHA5" s="85"/>
      <c r="JHB5" s="85"/>
      <c r="JHC5" s="85"/>
      <c r="JHD5" s="85"/>
      <c r="JHE5" s="85"/>
      <c r="JHF5" s="85"/>
      <c r="JHG5" s="85"/>
      <c r="JHH5" s="85"/>
      <c r="JHI5" s="85"/>
      <c r="JHJ5" s="85"/>
      <c r="JHK5" s="85"/>
      <c r="JHL5" s="85"/>
      <c r="JHM5" s="85"/>
      <c r="JHN5" s="85"/>
      <c r="JHO5" s="85"/>
      <c r="JHP5" s="85"/>
      <c r="JHQ5" s="85"/>
      <c r="JHR5" s="85"/>
      <c r="JHS5" s="85"/>
      <c r="JHT5" s="85"/>
      <c r="JHU5" s="85"/>
      <c r="JHV5" s="85"/>
      <c r="JHW5" s="85"/>
      <c r="JHX5" s="85"/>
      <c r="JHY5" s="85"/>
      <c r="JHZ5" s="85"/>
      <c r="JIA5" s="85"/>
      <c r="JIB5" s="85"/>
      <c r="JIC5" s="85"/>
      <c r="JID5" s="85"/>
      <c r="JIE5" s="85"/>
      <c r="JIF5" s="85"/>
      <c r="JIG5" s="85"/>
      <c r="JIH5" s="85"/>
      <c r="JII5" s="85"/>
      <c r="JIJ5" s="85"/>
      <c r="JIK5" s="85"/>
      <c r="JIL5" s="85"/>
      <c r="JIM5" s="85"/>
      <c r="JIN5" s="85"/>
      <c r="JIO5" s="85"/>
      <c r="JIP5" s="85"/>
      <c r="JIQ5" s="85"/>
      <c r="JIR5" s="85"/>
      <c r="JIS5" s="85"/>
      <c r="JIT5" s="85"/>
      <c r="JIU5" s="85"/>
      <c r="JIV5" s="85"/>
      <c r="JIW5" s="85"/>
      <c r="JIX5" s="85"/>
      <c r="JIY5" s="85"/>
      <c r="JIZ5" s="85"/>
      <c r="JJA5" s="85"/>
      <c r="JJB5" s="85"/>
      <c r="JJC5" s="85"/>
      <c r="JJD5" s="85"/>
      <c r="JJE5" s="85"/>
      <c r="JJF5" s="85"/>
      <c r="JJG5" s="85"/>
      <c r="JJH5" s="85"/>
      <c r="JJI5" s="85"/>
      <c r="JJJ5" s="85"/>
      <c r="JJK5" s="85"/>
      <c r="JJL5" s="85"/>
      <c r="JJM5" s="85"/>
      <c r="JJN5" s="85"/>
      <c r="JJO5" s="85"/>
      <c r="JJP5" s="85"/>
      <c r="JJQ5" s="85"/>
      <c r="JJR5" s="85"/>
      <c r="JJS5" s="85"/>
      <c r="JJT5" s="85"/>
      <c r="JJU5" s="85"/>
      <c r="JJV5" s="85"/>
      <c r="JJW5" s="85"/>
      <c r="JJX5" s="85"/>
      <c r="JJY5" s="85"/>
      <c r="JJZ5" s="85"/>
      <c r="JKA5" s="85"/>
      <c r="JKB5" s="85"/>
      <c r="JKC5" s="85"/>
      <c r="JKD5" s="85"/>
      <c r="JKE5" s="85"/>
      <c r="JKF5" s="85"/>
      <c r="JKG5" s="85"/>
      <c r="JKH5" s="85"/>
      <c r="JKI5" s="85"/>
      <c r="JKJ5" s="85"/>
      <c r="JKK5" s="85"/>
      <c r="JKL5" s="85"/>
      <c r="JKM5" s="85"/>
      <c r="JKN5" s="85"/>
      <c r="JKO5" s="85"/>
      <c r="JKP5" s="85"/>
      <c r="JKQ5" s="85"/>
      <c r="JKR5" s="85"/>
      <c r="JKS5" s="85"/>
      <c r="JKT5" s="85"/>
      <c r="JKU5" s="85"/>
      <c r="JKV5" s="85"/>
      <c r="JKW5" s="85"/>
      <c r="JKX5" s="85"/>
      <c r="JKY5" s="85"/>
      <c r="JKZ5" s="85"/>
      <c r="JLA5" s="85"/>
      <c r="JLB5" s="85"/>
      <c r="JLC5" s="85"/>
      <c r="JLD5" s="85"/>
      <c r="JLE5" s="85"/>
      <c r="JLF5" s="85"/>
      <c r="JLG5" s="85"/>
      <c r="JLH5" s="85"/>
      <c r="JLI5" s="85"/>
      <c r="JLJ5" s="85"/>
      <c r="JLK5" s="85"/>
      <c r="JLL5" s="85"/>
      <c r="JLM5" s="85"/>
      <c r="JLN5" s="85"/>
      <c r="JLO5" s="85"/>
      <c r="JLP5" s="85"/>
      <c r="JLQ5" s="85"/>
      <c r="JLR5" s="85"/>
      <c r="JLS5" s="85"/>
      <c r="JLT5" s="85"/>
      <c r="JLU5" s="85"/>
      <c r="JLV5" s="85"/>
      <c r="JLW5" s="85"/>
      <c r="JLX5" s="85"/>
      <c r="JLY5" s="85"/>
      <c r="JLZ5" s="85"/>
      <c r="JMA5" s="85"/>
      <c r="JMB5" s="85"/>
      <c r="JMC5" s="85"/>
      <c r="JMD5" s="85"/>
      <c r="JME5" s="85"/>
      <c r="JMF5" s="85"/>
      <c r="JMG5" s="85"/>
      <c r="JMH5" s="85"/>
      <c r="JMI5" s="85"/>
      <c r="JMJ5" s="85"/>
      <c r="JMK5" s="85"/>
      <c r="JML5" s="85"/>
      <c r="JMM5" s="85"/>
      <c r="JMN5" s="85"/>
      <c r="JMO5" s="85"/>
      <c r="JMP5" s="85"/>
      <c r="JMQ5" s="85"/>
      <c r="JMR5" s="85"/>
      <c r="JMS5" s="85"/>
      <c r="JMT5" s="85"/>
      <c r="JMU5" s="85"/>
      <c r="JMV5" s="85"/>
      <c r="JMW5" s="85"/>
      <c r="JMX5" s="85"/>
      <c r="JMY5" s="85"/>
      <c r="JMZ5" s="85"/>
      <c r="JNA5" s="85"/>
      <c r="JNB5" s="85"/>
      <c r="JNC5" s="85"/>
      <c r="JND5" s="85"/>
      <c r="JNE5" s="85"/>
      <c r="JNF5" s="85"/>
      <c r="JNG5" s="85"/>
      <c r="JNH5" s="85"/>
      <c r="JNI5" s="85"/>
      <c r="JNJ5" s="85"/>
      <c r="JNK5" s="85"/>
      <c r="JNL5" s="85"/>
      <c r="JNM5" s="85"/>
      <c r="JNN5" s="85"/>
      <c r="JNO5" s="85"/>
      <c r="JNP5" s="85"/>
      <c r="JNQ5" s="85"/>
      <c r="JNR5" s="85"/>
      <c r="JNS5" s="85"/>
      <c r="JNT5" s="85"/>
      <c r="JNU5" s="85"/>
      <c r="JNV5" s="85"/>
      <c r="JNW5" s="85"/>
      <c r="JNX5" s="85"/>
      <c r="JNY5" s="85"/>
      <c r="JNZ5" s="85"/>
      <c r="JOA5" s="85"/>
      <c r="JOB5" s="85"/>
      <c r="JOC5" s="85"/>
      <c r="JOD5" s="85"/>
      <c r="JOE5" s="85"/>
      <c r="JOF5" s="85"/>
      <c r="JOG5" s="85"/>
      <c r="JOH5" s="85"/>
      <c r="JOI5" s="85"/>
      <c r="JOJ5" s="85"/>
      <c r="JOK5" s="85"/>
      <c r="JOL5" s="85"/>
      <c r="JOM5" s="85"/>
      <c r="JON5" s="85"/>
      <c r="JOO5" s="85"/>
      <c r="JOP5" s="85"/>
      <c r="JOQ5" s="85"/>
      <c r="JOR5" s="85"/>
      <c r="JOS5" s="85"/>
      <c r="JOT5" s="85"/>
      <c r="JOU5" s="85"/>
      <c r="JOV5" s="85"/>
      <c r="JOW5" s="85"/>
      <c r="JOX5" s="85"/>
      <c r="JOY5" s="85"/>
      <c r="JOZ5" s="85"/>
      <c r="JPA5" s="85"/>
      <c r="JPB5" s="85"/>
      <c r="JPC5" s="85"/>
      <c r="JPD5" s="85"/>
      <c r="JPE5" s="85"/>
      <c r="JPF5" s="85"/>
      <c r="JPG5" s="85"/>
      <c r="JPH5" s="85"/>
      <c r="JPI5" s="85"/>
      <c r="JPJ5" s="85"/>
      <c r="JPK5" s="85"/>
      <c r="JPL5" s="85"/>
      <c r="JPM5" s="85"/>
      <c r="JPN5" s="85"/>
      <c r="JPO5" s="85"/>
      <c r="JPP5" s="85"/>
      <c r="JPQ5" s="85"/>
      <c r="JPR5" s="85"/>
      <c r="JPS5" s="85"/>
      <c r="JPT5" s="85"/>
      <c r="JPU5" s="85"/>
      <c r="JPV5" s="85"/>
      <c r="JPW5" s="85"/>
      <c r="JPX5" s="85"/>
      <c r="JPY5" s="85"/>
      <c r="JPZ5" s="85"/>
      <c r="JQA5" s="85"/>
      <c r="JQB5" s="85"/>
      <c r="JQC5" s="85"/>
      <c r="JQD5" s="85"/>
      <c r="JQE5" s="85"/>
      <c r="JQF5" s="85"/>
      <c r="JQG5" s="85"/>
      <c r="JQH5" s="85"/>
      <c r="JQI5" s="85"/>
      <c r="JQJ5" s="85"/>
      <c r="JQK5" s="85"/>
      <c r="JQL5" s="85"/>
      <c r="JQM5" s="85"/>
      <c r="JQN5" s="85"/>
      <c r="JQO5" s="85"/>
      <c r="JQP5" s="85"/>
      <c r="JQQ5" s="85"/>
      <c r="JQR5" s="85"/>
      <c r="JQS5" s="85"/>
      <c r="JQT5" s="85"/>
      <c r="JQU5" s="85"/>
      <c r="JQV5" s="85"/>
      <c r="JQW5" s="85"/>
      <c r="JQX5" s="85"/>
      <c r="JQY5" s="85"/>
      <c r="JQZ5" s="85"/>
      <c r="JRA5" s="85"/>
      <c r="JRB5" s="85"/>
      <c r="JRC5" s="85"/>
      <c r="JRD5" s="85"/>
      <c r="JRE5" s="85"/>
      <c r="JRF5" s="85"/>
      <c r="JRG5" s="85"/>
      <c r="JRH5" s="85"/>
      <c r="JRI5" s="85"/>
      <c r="JRJ5" s="85"/>
      <c r="JRK5" s="85"/>
      <c r="JRL5" s="85"/>
      <c r="JRM5" s="85"/>
      <c r="JRN5" s="85"/>
      <c r="JRO5" s="85"/>
      <c r="JRP5" s="85"/>
      <c r="JRQ5" s="85"/>
      <c r="JRR5" s="85"/>
      <c r="JRS5" s="85"/>
      <c r="JRT5" s="85"/>
      <c r="JRU5" s="85"/>
      <c r="JRV5" s="85"/>
      <c r="JRW5" s="85"/>
      <c r="JRX5" s="85"/>
      <c r="JRY5" s="85"/>
      <c r="JRZ5" s="85"/>
      <c r="JSA5" s="85"/>
      <c r="JSB5" s="85"/>
      <c r="JSC5" s="85"/>
      <c r="JSD5" s="85"/>
      <c r="JSE5" s="85"/>
      <c r="JSF5" s="85"/>
      <c r="JSG5" s="85"/>
      <c r="JSH5" s="85"/>
      <c r="JSI5" s="85"/>
      <c r="JSJ5" s="85"/>
      <c r="JSK5" s="85"/>
      <c r="JSL5" s="85"/>
      <c r="JSM5" s="85"/>
      <c r="JSN5" s="85"/>
      <c r="JSO5" s="85"/>
      <c r="JSP5" s="85"/>
      <c r="JSQ5" s="85"/>
      <c r="JSR5" s="85"/>
      <c r="JSS5" s="85"/>
      <c r="JST5" s="85"/>
      <c r="JSU5" s="85"/>
      <c r="JSV5" s="85"/>
      <c r="JSW5" s="85"/>
      <c r="JSX5" s="85"/>
      <c r="JSY5" s="85"/>
      <c r="JSZ5" s="85"/>
      <c r="JTA5" s="85"/>
      <c r="JTB5" s="85"/>
      <c r="JTC5" s="85"/>
      <c r="JTD5" s="85"/>
      <c r="JTE5" s="85"/>
      <c r="JTF5" s="85"/>
      <c r="JTG5" s="85"/>
      <c r="JTH5" s="85"/>
      <c r="JTI5" s="85"/>
      <c r="JTJ5" s="85"/>
      <c r="JTK5" s="85"/>
      <c r="JTL5" s="85"/>
      <c r="JTM5" s="85"/>
      <c r="JTN5" s="85"/>
      <c r="JTO5" s="85"/>
      <c r="JTP5" s="85"/>
      <c r="JTQ5" s="85"/>
      <c r="JTR5" s="85"/>
      <c r="JTS5" s="85"/>
      <c r="JTT5" s="85"/>
      <c r="JTU5" s="85"/>
      <c r="JTV5" s="85"/>
      <c r="JTW5" s="85"/>
      <c r="JTX5" s="85"/>
      <c r="JTY5" s="85"/>
      <c r="JTZ5" s="85"/>
      <c r="JUA5" s="85"/>
      <c r="JUB5" s="85"/>
      <c r="JUC5" s="85"/>
      <c r="JUD5" s="85"/>
      <c r="JUE5" s="85"/>
      <c r="JUF5" s="85"/>
      <c r="JUG5" s="85"/>
      <c r="JUH5" s="85"/>
      <c r="JUI5" s="85"/>
      <c r="JUJ5" s="85"/>
      <c r="JUK5" s="85"/>
      <c r="JUL5" s="85"/>
      <c r="JUM5" s="85"/>
      <c r="JUN5" s="85"/>
      <c r="JUO5" s="85"/>
      <c r="JUP5" s="85"/>
      <c r="JUQ5" s="85"/>
      <c r="JUR5" s="85"/>
      <c r="JUS5" s="85"/>
      <c r="JUT5" s="85"/>
      <c r="JUU5" s="85"/>
      <c r="JUV5" s="85"/>
      <c r="JUW5" s="85"/>
      <c r="JUX5" s="85"/>
      <c r="JUY5" s="85"/>
      <c r="JUZ5" s="85"/>
      <c r="JVA5" s="85"/>
      <c r="JVB5" s="85"/>
      <c r="JVC5" s="85"/>
      <c r="JVD5" s="85"/>
      <c r="JVE5" s="85"/>
      <c r="JVF5" s="85"/>
      <c r="JVG5" s="85"/>
      <c r="JVH5" s="85"/>
      <c r="JVI5" s="85"/>
      <c r="JVJ5" s="85"/>
      <c r="JVK5" s="85"/>
      <c r="JVL5" s="85"/>
      <c r="JVM5" s="85"/>
      <c r="JVN5" s="85"/>
      <c r="JVO5" s="85"/>
      <c r="JVP5" s="85"/>
      <c r="JVQ5" s="85"/>
      <c r="JVR5" s="85"/>
      <c r="JVS5" s="85"/>
      <c r="JVT5" s="85"/>
      <c r="JVU5" s="85"/>
      <c r="JVV5" s="85"/>
      <c r="JVW5" s="85"/>
      <c r="JVX5" s="85"/>
      <c r="JVY5" s="85"/>
      <c r="JVZ5" s="85"/>
      <c r="JWA5" s="85"/>
      <c r="JWB5" s="85"/>
      <c r="JWC5" s="85"/>
      <c r="JWD5" s="85"/>
      <c r="JWE5" s="85"/>
      <c r="JWF5" s="85"/>
      <c r="JWG5" s="85"/>
      <c r="JWH5" s="85"/>
      <c r="JWI5" s="85"/>
      <c r="JWJ5" s="85"/>
      <c r="JWK5" s="85"/>
      <c r="JWL5" s="85"/>
      <c r="JWM5" s="85"/>
      <c r="JWN5" s="85"/>
      <c r="JWO5" s="85"/>
      <c r="JWP5" s="85"/>
      <c r="JWQ5" s="85"/>
      <c r="JWR5" s="85"/>
      <c r="JWS5" s="85"/>
      <c r="JWT5" s="85"/>
      <c r="JWU5" s="85"/>
      <c r="JWV5" s="85"/>
      <c r="JWW5" s="85"/>
      <c r="JWX5" s="85"/>
      <c r="JWY5" s="85"/>
      <c r="JWZ5" s="85"/>
      <c r="JXA5" s="85"/>
      <c r="JXB5" s="85"/>
      <c r="JXC5" s="85"/>
      <c r="JXD5" s="85"/>
      <c r="JXE5" s="85"/>
      <c r="JXF5" s="85"/>
      <c r="JXG5" s="85"/>
      <c r="JXH5" s="85"/>
      <c r="JXI5" s="85"/>
      <c r="JXJ5" s="85"/>
      <c r="JXK5" s="85"/>
      <c r="JXL5" s="85"/>
      <c r="JXM5" s="85"/>
      <c r="JXN5" s="85"/>
      <c r="JXO5" s="85"/>
      <c r="JXP5" s="85"/>
      <c r="JXQ5" s="85"/>
      <c r="JXR5" s="85"/>
      <c r="JXS5" s="85"/>
      <c r="JXT5" s="85"/>
      <c r="JXU5" s="85"/>
      <c r="JXV5" s="85"/>
      <c r="JXW5" s="85"/>
      <c r="JXX5" s="85"/>
      <c r="JXY5" s="85"/>
      <c r="JXZ5" s="85"/>
      <c r="JYA5" s="85"/>
      <c r="JYB5" s="85"/>
      <c r="JYC5" s="85"/>
      <c r="JYD5" s="85"/>
      <c r="JYE5" s="85"/>
      <c r="JYF5" s="85"/>
      <c r="JYG5" s="85"/>
      <c r="JYH5" s="85"/>
      <c r="JYI5" s="85"/>
      <c r="JYJ5" s="85"/>
      <c r="JYK5" s="85"/>
      <c r="JYL5" s="85"/>
      <c r="JYM5" s="85"/>
      <c r="JYN5" s="85"/>
      <c r="JYO5" s="85"/>
      <c r="JYP5" s="85"/>
      <c r="JYQ5" s="85"/>
      <c r="JYR5" s="85"/>
      <c r="JYS5" s="85"/>
      <c r="JYT5" s="85"/>
      <c r="JYU5" s="85"/>
      <c r="JYV5" s="85"/>
      <c r="JYW5" s="85"/>
      <c r="JYX5" s="85"/>
      <c r="JYY5" s="85"/>
      <c r="JYZ5" s="85"/>
      <c r="JZA5" s="85"/>
      <c r="JZB5" s="85"/>
      <c r="JZC5" s="85"/>
      <c r="JZD5" s="85"/>
      <c r="JZE5" s="85"/>
      <c r="JZF5" s="85"/>
      <c r="JZG5" s="85"/>
      <c r="JZH5" s="85"/>
      <c r="JZI5" s="85"/>
      <c r="JZJ5" s="85"/>
      <c r="JZK5" s="85"/>
      <c r="JZL5" s="85"/>
      <c r="JZM5" s="85"/>
      <c r="JZN5" s="85"/>
      <c r="JZO5" s="85"/>
      <c r="JZP5" s="85"/>
      <c r="JZQ5" s="85"/>
      <c r="JZR5" s="85"/>
      <c r="JZS5" s="85"/>
      <c r="JZT5" s="85"/>
      <c r="JZU5" s="85"/>
      <c r="JZV5" s="85"/>
      <c r="JZW5" s="85"/>
      <c r="JZX5" s="85"/>
      <c r="JZY5" s="85"/>
      <c r="JZZ5" s="85"/>
      <c r="KAA5" s="85"/>
      <c r="KAB5" s="85"/>
      <c r="KAC5" s="85"/>
      <c r="KAD5" s="85"/>
      <c r="KAE5" s="85"/>
      <c r="KAF5" s="85"/>
      <c r="KAG5" s="85"/>
      <c r="KAH5" s="85"/>
      <c r="KAI5" s="85"/>
      <c r="KAJ5" s="85"/>
      <c r="KAK5" s="85"/>
      <c r="KAL5" s="85"/>
      <c r="KAM5" s="85"/>
      <c r="KAN5" s="85"/>
      <c r="KAO5" s="85"/>
      <c r="KAP5" s="85"/>
      <c r="KAQ5" s="85"/>
      <c r="KAR5" s="85"/>
      <c r="KAS5" s="85"/>
      <c r="KAT5" s="85"/>
      <c r="KAU5" s="85"/>
      <c r="KAV5" s="85"/>
      <c r="KAW5" s="85"/>
      <c r="KAX5" s="85"/>
      <c r="KAY5" s="85"/>
      <c r="KAZ5" s="85"/>
      <c r="KBA5" s="85"/>
      <c r="KBB5" s="85"/>
      <c r="KBC5" s="85"/>
      <c r="KBD5" s="85"/>
      <c r="KBE5" s="85"/>
      <c r="KBF5" s="85"/>
      <c r="KBG5" s="85"/>
      <c r="KBH5" s="85"/>
      <c r="KBI5" s="85"/>
      <c r="KBJ5" s="85"/>
      <c r="KBK5" s="85"/>
      <c r="KBL5" s="85"/>
      <c r="KBM5" s="85"/>
      <c r="KBN5" s="85"/>
      <c r="KBO5" s="85"/>
      <c r="KBP5" s="85"/>
      <c r="KBQ5" s="85"/>
      <c r="KBR5" s="85"/>
      <c r="KBS5" s="85"/>
      <c r="KBT5" s="85"/>
      <c r="KBU5" s="85"/>
      <c r="KBV5" s="85"/>
      <c r="KBW5" s="85"/>
      <c r="KBX5" s="85"/>
      <c r="KBY5" s="85"/>
      <c r="KBZ5" s="85"/>
      <c r="KCA5" s="85"/>
      <c r="KCB5" s="85"/>
      <c r="KCC5" s="85"/>
      <c r="KCD5" s="85"/>
      <c r="KCE5" s="85"/>
      <c r="KCF5" s="85"/>
      <c r="KCG5" s="85"/>
      <c r="KCH5" s="85"/>
      <c r="KCI5" s="85"/>
      <c r="KCJ5" s="85"/>
      <c r="KCK5" s="85"/>
      <c r="KCL5" s="85"/>
      <c r="KCM5" s="85"/>
      <c r="KCN5" s="85"/>
      <c r="KCO5" s="85"/>
      <c r="KCP5" s="85"/>
      <c r="KCQ5" s="85"/>
      <c r="KCR5" s="85"/>
      <c r="KCS5" s="85"/>
      <c r="KCT5" s="85"/>
      <c r="KCU5" s="85"/>
      <c r="KCV5" s="85"/>
      <c r="KCW5" s="85"/>
      <c r="KCX5" s="85"/>
      <c r="KCY5" s="85"/>
      <c r="KCZ5" s="85"/>
      <c r="KDA5" s="85"/>
      <c r="KDB5" s="85"/>
      <c r="KDC5" s="85"/>
      <c r="KDD5" s="85"/>
      <c r="KDE5" s="85"/>
      <c r="KDF5" s="85"/>
      <c r="KDG5" s="85"/>
      <c r="KDH5" s="85"/>
      <c r="KDI5" s="85"/>
      <c r="KDJ5" s="85"/>
      <c r="KDK5" s="85"/>
      <c r="KDL5" s="85"/>
      <c r="KDM5" s="85"/>
      <c r="KDN5" s="85"/>
      <c r="KDO5" s="85"/>
      <c r="KDP5" s="85"/>
      <c r="KDQ5" s="85"/>
      <c r="KDR5" s="85"/>
      <c r="KDS5" s="85"/>
      <c r="KDT5" s="85"/>
      <c r="KDU5" s="85"/>
      <c r="KDV5" s="85"/>
      <c r="KDW5" s="85"/>
      <c r="KDX5" s="85"/>
      <c r="KDY5" s="85"/>
      <c r="KDZ5" s="85"/>
      <c r="KEA5" s="85"/>
      <c r="KEB5" s="85"/>
      <c r="KEC5" s="85"/>
      <c r="KED5" s="85"/>
      <c r="KEE5" s="85"/>
      <c r="KEF5" s="85"/>
      <c r="KEG5" s="85"/>
      <c r="KEH5" s="85"/>
      <c r="KEI5" s="85"/>
      <c r="KEJ5" s="85"/>
      <c r="KEK5" s="85"/>
      <c r="KEL5" s="85"/>
      <c r="KEM5" s="85"/>
      <c r="KEN5" s="85"/>
      <c r="KEO5" s="85"/>
      <c r="KEP5" s="85"/>
      <c r="KEQ5" s="85"/>
      <c r="KER5" s="85"/>
      <c r="KES5" s="85"/>
      <c r="KET5" s="85"/>
      <c r="KEU5" s="85"/>
      <c r="KEV5" s="85"/>
      <c r="KEW5" s="85"/>
      <c r="KEX5" s="85"/>
      <c r="KEY5" s="85"/>
      <c r="KEZ5" s="85"/>
      <c r="KFA5" s="85"/>
      <c r="KFB5" s="85"/>
      <c r="KFC5" s="85"/>
      <c r="KFD5" s="85"/>
      <c r="KFE5" s="85"/>
      <c r="KFF5" s="85"/>
      <c r="KFG5" s="85"/>
      <c r="KFH5" s="85"/>
      <c r="KFI5" s="85"/>
      <c r="KFJ5" s="85"/>
      <c r="KFK5" s="85"/>
      <c r="KFL5" s="85"/>
      <c r="KFM5" s="85"/>
      <c r="KFN5" s="85"/>
      <c r="KFO5" s="85"/>
      <c r="KFP5" s="85"/>
      <c r="KFQ5" s="85"/>
      <c r="KFR5" s="85"/>
      <c r="KFS5" s="85"/>
      <c r="KFT5" s="85"/>
      <c r="KFU5" s="85"/>
      <c r="KFV5" s="85"/>
      <c r="KFW5" s="85"/>
      <c r="KFX5" s="85"/>
      <c r="KFY5" s="85"/>
      <c r="KFZ5" s="85"/>
      <c r="KGA5" s="85"/>
      <c r="KGB5" s="85"/>
      <c r="KGC5" s="85"/>
      <c r="KGD5" s="85"/>
      <c r="KGE5" s="85"/>
      <c r="KGF5" s="85"/>
      <c r="KGG5" s="85"/>
      <c r="KGH5" s="85"/>
      <c r="KGI5" s="85"/>
      <c r="KGJ5" s="85"/>
      <c r="KGK5" s="85"/>
      <c r="KGL5" s="85"/>
      <c r="KGM5" s="85"/>
      <c r="KGN5" s="85"/>
      <c r="KGO5" s="85"/>
      <c r="KGP5" s="85"/>
      <c r="KGQ5" s="85"/>
      <c r="KGR5" s="85"/>
      <c r="KGS5" s="85"/>
      <c r="KGT5" s="85"/>
      <c r="KGU5" s="85"/>
      <c r="KGV5" s="85"/>
      <c r="KGW5" s="85"/>
      <c r="KGX5" s="85"/>
      <c r="KGY5" s="85"/>
      <c r="KGZ5" s="85"/>
      <c r="KHA5" s="85"/>
      <c r="KHB5" s="85"/>
      <c r="KHC5" s="85"/>
      <c r="KHD5" s="85"/>
      <c r="KHE5" s="85"/>
      <c r="KHF5" s="85"/>
      <c r="KHG5" s="85"/>
      <c r="KHH5" s="85"/>
      <c r="KHI5" s="85"/>
      <c r="KHJ5" s="85"/>
      <c r="KHK5" s="85"/>
      <c r="KHL5" s="85"/>
      <c r="KHM5" s="85"/>
      <c r="KHN5" s="85"/>
      <c r="KHO5" s="85"/>
      <c r="KHP5" s="85"/>
      <c r="KHQ5" s="85"/>
      <c r="KHR5" s="85"/>
      <c r="KHS5" s="85"/>
      <c r="KHT5" s="85"/>
      <c r="KHU5" s="85"/>
      <c r="KHV5" s="85"/>
      <c r="KHW5" s="85"/>
      <c r="KHX5" s="85"/>
      <c r="KHY5" s="85"/>
      <c r="KHZ5" s="85"/>
      <c r="KIA5" s="85"/>
      <c r="KIB5" s="85"/>
      <c r="KIC5" s="85"/>
      <c r="KID5" s="85"/>
      <c r="KIE5" s="85"/>
      <c r="KIF5" s="85"/>
      <c r="KIG5" s="85"/>
      <c r="KIH5" s="85"/>
      <c r="KII5" s="85"/>
      <c r="KIJ5" s="85"/>
      <c r="KIK5" s="85"/>
      <c r="KIL5" s="85"/>
      <c r="KIM5" s="85"/>
      <c r="KIN5" s="85"/>
      <c r="KIO5" s="85"/>
      <c r="KIP5" s="85"/>
      <c r="KIQ5" s="85"/>
      <c r="KIR5" s="85"/>
      <c r="KIS5" s="85"/>
      <c r="KIT5" s="85"/>
      <c r="KIU5" s="85"/>
      <c r="KIV5" s="85"/>
      <c r="KIW5" s="85"/>
      <c r="KIX5" s="85"/>
      <c r="KIY5" s="85"/>
      <c r="KIZ5" s="85"/>
      <c r="KJA5" s="85"/>
      <c r="KJB5" s="85"/>
      <c r="KJC5" s="85"/>
      <c r="KJD5" s="85"/>
      <c r="KJE5" s="85"/>
      <c r="KJF5" s="85"/>
      <c r="KJG5" s="85"/>
      <c r="KJH5" s="85"/>
      <c r="KJI5" s="85"/>
      <c r="KJJ5" s="85"/>
      <c r="KJK5" s="85"/>
      <c r="KJL5" s="85"/>
      <c r="KJM5" s="85"/>
      <c r="KJN5" s="85"/>
      <c r="KJO5" s="85"/>
      <c r="KJP5" s="85"/>
      <c r="KJQ5" s="85"/>
      <c r="KJR5" s="85"/>
      <c r="KJS5" s="85"/>
      <c r="KJT5" s="85"/>
      <c r="KJU5" s="85"/>
      <c r="KJV5" s="85"/>
      <c r="KJW5" s="85"/>
      <c r="KJX5" s="85"/>
      <c r="KJY5" s="85"/>
      <c r="KJZ5" s="85"/>
      <c r="KKA5" s="85"/>
      <c r="KKB5" s="85"/>
      <c r="KKC5" s="85"/>
      <c r="KKD5" s="85"/>
      <c r="KKE5" s="85"/>
      <c r="KKF5" s="85"/>
      <c r="KKG5" s="85"/>
      <c r="KKH5" s="85"/>
      <c r="KKI5" s="85"/>
      <c r="KKJ5" s="85"/>
      <c r="KKK5" s="85"/>
      <c r="KKL5" s="85"/>
      <c r="KKM5" s="85"/>
      <c r="KKN5" s="85"/>
      <c r="KKO5" s="85"/>
      <c r="KKP5" s="85"/>
      <c r="KKQ5" s="85"/>
      <c r="KKR5" s="85"/>
      <c r="KKS5" s="85"/>
      <c r="KKT5" s="85"/>
      <c r="KKU5" s="85"/>
      <c r="KKV5" s="85"/>
      <c r="KKW5" s="85"/>
      <c r="KKX5" s="85"/>
      <c r="KKY5" s="85"/>
      <c r="KKZ5" s="85"/>
      <c r="KLA5" s="85"/>
      <c r="KLB5" s="85"/>
      <c r="KLC5" s="85"/>
      <c r="KLD5" s="85"/>
      <c r="KLE5" s="85"/>
      <c r="KLF5" s="85"/>
      <c r="KLG5" s="85"/>
      <c r="KLH5" s="85"/>
      <c r="KLI5" s="85"/>
      <c r="KLJ5" s="85"/>
      <c r="KLK5" s="85"/>
      <c r="KLL5" s="85"/>
      <c r="KLM5" s="85"/>
      <c r="KLN5" s="85"/>
      <c r="KLO5" s="85"/>
      <c r="KLP5" s="85"/>
      <c r="KLQ5" s="85"/>
      <c r="KLR5" s="85"/>
      <c r="KLS5" s="85"/>
      <c r="KLT5" s="85"/>
      <c r="KLU5" s="85"/>
      <c r="KLV5" s="85"/>
      <c r="KLW5" s="85"/>
      <c r="KLX5" s="85"/>
      <c r="KLY5" s="85"/>
      <c r="KLZ5" s="85"/>
      <c r="KMA5" s="85"/>
      <c r="KMB5" s="85"/>
      <c r="KMC5" s="85"/>
      <c r="KMD5" s="85"/>
      <c r="KME5" s="85"/>
      <c r="KMF5" s="85"/>
      <c r="KMG5" s="85"/>
      <c r="KMH5" s="85"/>
      <c r="KMI5" s="85"/>
      <c r="KMJ5" s="85"/>
      <c r="KMK5" s="85"/>
      <c r="KML5" s="85"/>
      <c r="KMM5" s="85"/>
      <c r="KMN5" s="85"/>
      <c r="KMO5" s="85"/>
      <c r="KMP5" s="85"/>
      <c r="KMQ5" s="85"/>
      <c r="KMR5" s="85"/>
      <c r="KMS5" s="85"/>
      <c r="KMT5" s="85"/>
      <c r="KMU5" s="85"/>
      <c r="KMV5" s="85"/>
      <c r="KMW5" s="85"/>
      <c r="KMX5" s="85"/>
      <c r="KMY5" s="85"/>
      <c r="KMZ5" s="85"/>
      <c r="KNA5" s="85"/>
      <c r="KNB5" s="85"/>
      <c r="KNC5" s="85"/>
      <c r="KND5" s="85"/>
      <c r="KNE5" s="85"/>
      <c r="KNF5" s="85"/>
      <c r="KNG5" s="85"/>
      <c r="KNH5" s="85"/>
      <c r="KNI5" s="85"/>
      <c r="KNJ5" s="85"/>
      <c r="KNK5" s="85"/>
      <c r="KNL5" s="85"/>
      <c r="KNM5" s="85"/>
      <c r="KNN5" s="85"/>
      <c r="KNO5" s="85"/>
      <c r="KNP5" s="85"/>
      <c r="KNQ5" s="85"/>
      <c r="KNR5" s="85"/>
      <c r="KNS5" s="85"/>
      <c r="KNT5" s="85"/>
      <c r="KNU5" s="85"/>
      <c r="KNV5" s="85"/>
      <c r="KNW5" s="85"/>
      <c r="KNX5" s="85"/>
      <c r="KNY5" s="85"/>
      <c r="KNZ5" s="85"/>
      <c r="KOA5" s="85"/>
      <c r="KOB5" s="85"/>
      <c r="KOC5" s="85"/>
      <c r="KOD5" s="85"/>
      <c r="KOE5" s="85"/>
      <c r="KOF5" s="85"/>
      <c r="KOG5" s="85"/>
      <c r="KOH5" s="85"/>
      <c r="KOI5" s="85"/>
      <c r="KOJ5" s="85"/>
      <c r="KOK5" s="85"/>
      <c r="KOL5" s="85"/>
      <c r="KOM5" s="85"/>
      <c r="KON5" s="85"/>
      <c r="KOO5" s="85"/>
      <c r="KOP5" s="85"/>
      <c r="KOQ5" s="85"/>
      <c r="KOR5" s="85"/>
      <c r="KOS5" s="85"/>
      <c r="KOT5" s="85"/>
      <c r="KOU5" s="85"/>
      <c r="KOV5" s="85"/>
      <c r="KOW5" s="85"/>
      <c r="KOX5" s="85"/>
      <c r="KOY5" s="85"/>
      <c r="KOZ5" s="85"/>
      <c r="KPA5" s="85"/>
      <c r="KPB5" s="85"/>
      <c r="KPC5" s="85"/>
      <c r="KPD5" s="85"/>
      <c r="KPE5" s="85"/>
      <c r="KPF5" s="85"/>
      <c r="KPG5" s="85"/>
      <c r="KPH5" s="85"/>
      <c r="KPI5" s="85"/>
      <c r="KPJ5" s="85"/>
      <c r="KPK5" s="85"/>
      <c r="KPL5" s="85"/>
      <c r="KPM5" s="85"/>
      <c r="KPN5" s="85"/>
      <c r="KPO5" s="85"/>
      <c r="KPP5" s="85"/>
      <c r="KPQ5" s="85"/>
      <c r="KPR5" s="85"/>
      <c r="KPS5" s="85"/>
      <c r="KPT5" s="85"/>
      <c r="KPU5" s="85"/>
      <c r="KPV5" s="85"/>
      <c r="KPW5" s="85"/>
      <c r="KPX5" s="85"/>
      <c r="KPY5" s="85"/>
      <c r="KPZ5" s="85"/>
      <c r="KQA5" s="85"/>
      <c r="KQB5" s="85"/>
      <c r="KQC5" s="85"/>
      <c r="KQD5" s="85"/>
      <c r="KQE5" s="85"/>
      <c r="KQF5" s="85"/>
      <c r="KQG5" s="85"/>
      <c r="KQH5" s="85"/>
      <c r="KQI5" s="85"/>
      <c r="KQJ5" s="85"/>
      <c r="KQK5" s="85"/>
      <c r="KQL5" s="85"/>
      <c r="KQM5" s="85"/>
      <c r="KQN5" s="85"/>
      <c r="KQO5" s="85"/>
      <c r="KQP5" s="85"/>
      <c r="KQQ5" s="85"/>
      <c r="KQR5" s="85"/>
      <c r="KQS5" s="85"/>
      <c r="KQT5" s="85"/>
      <c r="KQU5" s="85"/>
      <c r="KQV5" s="85"/>
      <c r="KQW5" s="85"/>
      <c r="KQX5" s="85"/>
      <c r="KQY5" s="85"/>
      <c r="KQZ5" s="85"/>
      <c r="KRA5" s="85"/>
      <c r="KRB5" s="85"/>
      <c r="KRC5" s="85"/>
      <c r="KRD5" s="85"/>
      <c r="KRE5" s="85"/>
      <c r="KRF5" s="85"/>
      <c r="KRG5" s="85"/>
      <c r="KRH5" s="85"/>
      <c r="KRI5" s="85"/>
      <c r="KRJ5" s="85"/>
      <c r="KRK5" s="85"/>
      <c r="KRL5" s="85"/>
      <c r="KRM5" s="85"/>
      <c r="KRN5" s="85"/>
      <c r="KRO5" s="85"/>
      <c r="KRP5" s="85"/>
      <c r="KRQ5" s="85"/>
      <c r="KRR5" s="85"/>
      <c r="KRS5" s="85"/>
      <c r="KRT5" s="85"/>
      <c r="KRU5" s="85"/>
      <c r="KRV5" s="85"/>
      <c r="KRW5" s="85"/>
      <c r="KRX5" s="85"/>
      <c r="KRY5" s="85"/>
      <c r="KRZ5" s="85"/>
      <c r="KSA5" s="85"/>
      <c r="KSB5" s="85"/>
      <c r="KSC5" s="85"/>
      <c r="KSD5" s="85"/>
      <c r="KSE5" s="85"/>
      <c r="KSF5" s="85"/>
      <c r="KSG5" s="85"/>
      <c r="KSH5" s="85"/>
      <c r="KSI5" s="85"/>
      <c r="KSJ5" s="85"/>
      <c r="KSK5" s="85"/>
      <c r="KSL5" s="85"/>
      <c r="KSM5" s="85"/>
      <c r="KSN5" s="85"/>
      <c r="KSO5" s="85"/>
      <c r="KSP5" s="85"/>
      <c r="KSQ5" s="85"/>
      <c r="KSR5" s="85"/>
      <c r="KSS5" s="85"/>
      <c r="KST5" s="85"/>
      <c r="KSU5" s="85"/>
      <c r="KSV5" s="85"/>
      <c r="KSW5" s="85"/>
      <c r="KSX5" s="85"/>
      <c r="KSY5" s="85"/>
      <c r="KSZ5" s="85"/>
      <c r="KTA5" s="85"/>
      <c r="KTB5" s="85"/>
      <c r="KTC5" s="85"/>
      <c r="KTD5" s="85"/>
      <c r="KTE5" s="85"/>
      <c r="KTF5" s="85"/>
      <c r="KTG5" s="85"/>
      <c r="KTH5" s="85"/>
      <c r="KTI5" s="85"/>
      <c r="KTJ5" s="85"/>
      <c r="KTK5" s="85"/>
      <c r="KTL5" s="85"/>
      <c r="KTM5" s="85"/>
      <c r="KTN5" s="85"/>
      <c r="KTO5" s="85"/>
      <c r="KTP5" s="85"/>
      <c r="KTQ5" s="85"/>
      <c r="KTR5" s="85"/>
      <c r="KTS5" s="85"/>
      <c r="KTT5" s="85"/>
      <c r="KTU5" s="85"/>
      <c r="KTV5" s="85"/>
      <c r="KTW5" s="85"/>
      <c r="KTX5" s="85"/>
      <c r="KTY5" s="85"/>
      <c r="KTZ5" s="85"/>
      <c r="KUA5" s="85"/>
      <c r="KUB5" s="85"/>
      <c r="KUC5" s="85"/>
      <c r="KUD5" s="85"/>
      <c r="KUE5" s="85"/>
      <c r="KUF5" s="85"/>
      <c r="KUG5" s="85"/>
      <c r="KUH5" s="85"/>
      <c r="KUI5" s="85"/>
      <c r="KUJ5" s="85"/>
      <c r="KUK5" s="85"/>
      <c r="KUL5" s="85"/>
      <c r="KUM5" s="85"/>
      <c r="KUN5" s="85"/>
      <c r="KUO5" s="85"/>
      <c r="KUP5" s="85"/>
      <c r="KUQ5" s="85"/>
      <c r="KUR5" s="85"/>
      <c r="KUS5" s="85"/>
      <c r="KUT5" s="85"/>
      <c r="KUU5" s="85"/>
      <c r="KUV5" s="85"/>
      <c r="KUW5" s="85"/>
      <c r="KUX5" s="85"/>
      <c r="KUY5" s="85"/>
      <c r="KUZ5" s="85"/>
      <c r="KVA5" s="85"/>
      <c r="KVB5" s="85"/>
      <c r="KVC5" s="85"/>
      <c r="KVD5" s="85"/>
      <c r="KVE5" s="85"/>
      <c r="KVF5" s="85"/>
      <c r="KVG5" s="85"/>
      <c r="KVH5" s="85"/>
      <c r="KVI5" s="85"/>
      <c r="KVJ5" s="85"/>
      <c r="KVK5" s="85"/>
      <c r="KVL5" s="85"/>
      <c r="KVM5" s="85"/>
      <c r="KVN5" s="85"/>
      <c r="KVO5" s="85"/>
      <c r="KVP5" s="85"/>
      <c r="KVQ5" s="85"/>
      <c r="KVR5" s="85"/>
      <c r="KVS5" s="85"/>
      <c r="KVT5" s="85"/>
      <c r="KVU5" s="85"/>
      <c r="KVV5" s="85"/>
      <c r="KVW5" s="85"/>
      <c r="KVX5" s="85"/>
      <c r="KVY5" s="85"/>
      <c r="KVZ5" s="85"/>
      <c r="KWA5" s="85"/>
      <c r="KWB5" s="85"/>
      <c r="KWC5" s="85"/>
      <c r="KWD5" s="85"/>
      <c r="KWE5" s="85"/>
      <c r="KWF5" s="85"/>
      <c r="KWG5" s="85"/>
      <c r="KWH5" s="85"/>
      <c r="KWI5" s="85"/>
      <c r="KWJ5" s="85"/>
      <c r="KWK5" s="85"/>
      <c r="KWL5" s="85"/>
      <c r="KWM5" s="85"/>
      <c r="KWN5" s="85"/>
      <c r="KWO5" s="85"/>
      <c r="KWP5" s="85"/>
      <c r="KWQ5" s="85"/>
      <c r="KWR5" s="85"/>
      <c r="KWS5" s="85"/>
      <c r="KWT5" s="85"/>
      <c r="KWU5" s="85"/>
      <c r="KWV5" s="85"/>
      <c r="KWW5" s="85"/>
      <c r="KWX5" s="85"/>
      <c r="KWY5" s="85"/>
      <c r="KWZ5" s="85"/>
      <c r="KXA5" s="85"/>
      <c r="KXB5" s="85"/>
      <c r="KXC5" s="85"/>
      <c r="KXD5" s="85"/>
      <c r="KXE5" s="85"/>
      <c r="KXF5" s="85"/>
      <c r="KXG5" s="85"/>
      <c r="KXH5" s="85"/>
      <c r="KXI5" s="85"/>
      <c r="KXJ5" s="85"/>
      <c r="KXK5" s="85"/>
      <c r="KXL5" s="85"/>
      <c r="KXM5" s="85"/>
      <c r="KXN5" s="85"/>
      <c r="KXO5" s="85"/>
      <c r="KXP5" s="85"/>
      <c r="KXQ5" s="85"/>
      <c r="KXR5" s="85"/>
      <c r="KXS5" s="85"/>
      <c r="KXT5" s="85"/>
      <c r="KXU5" s="85"/>
      <c r="KXV5" s="85"/>
      <c r="KXW5" s="85"/>
      <c r="KXX5" s="85"/>
      <c r="KXY5" s="85"/>
      <c r="KXZ5" s="85"/>
      <c r="KYA5" s="85"/>
      <c r="KYB5" s="85"/>
      <c r="KYC5" s="85"/>
      <c r="KYD5" s="85"/>
      <c r="KYE5" s="85"/>
      <c r="KYF5" s="85"/>
      <c r="KYG5" s="85"/>
      <c r="KYH5" s="85"/>
      <c r="KYI5" s="85"/>
      <c r="KYJ5" s="85"/>
      <c r="KYK5" s="85"/>
      <c r="KYL5" s="85"/>
      <c r="KYM5" s="85"/>
      <c r="KYN5" s="85"/>
      <c r="KYO5" s="85"/>
      <c r="KYP5" s="85"/>
      <c r="KYQ5" s="85"/>
      <c r="KYR5" s="85"/>
      <c r="KYS5" s="85"/>
      <c r="KYT5" s="85"/>
      <c r="KYU5" s="85"/>
      <c r="KYV5" s="85"/>
      <c r="KYW5" s="85"/>
      <c r="KYX5" s="85"/>
      <c r="KYY5" s="85"/>
      <c r="KYZ5" s="85"/>
      <c r="KZA5" s="85"/>
      <c r="KZB5" s="85"/>
      <c r="KZC5" s="85"/>
      <c r="KZD5" s="85"/>
      <c r="KZE5" s="85"/>
      <c r="KZF5" s="85"/>
      <c r="KZG5" s="85"/>
      <c r="KZH5" s="85"/>
      <c r="KZI5" s="85"/>
      <c r="KZJ5" s="85"/>
      <c r="KZK5" s="85"/>
      <c r="KZL5" s="85"/>
      <c r="KZM5" s="85"/>
      <c r="KZN5" s="85"/>
      <c r="KZO5" s="85"/>
      <c r="KZP5" s="85"/>
      <c r="KZQ5" s="85"/>
      <c r="KZR5" s="85"/>
      <c r="KZS5" s="85"/>
      <c r="KZT5" s="85"/>
      <c r="KZU5" s="85"/>
      <c r="KZV5" s="85"/>
      <c r="KZW5" s="85"/>
      <c r="KZX5" s="85"/>
      <c r="KZY5" s="85"/>
      <c r="KZZ5" s="85"/>
      <c r="LAA5" s="85"/>
      <c r="LAB5" s="85"/>
      <c r="LAC5" s="85"/>
      <c r="LAD5" s="85"/>
      <c r="LAE5" s="85"/>
      <c r="LAF5" s="85"/>
      <c r="LAG5" s="85"/>
      <c r="LAH5" s="85"/>
      <c r="LAI5" s="85"/>
      <c r="LAJ5" s="85"/>
      <c r="LAK5" s="85"/>
      <c r="LAL5" s="85"/>
      <c r="LAM5" s="85"/>
      <c r="LAN5" s="85"/>
      <c r="LAO5" s="85"/>
      <c r="LAP5" s="85"/>
      <c r="LAQ5" s="85"/>
      <c r="LAR5" s="85"/>
      <c r="LAS5" s="85"/>
      <c r="LAT5" s="85"/>
      <c r="LAU5" s="85"/>
      <c r="LAV5" s="85"/>
      <c r="LAW5" s="85"/>
      <c r="LAX5" s="85"/>
      <c r="LAY5" s="85"/>
      <c r="LAZ5" s="85"/>
      <c r="LBA5" s="85"/>
      <c r="LBB5" s="85"/>
      <c r="LBC5" s="85"/>
      <c r="LBD5" s="85"/>
      <c r="LBE5" s="85"/>
      <c r="LBF5" s="85"/>
      <c r="LBG5" s="85"/>
      <c r="LBH5" s="85"/>
      <c r="LBI5" s="85"/>
      <c r="LBJ5" s="85"/>
      <c r="LBK5" s="85"/>
      <c r="LBL5" s="85"/>
      <c r="LBM5" s="85"/>
      <c r="LBN5" s="85"/>
      <c r="LBO5" s="85"/>
      <c r="LBP5" s="85"/>
      <c r="LBQ5" s="85"/>
      <c r="LBR5" s="85"/>
      <c r="LBS5" s="85"/>
      <c r="LBT5" s="85"/>
      <c r="LBU5" s="85"/>
      <c r="LBV5" s="85"/>
      <c r="LBW5" s="85"/>
      <c r="LBX5" s="85"/>
      <c r="LBY5" s="85"/>
      <c r="LBZ5" s="85"/>
      <c r="LCA5" s="85"/>
      <c r="LCB5" s="85"/>
      <c r="LCC5" s="85"/>
      <c r="LCD5" s="85"/>
      <c r="LCE5" s="85"/>
      <c r="LCF5" s="85"/>
      <c r="LCG5" s="85"/>
      <c r="LCH5" s="85"/>
      <c r="LCI5" s="85"/>
      <c r="LCJ5" s="85"/>
      <c r="LCK5" s="85"/>
      <c r="LCL5" s="85"/>
      <c r="LCM5" s="85"/>
      <c r="LCN5" s="85"/>
      <c r="LCO5" s="85"/>
      <c r="LCP5" s="85"/>
      <c r="LCQ5" s="85"/>
      <c r="LCR5" s="85"/>
      <c r="LCS5" s="85"/>
      <c r="LCT5" s="85"/>
      <c r="LCU5" s="85"/>
      <c r="LCV5" s="85"/>
      <c r="LCW5" s="85"/>
      <c r="LCX5" s="85"/>
      <c r="LCY5" s="85"/>
      <c r="LCZ5" s="85"/>
      <c r="LDA5" s="85"/>
      <c r="LDB5" s="85"/>
      <c r="LDC5" s="85"/>
      <c r="LDD5" s="85"/>
      <c r="LDE5" s="85"/>
      <c r="LDF5" s="85"/>
      <c r="LDG5" s="85"/>
      <c r="LDH5" s="85"/>
      <c r="LDI5" s="85"/>
      <c r="LDJ5" s="85"/>
      <c r="LDK5" s="85"/>
      <c r="LDL5" s="85"/>
      <c r="LDM5" s="85"/>
      <c r="LDN5" s="85"/>
      <c r="LDO5" s="85"/>
      <c r="LDP5" s="85"/>
      <c r="LDQ5" s="85"/>
      <c r="LDR5" s="85"/>
      <c r="LDS5" s="85"/>
      <c r="LDT5" s="85"/>
      <c r="LDU5" s="85"/>
      <c r="LDV5" s="85"/>
      <c r="LDW5" s="85"/>
      <c r="LDX5" s="85"/>
      <c r="LDY5" s="85"/>
      <c r="LDZ5" s="85"/>
      <c r="LEA5" s="85"/>
      <c r="LEB5" s="85"/>
      <c r="LEC5" s="85"/>
      <c r="LED5" s="85"/>
      <c r="LEE5" s="85"/>
      <c r="LEF5" s="85"/>
      <c r="LEG5" s="85"/>
      <c r="LEH5" s="85"/>
      <c r="LEI5" s="85"/>
      <c r="LEJ5" s="85"/>
      <c r="LEK5" s="85"/>
      <c r="LEL5" s="85"/>
      <c r="LEM5" s="85"/>
      <c r="LEN5" s="85"/>
      <c r="LEO5" s="85"/>
      <c r="LEP5" s="85"/>
      <c r="LEQ5" s="85"/>
      <c r="LER5" s="85"/>
      <c r="LES5" s="85"/>
      <c r="LET5" s="85"/>
      <c r="LEU5" s="85"/>
      <c r="LEV5" s="85"/>
      <c r="LEW5" s="85"/>
      <c r="LEX5" s="85"/>
      <c r="LEY5" s="85"/>
      <c r="LEZ5" s="85"/>
      <c r="LFA5" s="85"/>
      <c r="LFB5" s="85"/>
      <c r="LFC5" s="85"/>
      <c r="LFD5" s="85"/>
      <c r="LFE5" s="85"/>
      <c r="LFF5" s="85"/>
      <c r="LFG5" s="85"/>
      <c r="LFH5" s="85"/>
      <c r="LFI5" s="85"/>
      <c r="LFJ5" s="85"/>
      <c r="LFK5" s="85"/>
      <c r="LFL5" s="85"/>
      <c r="LFM5" s="85"/>
      <c r="LFN5" s="85"/>
      <c r="LFO5" s="85"/>
      <c r="LFP5" s="85"/>
      <c r="LFQ5" s="85"/>
      <c r="LFR5" s="85"/>
      <c r="LFS5" s="85"/>
      <c r="LFT5" s="85"/>
      <c r="LFU5" s="85"/>
      <c r="LFV5" s="85"/>
      <c r="LFW5" s="85"/>
      <c r="LFX5" s="85"/>
      <c r="LFY5" s="85"/>
      <c r="LFZ5" s="85"/>
      <c r="LGA5" s="85"/>
      <c r="LGB5" s="85"/>
      <c r="LGC5" s="85"/>
      <c r="LGD5" s="85"/>
      <c r="LGE5" s="85"/>
      <c r="LGF5" s="85"/>
      <c r="LGG5" s="85"/>
      <c r="LGH5" s="85"/>
      <c r="LGI5" s="85"/>
      <c r="LGJ5" s="85"/>
      <c r="LGK5" s="85"/>
      <c r="LGL5" s="85"/>
      <c r="LGM5" s="85"/>
      <c r="LGN5" s="85"/>
      <c r="LGO5" s="85"/>
      <c r="LGP5" s="85"/>
      <c r="LGQ5" s="85"/>
      <c r="LGR5" s="85"/>
      <c r="LGS5" s="85"/>
      <c r="LGT5" s="85"/>
      <c r="LGU5" s="85"/>
      <c r="LGV5" s="85"/>
      <c r="LGW5" s="85"/>
      <c r="LGX5" s="85"/>
      <c r="LGY5" s="85"/>
      <c r="LGZ5" s="85"/>
      <c r="LHA5" s="85"/>
      <c r="LHB5" s="85"/>
      <c r="LHC5" s="85"/>
      <c r="LHD5" s="85"/>
      <c r="LHE5" s="85"/>
      <c r="LHF5" s="85"/>
      <c r="LHG5" s="85"/>
      <c r="LHH5" s="85"/>
      <c r="LHI5" s="85"/>
      <c r="LHJ5" s="85"/>
      <c r="LHK5" s="85"/>
      <c r="LHL5" s="85"/>
      <c r="LHM5" s="85"/>
      <c r="LHN5" s="85"/>
      <c r="LHO5" s="85"/>
      <c r="LHP5" s="85"/>
      <c r="LHQ5" s="85"/>
      <c r="LHR5" s="85"/>
      <c r="LHS5" s="85"/>
      <c r="LHT5" s="85"/>
      <c r="LHU5" s="85"/>
      <c r="LHV5" s="85"/>
      <c r="LHW5" s="85"/>
      <c r="LHX5" s="85"/>
      <c r="LHY5" s="85"/>
      <c r="LHZ5" s="85"/>
      <c r="LIA5" s="85"/>
      <c r="LIB5" s="85"/>
      <c r="LIC5" s="85"/>
      <c r="LID5" s="85"/>
      <c r="LIE5" s="85"/>
      <c r="LIF5" s="85"/>
      <c r="LIG5" s="85"/>
      <c r="LIH5" s="85"/>
      <c r="LII5" s="85"/>
      <c r="LIJ5" s="85"/>
      <c r="LIK5" s="85"/>
      <c r="LIL5" s="85"/>
      <c r="LIM5" s="85"/>
      <c r="LIN5" s="85"/>
      <c r="LIO5" s="85"/>
      <c r="LIP5" s="85"/>
      <c r="LIQ5" s="85"/>
      <c r="LIR5" s="85"/>
      <c r="LIS5" s="85"/>
      <c r="LIT5" s="85"/>
      <c r="LIU5" s="85"/>
      <c r="LIV5" s="85"/>
      <c r="LIW5" s="85"/>
      <c r="LIX5" s="85"/>
      <c r="LIY5" s="85"/>
      <c r="LIZ5" s="85"/>
      <c r="LJA5" s="85"/>
      <c r="LJB5" s="85"/>
      <c r="LJC5" s="85"/>
      <c r="LJD5" s="85"/>
      <c r="LJE5" s="85"/>
      <c r="LJF5" s="85"/>
      <c r="LJG5" s="85"/>
      <c r="LJH5" s="85"/>
      <c r="LJI5" s="85"/>
      <c r="LJJ5" s="85"/>
      <c r="LJK5" s="85"/>
      <c r="LJL5" s="85"/>
      <c r="LJM5" s="85"/>
      <c r="LJN5" s="85"/>
      <c r="LJO5" s="85"/>
      <c r="LJP5" s="85"/>
      <c r="LJQ5" s="85"/>
      <c r="LJR5" s="85"/>
      <c r="LJS5" s="85"/>
      <c r="LJT5" s="85"/>
      <c r="LJU5" s="85"/>
      <c r="LJV5" s="85"/>
      <c r="LJW5" s="85"/>
      <c r="LJX5" s="85"/>
      <c r="LJY5" s="85"/>
      <c r="LJZ5" s="85"/>
      <c r="LKA5" s="85"/>
      <c r="LKB5" s="85"/>
      <c r="LKC5" s="85"/>
      <c r="LKD5" s="85"/>
      <c r="LKE5" s="85"/>
      <c r="LKF5" s="85"/>
      <c r="LKG5" s="85"/>
      <c r="LKH5" s="85"/>
      <c r="LKI5" s="85"/>
      <c r="LKJ5" s="85"/>
      <c r="LKK5" s="85"/>
      <c r="LKL5" s="85"/>
      <c r="LKM5" s="85"/>
      <c r="LKN5" s="85"/>
      <c r="LKO5" s="85"/>
      <c r="LKP5" s="85"/>
      <c r="LKQ5" s="85"/>
      <c r="LKR5" s="85"/>
      <c r="LKS5" s="85"/>
      <c r="LKT5" s="85"/>
      <c r="LKU5" s="85"/>
      <c r="LKV5" s="85"/>
      <c r="LKW5" s="85"/>
      <c r="LKX5" s="85"/>
      <c r="LKY5" s="85"/>
      <c r="LKZ5" s="85"/>
      <c r="LLA5" s="85"/>
      <c r="LLB5" s="85"/>
      <c r="LLC5" s="85"/>
      <c r="LLD5" s="85"/>
      <c r="LLE5" s="85"/>
      <c r="LLF5" s="85"/>
      <c r="LLG5" s="85"/>
      <c r="LLH5" s="85"/>
      <c r="LLI5" s="85"/>
      <c r="LLJ5" s="85"/>
      <c r="LLK5" s="85"/>
      <c r="LLL5" s="85"/>
      <c r="LLM5" s="85"/>
      <c r="LLN5" s="85"/>
      <c r="LLO5" s="85"/>
      <c r="LLP5" s="85"/>
      <c r="LLQ5" s="85"/>
      <c r="LLR5" s="85"/>
      <c r="LLS5" s="85"/>
      <c r="LLT5" s="85"/>
      <c r="LLU5" s="85"/>
      <c r="LLV5" s="85"/>
      <c r="LLW5" s="85"/>
      <c r="LLX5" s="85"/>
      <c r="LLY5" s="85"/>
      <c r="LLZ5" s="85"/>
      <c r="LMA5" s="85"/>
      <c r="LMB5" s="85"/>
      <c r="LMC5" s="85"/>
      <c r="LMD5" s="85"/>
      <c r="LME5" s="85"/>
      <c r="LMF5" s="85"/>
      <c r="LMG5" s="85"/>
      <c r="LMH5" s="85"/>
      <c r="LMI5" s="85"/>
      <c r="LMJ5" s="85"/>
      <c r="LMK5" s="85"/>
      <c r="LML5" s="85"/>
      <c r="LMM5" s="85"/>
      <c r="LMN5" s="85"/>
      <c r="LMO5" s="85"/>
      <c r="LMP5" s="85"/>
      <c r="LMQ5" s="85"/>
      <c r="LMR5" s="85"/>
      <c r="LMS5" s="85"/>
      <c r="LMT5" s="85"/>
      <c r="LMU5" s="85"/>
      <c r="LMV5" s="85"/>
      <c r="LMW5" s="85"/>
      <c r="LMX5" s="85"/>
      <c r="LMY5" s="85"/>
      <c r="LMZ5" s="85"/>
      <c r="LNA5" s="85"/>
      <c r="LNB5" s="85"/>
      <c r="LNC5" s="85"/>
      <c r="LND5" s="85"/>
      <c r="LNE5" s="85"/>
      <c r="LNF5" s="85"/>
      <c r="LNG5" s="85"/>
      <c r="LNH5" s="85"/>
      <c r="LNI5" s="85"/>
      <c r="LNJ5" s="85"/>
      <c r="LNK5" s="85"/>
      <c r="LNL5" s="85"/>
      <c r="LNM5" s="85"/>
      <c r="LNN5" s="85"/>
      <c r="LNO5" s="85"/>
      <c r="LNP5" s="85"/>
      <c r="LNQ5" s="85"/>
      <c r="LNR5" s="85"/>
      <c r="LNS5" s="85"/>
      <c r="LNT5" s="85"/>
      <c r="LNU5" s="85"/>
      <c r="LNV5" s="85"/>
      <c r="LNW5" s="85"/>
      <c r="LNX5" s="85"/>
      <c r="LNY5" s="85"/>
      <c r="LNZ5" s="85"/>
      <c r="LOA5" s="85"/>
      <c r="LOB5" s="85"/>
      <c r="LOC5" s="85"/>
      <c r="LOD5" s="85"/>
      <c r="LOE5" s="85"/>
      <c r="LOF5" s="85"/>
      <c r="LOG5" s="85"/>
      <c r="LOH5" s="85"/>
      <c r="LOI5" s="85"/>
      <c r="LOJ5" s="85"/>
      <c r="LOK5" s="85"/>
      <c r="LOL5" s="85"/>
      <c r="LOM5" s="85"/>
      <c r="LON5" s="85"/>
      <c r="LOO5" s="85"/>
      <c r="LOP5" s="85"/>
      <c r="LOQ5" s="85"/>
      <c r="LOR5" s="85"/>
      <c r="LOS5" s="85"/>
      <c r="LOT5" s="85"/>
      <c r="LOU5" s="85"/>
      <c r="LOV5" s="85"/>
      <c r="LOW5" s="85"/>
      <c r="LOX5" s="85"/>
      <c r="LOY5" s="85"/>
      <c r="LOZ5" s="85"/>
      <c r="LPA5" s="85"/>
      <c r="LPB5" s="85"/>
      <c r="LPC5" s="85"/>
      <c r="LPD5" s="85"/>
      <c r="LPE5" s="85"/>
      <c r="LPF5" s="85"/>
      <c r="LPG5" s="85"/>
      <c r="LPH5" s="85"/>
      <c r="LPI5" s="85"/>
      <c r="LPJ5" s="85"/>
      <c r="LPK5" s="85"/>
      <c r="LPL5" s="85"/>
      <c r="LPM5" s="85"/>
      <c r="LPN5" s="85"/>
      <c r="LPO5" s="85"/>
      <c r="LPP5" s="85"/>
      <c r="LPQ5" s="85"/>
      <c r="LPR5" s="85"/>
      <c r="LPS5" s="85"/>
      <c r="LPT5" s="85"/>
      <c r="LPU5" s="85"/>
      <c r="LPV5" s="85"/>
      <c r="LPW5" s="85"/>
      <c r="LPX5" s="85"/>
      <c r="LPY5" s="85"/>
      <c r="LPZ5" s="85"/>
      <c r="LQA5" s="85"/>
      <c r="LQB5" s="85"/>
      <c r="LQC5" s="85"/>
      <c r="LQD5" s="85"/>
      <c r="LQE5" s="85"/>
      <c r="LQF5" s="85"/>
      <c r="LQG5" s="85"/>
      <c r="LQH5" s="85"/>
      <c r="LQI5" s="85"/>
      <c r="LQJ5" s="85"/>
      <c r="LQK5" s="85"/>
      <c r="LQL5" s="85"/>
      <c r="LQM5" s="85"/>
      <c r="LQN5" s="85"/>
      <c r="LQO5" s="85"/>
      <c r="LQP5" s="85"/>
      <c r="LQQ5" s="85"/>
      <c r="LQR5" s="85"/>
      <c r="LQS5" s="85"/>
      <c r="LQT5" s="85"/>
      <c r="LQU5" s="85"/>
      <c r="LQV5" s="85"/>
      <c r="LQW5" s="85"/>
      <c r="LQX5" s="85"/>
      <c r="LQY5" s="85"/>
      <c r="LQZ5" s="85"/>
      <c r="LRA5" s="85"/>
      <c r="LRB5" s="85"/>
      <c r="LRC5" s="85"/>
      <c r="LRD5" s="85"/>
      <c r="LRE5" s="85"/>
      <c r="LRF5" s="85"/>
      <c r="LRG5" s="85"/>
      <c r="LRH5" s="85"/>
      <c r="LRI5" s="85"/>
      <c r="LRJ5" s="85"/>
      <c r="LRK5" s="85"/>
      <c r="LRL5" s="85"/>
      <c r="LRM5" s="85"/>
      <c r="LRN5" s="85"/>
      <c r="LRO5" s="85"/>
      <c r="LRP5" s="85"/>
      <c r="LRQ5" s="85"/>
      <c r="LRR5" s="85"/>
      <c r="LRS5" s="85"/>
      <c r="LRT5" s="85"/>
      <c r="LRU5" s="85"/>
      <c r="LRV5" s="85"/>
      <c r="LRW5" s="85"/>
      <c r="LRX5" s="85"/>
      <c r="LRY5" s="85"/>
      <c r="LRZ5" s="85"/>
      <c r="LSA5" s="85"/>
      <c r="LSB5" s="85"/>
      <c r="LSC5" s="85"/>
      <c r="LSD5" s="85"/>
      <c r="LSE5" s="85"/>
      <c r="LSF5" s="85"/>
      <c r="LSG5" s="85"/>
      <c r="LSH5" s="85"/>
      <c r="LSI5" s="85"/>
      <c r="LSJ5" s="85"/>
      <c r="LSK5" s="85"/>
      <c r="LSL5" s="85"/>
      <c r="LSM5" s="85"/>
      <c r="LSN5" s="85"/>
      <c r="LSO5" s="85"/>
      <c r="LSP5" s="85"/>
      <c r="LSQ5" s="85"/>
      <c r="LSR5" s="85"/>
      <c r="LSS5" s="85"/>
      <c r="LST5" s="85"/>
      <c r="LSU5" s="85"/>
      <c r="LSV5" s="85"/>
      <c r="LSW5" s="85"/>
      <c r="LSX5" s="85"/>
      <c r="LSY5" s="85"/>
      <c r="LSZ5" s="85"/>
      <c r="LTA5" s="85"/>
      <c r="LTB5" s="85"/>
      <c r="LTC5" s="85"/>
      <c r="LTD5" s="85"/>
      <c r="LTE5" s="85"/>
      <c r="LTF5" s="85"/>
      <c r="LTG5" s="85"/>
      <c r="LTH5" s="85"/>
      <c r="LTI5" s="85"/>
      <c r="LTJ5" s="85"/>
      <c r="LTK5" s="85"/>
      <c r="LTL5" s="85"/>
      <c r="LTM5" s="85"/>
      <c r="LTN5" s="85"/>
      <c r="LTO5" s="85"/>
      <c r="LTP5" s="85"/>
      <c r="LTQ5" s="85"/>
      <c r="LTR5" s="85"/>
      <c r="LTS5" s="85"/>
      <c r="LTT5" s="85"/>
      <c r="LTU5" s="85"/>
      <c r="LTV5" s="85"/>
      <c r="LTW5" s="85"/>
      <c r="LTX5" s="85"/>
      <c r="LTY5" s="85"/>
      <c r="LTZ5" s="85"/>
      <c r="LUA5" s="85"/>
      <c r="LUB5" s="85"/>
      <c r="LUC5" s="85"/>
      <c r="LUD5" s="85"/>
      <c r="LUE5" s="85"/>
      <c r="LUF5" s="85"/>
      <c r="LUG5" s="85"/>
      <c r="LUH5" s="85"/>
      <c r="LUI5" s="85"/>
      <c r="LUJ5" s="85"/>
      <c r="LUK5" s="85"/>
      <c r="LUL5" s="85"/>
      <c r="LUM5" s="85"/>
      <c r="LUN5" s="85"/>
      <c r="LUO5" s="85"/>
      <c r="LUP5" s="85"/>
      <c r="LUQ5" s="85"/>
      <c r="LUR5" s="85"/>
      <c r="LUS5" s="85"/>
      <c r="LUT5" s="85"/>
      <c r="LUU5" s="85"/>
      <c r="LUV5" s="85"/>
      <c r="LUW5" s="85"/>
      <c r="LUX5" s="85"/>
      <c r="LUY5" s="85"/>
      <c r="LUZ5" s="85"/>
      <c r="LVA5" s="85"/>
      <c r="LVB5" s="85"/>
      <c r="LVC5" s="85"/>
      <c r="LVD5" s="85"/>
      <c r="LVE5" s="85"/>
      <c r="LVF5" s="85"/>
      <c r="LVG5" s="85"/>
      <c r="LVH5" s="85"/>
      <c r="LVI5" s="85"/>
      <c r="LVJ5" s="85"/>
      <c r="LVK5" s="85"/>
      <c r="LVL5" s="85"/>
      <c r="LVM5" s="85"/>
      <c r="LVN5" s="85"/>
      <c r="LVO5" s="85"/>
      <c r="LVP5" s="85"/>
      <c r="LVQ5" s="85"/>
      <c r="LVR5" s="85"/>
      <c r="LVS5" s="85"/>
      <c r="LVT5" s="85"/>
      <c r="LVU5" s="85"/>
      <c r="LVV5" s="85"/>
      <c r="LVW5" s="85"/>
      <c r="LVX5" s="85"/>
      <c r="LVY5" s="85"/>
      <c r="LVZ5" s="85"/>
      <c r="LWA5" s="85"/>
      <c r="LWB5" s="85"/>
      <c r="LWC5" s="85"/>
      <c r="LWD5" s="85"/>
      <c r="LWE5" s="85"/>
      <c r="LWF5" s="85"/>
      <c r="LWG5" s="85"/>
      <c r="LWH5" s="85"/>
      <c r="LWI5" s="85"/>
      <c r="LWJ5" s="85"/>
      <c r="LWK5" s="85"/>
      <c r="LWL5" s="85"/>
      <c r="LWM5" s="85"/>
      <c r="LWN5" s="85"/>
      <c r="LWO5" s="85"/>
      <c r="LWP5" s="85"/>
      <c r="LWQ5" s="85"/>
      <c r="LWR5" s="85"/>
      <c r="LWS5" s="85"/>
      <c r="LWT5" s="85"/>
      <c r="LWU5" s="85"/>
      <c r="LWV5" s="85"/>
      <c r="LWW5" s="85"/>
      <c r="LWX5" s="85"/>
      <c r="LWY5" s="85"/>
      <c r="LWZ5" s="85"/>
      <c r="LXA5" s="85"/>
      <c r="LXB5" s="85"/>
      <c r="LXC5" s="85"/>
      <c r="LXD5" s="85"/>
      <c r="LXE5" s="85"/>
      <c r="LXF5" s="85"/>
      <c r="LXG5" s="85"/>
      <c r="LXH5" s="85"/>
      <c r="LXI5" s="85"/>
      <c r="LXJ5" s="85"/>
      <c r="LXK5" s="85"/>
      <c r="LXL5" s="85"/>
      <c r="LXM5" s="85"/>
      <c r="LXN5" s="85"/>
      <c r="LXO5" s="85"/>
      <c r="LXP5" s="85"/>
      <c r="LXQ5" s="85"/>
      <c r="LXR5" s="85"/>
      <c r="LXS5" s="85"/>
      <c r="LXT5" s="85"/>
      <c r="LXU5" s="85"/>
      <c r="LXV5" s="85"/>
      <c r="LXW5" s="85"/>
      <c r="LXX5" s="85"/>
      <c r="LXY5" s="85"/>
      <c r="LXZ5" s="85"/>
      <c r="LYA5" s="85"/>
      <c r="LYB5" s="85"/>
      <c r="LYC5" s="85"/>
      <c r="LYD5" s="85"/>
      <c r="LYE5" s="85"/>
      <c r="LYF5" s="85"/>
      <c r="LYG5" s="85"/>
      <c r="LYH5" s="85"/>
      <c r="LYI5" s="85"/>
      <c r="LYJ5" s="85"/>
      <c r="LYK5" s="85"/>
      <c r="LYL5" s="85"/>
      <c r="LYM5" s="85"/>
      <c r="LYN5" s="85"/>
      <c r="LYO5" s="85"/>
      <c r="LYP5" s="85"/>
      <c r="LYQ5" s="85"/>
      <c r="LYR5" s="85"/>
      <c r="LYS5" s="85"/>
      <c r="LYT5" s="85"/>
      <c r="LYU5" s="85"/>
      <c r="LYV5" s="85"/>
      <c r="LYW5" s="85"/>
      <c r="LYX5" s="85"/>
      <c r="LYY5" s="85"/>
      <c r="LYZ5" s="85"/>
      <c r="LZA5" s="85"/>
      <c r="LZB5" s="85"/>
      <c r="LZC5" s="85"/>
      <c r="LZD5" s="85"/>
      <c r="LZE5" s="85"/>
      <c r="LZF5" s="85"/>
      <c r="LZG5" s="85"/>
      <c r="LZH5" s="85"/>
      <c r="LZI5" s="85"/>
      <c r="LZJ5" s="85"/>
      <c r="LZK5" s="85"/>
      <c r="LZL5" s="85"/>
      <c r="LZM5" s="85"/>
      <c r="LZN5" s="85"/>
      <c r="LZO5" s="85"/>
      <c r="LZP5" s="85"/>
      <c r="LZQ5" s="85"/>
      <c r="LZR5" s="85"/>
      <c r="LZS5" s="85"/>
      <c r="LZT5" s="85"/>
      <c r="LZU5" s="85"/>
      <c r="LZV5" s="85"/>
      <c r="LZW5" s="85"/>
      <c r="LZX5" s="85"/>
      <c r="LZY5" s="85"/>
      <c r="LZZ5" s="85"/>
      <c r="MAA5" s="85"/>
      <c r="MAB5" s="85"/>
      <c r="MAC5" s="85"/>
      <c r="MAD5" s="85"/>
      <c r="MAE5" s="85"/>
      <c r="MAF5" s="85"/>
      <c r="MAG5" s="85"/>
      <c r="MAH5" s="85"/>
      <c r="MAI5" s="85"/>
      <c r="MAJ5" s="85"/>
      <c r="MAK5" s="85"/>
      <c r="MAL5" s="85"/>
      <c r="MAM5" s="85"/>
      <c r="MAN5" s="85"/>
      <c r="MAO5" s="85"/>
      <c r="MAP5" s="85"/>
      <c r="MAQ5" s="85"/>
      <c r="MAR5" s="85"/>
      <c r="MAS5" s="85"/>
      <c r="MAT5" s="85"/>
      <c r="MAU5" s="85"/>
      <c r="MAV5" s="85"/>
      <c r="MAW5" s="85"/>
      <c r="MAX5" s="85"/>
      <c r="MAY5" s="85"/>
      <c r="MAZ5" s="85"/>
      <c r="MBA5" s="85"/>
      <c r="MBB5" s="85"/>
      <c r="MBC5" s="85"/>
      <c r="MBD5" s="85"/>
      <c r="MBE5" s="85"/>
      <c r="MBF5" s="85"/>
      <c r="MBG5" s="85"/>
      <c r="MBH5" s="85"/>
      <c r="MBI5" s="85"/>
      <c r="MBJ5" s="85"/>
      <c r="MBK5" s="85"/>
      <c r="MBL5" s="85"/>
      <c r="MBM5" s="85"/>
      <c r="MBN5" s="85"/>
      <c r="MBO5" s="85"/>
      <c r="MBP5" s="85"/>
      <c r="MBQ5" s="85"/>
      <c r="MBR5" s="85"/>
      <c r="MBS5" s="85"/>
      <c r="MBT5" s="85"/>
      <c r="MBU5" s="85"/>
      <c r="MBV5" s="85"/>
      <c r="MBW5" s="85"/>
      <c r="MBX5" s="85"/>
      <c r="MBY5" s="85"/>
      <c r="MBZ5" s="85"/>
      <c r="MCA5" s="85"/>
      <c r="MCB5" s="85"/>
      <c r="MCC5" s="85"/>
      <c r="MCD5" s="85"/>
      <c r="MCE5" s="85"/>
      <c r="MCF5" s="85"/>
      <c r="MCG5" s="85"/>
      <c r="MCH5" s="85"/>
      <c r="MCI5" s="85"/>
      <c r="MCJ5" s="85"/>
      <c r="MCK5" s="85"/>
      <c r="MCL5" s="85"/>
      <c r="MCM5" s="85"/>
      <c r="MCN5" s="85"/>
      <c r="MCO5" s="85"/>
      <c r="MCP5" s="85"/>
      <c r="MCQ5" s="85"/>
      <c r="MCR5" s="85"/>
      <c r="MCS5" s="85"/>
      <c r="MCT5" s="85"/>
      <c r="MCU5" s="85"/>
      <c r="MCV5" s="85"/>
      <c r="MCW5" s="85"/>
      <c r="MCX5" s="85"/>
      <c r="MCY5" s="85"/>
      <c r="MCZ5" s="85"/>
      <c r="MDA5" s="85"/>
      <c r="MDB5" s="85"/>
      <c r="MDC5" s="85"/>
      <c r="MDD5" s="85"/>
      <c r="MDE5" s="85"/>
      <c r="MDF5" s="85"/>
      <c r="MDG5" s="85"/>
      <c r="MDH5" s="85"/>
      <c r="MDI5" s="85"/>
      <c r="MDJ5" s="85"/>
      <c r="MDK5" s="85"/>
      <c r="MDL5" s="85"/>
      <c r="MDM5" s="85"/>
      <c r="MDN5" s="85"/>
      <c r="MDO5" s="85"/>
      <c r="MDP5" s="85"/>
      <c r="MDQ5" s="85"/>
      <c r="MDR5" s="85"/>
      <c r="MDS5" s="85"/>
      <c r="MDT5" s="85"/>
      <c r="MDU5" s="85"/>
      <c r="MDV5" s="85"/>
      <c r="MDW5" s="85"/>
      <c r="MDX5" s="85"/>
      <c r="MDY5" s="85"/>
      <c r="MDZ5" s="85"/>
      <c r="MEA5" s="85"/>
      <c r="MEB5" s="85"/>
      <c r="MEC5" s="85"/>
      <c r="MED5" s="85"/>
      <c r="MEE5" s="85"/>
      <c r="MEF5" s="85"/>
      <c r="MEG5" s="85"/>
      <c r="MEH5" s="85"/>
      <c r="MEI5" s="85"/>
      <c r="MEJ5" s="85"/>
      <c r="MEK5" s="85"/>
      <c r="MEL5" s="85"/>
      <c r="MEM5" s="85"/>
      <c r="MEN5" s="85"/>
      <c r="MEO5" s="85"/>
      <c r="MEP5" s="85"/>
      <c r="MEQ5" s="85"/>
      <c r="MER5" s="85"/>
      <c r="MES5" s="85"/>
      <c r="MET5" s="85"/>
      <c r="MEU5" s="85"/>
      <c r="MEV5" s="85"/>
      <c r="MEW5" s="85"/>
      <c r="MEX5" s="85"/>
      <c r="MEY5" s="85"/>
      <c r="MEZ5" s="85"/>
      <c r="MFA5" s="85"/>
      <c r="MFB5" s="85"/>
      <c r="MFC5" s="85"/>
      <c r="MFD5" s="85"/>
      <c r="MFE5" s="85"/>
      <c r="MFF5" s="85"/>
      <c r="MFG5" s="85"/>
      <c r="MFH5" s="85"/>
      <c r="MFI5" s="85"/>
      <c r="MFJ5" s="85"/>
      <c r="MFK5" s="85"/>
      <c r="MFL5" s="85"/>
      <c r="MFM5" s="85"/>
      <c r="MFN5" s="85"/>
      <c r="MFO5" s="85"/>
      <c r="MFP5" s="85"/>
      <c r="MFQ5" s="85"/>
      <c r="MFR5" s="85"/>
      <c r="MFS5" s="85"/>
      <c r="MFT5" s="85"/>
      <c r="MFU5" s="85"/>
      <c r="MFV5" s="85"/>
      <c r="MFW5" s="85"/>
      <c r="MFX5" s="85"/>
      <c r="MFY5" s="85"/>
      <c r="MFZ5" s="85"/>
      <c r="MGA5" s="85"/>
      <c r="MGB5" s="85"/>
      <c r="MGC5" s="85"/>
      <c r="MGD5" s="85"/>
      <c r="MGE5" s="85"/>
      <c r="MGF5" s="85"/>
      <c r="MGG5" s="85"/>
      <c r="MGH5" s="85"/>
      <c r="MGI5" s="85"/>
      <c r="MGJ5" s="85"/>
      <c r="MGK5" s="85"/>
      <c r="MGL5" s="85"/>
      <c r="MGM5" s="85"/>
      <c r="MGN5" s="85"/>
      <c r="MGO5" s="85"/>
      <c r="MGP5" s="85"/>
      <c r="MGQ5" s="85"/>
      <c r="MGR5" s="85"/>
      <c r="MGS5" s="85"/>
      <c r="MGT5" s="85"/>
      <c r="MGU5" s="85"/>
      <c r="MGV5" s="85"/>
      <c r="MGW5" s="85"/>
      <c r="MGX5" s="85"/>
      <c r="MGY5" s="85"/>
      <c r="MGZ5" s="85"/>
      <c r="MHA5" s="85"/>
      <c r="MHB5" s="85"/>
      <c r="MHC5" s="85"/>
      <c r="MHD5" s="85"/>
      <c r="MHE5" s="85"/>
      <c r="MHF5" s="85"/>
      <c r="MHG5" s="85"/>
      <c r="MHH5" s="85"/>
      <c r="MHI5" s="85"/>
      <c r="MHJ5" s="85"/>
      <c r="MHK5" s="85"/>
      <c r="MHL5" s="85"/>
      <c r="MHM5" s="85"/>
      <c r="MHN5" s="85"/>
      <c r="MHO5" s="85"/>
      <c r="MHP5" s="85"/>
      <c r="MHQ5" s="85"/>
      <c r="MHR5" s="85"/>
      <c r="MHS5" s="85"/>
      <c r="MHT5" s="85"/>
      <c r="MHU5" s="85"/>
      <c r="MHV5" s="85"/>
      <c r="MHW5" s="85"/>
      <c r="MHX5" s="85"/>
      <c r="MHY5" s="85"/>
      <c r="MHZ5" s="85"/>
      <c r="MIA5" s="85"/>
      <c r="MIB5" s="85"/>
      <c r="MIC5" s="85"/>
      <c r="MID5" s="85"/>
      <c r="MIE5" s="85"/>
      <c r="MIF5" s="85"/>
      <c r="MIG5" s="85"/>
      <c r="MIH5" s="85"/>
      <c r="MII5" s="85"/>
      <c r="MIJ5" s="85"/>
      <c r="MIK5" s="85"/>
      <c r="MIL5" s="85"/>
      <c r="MIM5" s="85"/>
      <c r="MIN5" s="85"/>
      <c r="MIO5" s="85"/>
      <c r="MIP5" s="85"/>
      <c r="MIQ5" s="85"/>
      <c r="MIR5" s="85"/>
      <c r="MIS5" s="85"/>
      <c r="MIT5" s="85"/>
      <c r="MIU5" s="85"/>
      <c r="MIV5" s="85"/>
      <c r="MIW5" s="85"/>
      <c r="MIX5" s="85"/>
      <c r="MIY5" s="85"/>
      <c r="MIZ5" s="85"/>
      <c r="MJA5" s="85"/>
      <c r="MJB5" s="85"/>
      <c r="MJC5" s="85"/>
      <c r="MJD5" s="85"/>
      <c r="MJE5" s="85"/>
      <c r="MJF5" s="85"/>
      <c r="MJG5" s="85"/>
      <c r="MJH5" s="85"/>
      <c r="MJI5" s="85"/>
      <c r="MJJ5" s="85"/>
      <c r="MJK5" s="85"/>
      <c r="MJL5" s="85"/>
      <c r="MJM5" s="85"/>
      <c r="MJN5" s="85"/>
      <c r="MJO5" s="85"/>
      <c r="MJP5" s="85"/>
      <c r="MJQ5" s="85"/>
      <c r="MJR5" s="85"/>
      <c r="MJS5" s="85"/>
      <c r="MJT5" s="85"/>
      <c r="MJU5" s="85"/>
      <c r="MJV5" s="85"/>
      <c r="MJW5" s="85"/>
      <c r="MJX5" s="85"/>
      <c r="MJY5" s="85"/>
      <c r="MJZ5" s="85"/>
      <c r="MKA5" s="85"/>
      <c r="MKB5" s="85"/>
      <c r="MKC5" s="85"/>
      <c r="MKD5" s="85"/>
      <c r="MKE5" s="85"/>
      <c r="MKF5" s="85"/>
      <c r="MKG5" s="85"/>
      <c r="MKH5" s="85"/>
      <c r="MKI5" s="85"/>
      <c r="MKJ5" s="85"/>
      <c r="MKK5" s="85"/>
      <c r="MKL5" s="85"/>
      <c r="MKM5" s="85"/>
      <c r="MKN5" s="85"/>
      <c r="MKO5" s="85"/>
      <c r="MKP5" s="85"/>
      <c r="MKQ5" s="85"/>
      <c r="MKR5" s="85"/>
      <c r="MKS5" s="85"/>
      <c r="MKT5" s="85"/>
      <c r="MKU5" s="85"/>
      <c r="MKV5" s="85"/>
      <c r="MKW5" s="85"/>
      <c r="MKX5" s="85"/>
      <c r="MKY5" s="85"/>
      <c r="MKZ5" s="85"/>
      <c r="MLA5" s="85"/>
      <c r="MLB5" s="85"/>
      <c r="MLC5" s="85"/>
      <c r="MLD5" s="85"/>
      <c r="MLE5" s="85"/>
      <c r="MLF5" s="85"/>
      <c r="MLG5" s="85"/>
      <c r="MLH5" s="85"/>
      <c r="MLI5" s="85"/>
      <c r="MLJ5" s="85"/>
      <c r="MLK5" s="85"/>
      <c r="MLL5" s="85"/>
      <c r="MLM5" s="85"/>
      <c r="MLN5" s="85"/>
      <c r="MLO5" s="85"/>
      <c r="MLP5" s="85"/>
      <c r="MLQ5" s="85"/>
      <c r="MLR5" s="85"/>
      <c r="MLS5" s="85"/>
      <c r="MLT5" s="85"/>
      <c r="MLU5" s="85"/>
      <c r="MLV5" s="85"/>
      <c r="MLW5" s="85"/>
      <c r="MLX5" s="85"/>
      <c r="MLY5" s="85"/>
      <c r="MLZ5" s="85"/>
      <c r="MMA5" s="85"/>
      <c r="MMB5" s="85"/>
      <c r="MMC5" s="85"/>
      <c r="MMD5" s="85"/>
      <c r="MME5" s="85"/>
      <c r="MMF5" s="85"/>
      <c r="MMG5" s="85"/>
      <c r="MMH5" s="85"/>
      <c r="MMI5" s="85"/>
      <c r="MMJ5" s="85"/>
      <c r="MMK5" s="85"/>
      <c r="MML5" s="85"/>
      <c r="MMM5" s="85"/>
      <c r="MMN5" s="85"/>
      <c r="MMO5" s="85"/>
      <c r="MMP5" s="85"/>
      <c r="MMQ5" s="85"/>
      <c r="MMR5" s="85"/>
      <c r="MMS5" s="85"/>
      <c r="MMT5" s="85"/>
      <c r="MMU5" s="85"/>
      <c r="MMV5" s="85"/>
      <c r="MMW5" s="85"/>
      <c r="MMX5" s="85"/>
      <c r="MMY5" s="85"/>
      <c r="MMZ5" s="85"/>
      <c r="MNA5" s="85"/>
      <c r="MNB5" s="85"/>
      <c r="MNC5" s="85"/>
      <c r="MND5" s="85"/>
      <c r="MNE5" s="85"/>
      <c r="MNF5" s="85"/>
      <c r="MNG5" s="85"/>
      <c r="MNH5" s="85"/>
      <c r="MNI5" s="85"/>
      <c r="MNJ5" s="85"/>
      <c r="MNK5" s="85"/>
      <c r="MNL5" s="85"/>
      <c r="MNM5" s="85"/>
      <c r="MNN5" s="85"/>
      <c r="MNO5" s="85"/>
      <c r="MNP5" s="85"/>
      <c r="MNQ5" s="85"/>
      <c r="MNR5" s="85"/>
      <c r="MNS5" s="85"/>
      <c r="MNT5" s="85"/>
      <c r="MNU5" s="85"/>
      <c r="MNV5" s="85"/>
      <c r="MNW5" s="85"/>
      <c r="MNX5" s="85"/>
      <c r="MNY5" s="85"/>
      <c r="MNZ5" s="85"/>
      <c r="MOA5" s="85"/>
      <c r="MOB5" s="85"/>
      <c r="MOC5" s="85"/>
      <c r="MOD5" s="85"/>
      <c r="MOE5" s="85"/>
      <c r="MOF5" s="85"/>
      <c r="MOG5" s="85"/>
      <c r="MOH5" s="85"/>
      <c r="MOI5" s="85"/>
      <c r="MOJ5" s="85"/>
      <c r="MOK5" s="85"/>
      <c r="MOL5" s="85"/>
      <c r="MOM5" s="85"/>
      <c r="MON5" s="85"/>
      <c r="MOO5" s="85"/>
      <c r="MOP5" s="85"/>
      <c r="MOQ5" s="85"/>
      <c r="MOR5" s="85"/>
      <c r="MOS5" s="85"/>
      <c r="MOT5" s="85"/>
      <c r="MOU5" s="85"/>
      <c r="MOV5" s="85"/>
      <c r="MOW5" s="85"/>
      <c r="MOX5" s="85"/>
      <c r="MOY5" s="85"/>
      <c r="MOZ5" s="85"/>
      <c r="MPA5" s="85"/>
      <c r="MPB5" s="85"/>
      <c r="MPC5" s="85"/>
      <c r="MPD5" s="85"/>
      <c r="MPE5" s="85"/>
      <c r="MPF5" s="85"/>
      <c r="MPG5" s="85"/>
      <c r="MPH5" s="85"/>
      <c r="MPI5" s="85"/>
      <c r="MPJ5" s="85"/>
      <c r="MPK5" s="85"/>
      <c r="MPL5" s="85"/>
      <c r="MPM5" s="85"/>
      <c r="MPN5" s="85"/>
      <c r="MPO5" s="85"/>
      <c r="MPP5" s="85"/>
      <c r="MPQ5" s="85"/>
      <c r="MPR5" s="85"/>
      <c r="MPS5" s="85"/>
      <c r="MPT5" s="85"/>
      <c r="MPU5" s="85"/>
      <c r="MPV5" s="85"/>
      <c r="MPW5" s="85"/>
      <c r="MPX5" s="85"/>
      <c r="MPY5" s="85"/>
      <c r="MPZ5" s="85"/>
      <c r="MQA5" s="85"/>
      <c r="MQB5" s="85"/>
      <c r="MQC5" s="85"/>
      <c r="MQD5" s="85"/>
      <c r="MQE5" s="85"/>
      <c r="MQF5" s="85"/>
      <c r="MQG5" s="85"/>
      <c r="MQH5" s="85"/>
      <c r="MQI5" s="85"/>
      <c r="MQJ5" s="85"/>
      <c r="MQK5" s="85"/>
      <c r="MQL5" s="85"/>
      <c r="MQM5" s="85"/>
      <c r="MQN5" s="85"/>
      <c r="MQO5" s="85"/>
      <c r="MQP5" s="85"/>
      <c r="MQQ5" s="85"/>
      <c r="MQR5" s="85"/>
      <c r="MQS5" s="85"/>
      <c r="MQT5" s="85"/>
      <c r="MQU5" s="85"/>
      <c r="MQV5" s="85"/>
      <c r="MQW5" s="85"/>
      <c r="MQX5" s="85"/>
      <c r="MQY5" s="85"/>
      <c r="MQZ5" s="85"/>
      <c r="MRA5" s="85"/>
      <c r="MRB5" s="85"/>
      <c r="MRC5" s="85"/>
      <c r="MRD5" s="85"/>
      <c r="MRE5" s="85"/>
      <c r="MRF5" s="85"/>
      <c r="MRG5" s="85"/>
      <c r="MRH5" s="85"/>
      <c r="MRI5" s="85"/>
      <c r="MRJ5" s="85"/>
      <c r="MRK5" s="85"/>
      <c r="MRL5" s="85"/>
      <c r="MRM5" s="85"/>
      <c r="MRN5" s="85"/>
      <c r="MRO5" s="85"/>
      <c r="MRP5" s="85"/>
      <c r="MRQ5" s="85"/>
      <c r="MRR5" s="85"/>
      <c r="MRS5" s="85"/>
      <c r="MRT5" s="85"/>
      <c r="MRU5" s="85"/>
      <c r="MRV5" s="85"/>
      <c r="MRW5" s="85"/>
      <c r="MRX5" s="85"/>
      <c r="MRY5" s="85"/>
      <c r="MRZ5" s="85"/>
      <c r="MSA5" s="85"/>
      <c r="MSB5" s="85"/>
      <c r="MSC5" s="85"/>
      <c r="MSD5" s="85"/>
      <c r="MSE5" s="85"/>
      <c r="MSF5" s="85"/>
      <c r="MSG5" s="85"/>
      <c r="MSH5" s="85"/>
      <c r="MSI5" s="85"/>
      <c r="MSJ5" s="85"/>
      <c r="MSK5" s="85"/>
      <c r="MSL5" s="85"/>
      <c r="MSM5" s="85"/>
      <c r="MSN5" s="85"/>
      <c r="MSO5" s="85"/>
      <c r="MSP5" s="85"/>
      <c r="MSQ5" s="85"/>
      <c r="MSR5" s="85"/>
      <c r="MSS5" s="85"/>
      <c r="MST5" s="85"/>
      <c r="MSU5" s="85"/>
      <c r="MSV5" s="85"/>
      <c r="MSW5" s="85"/>
      <c r="MSX5" s="85"/>
      <c r="MSY5" s="85"/>
      <c r="MSZ5" s="85"/>
      <c r="MTA5" s="85"/>
      <c r="MTB5" s="85"/>
      <c r="MTC5" s="85"/>
      <c r="MTD5" s="85"/>
      <c r="MTE5" s="85"/>
      <c r="MTF5" s="85"/>
      <c r="MTG5" s="85"/>
      <c r="MTH5" s="85"/>
      <c r="MTI5" s="85"/>
      <c r="MTJ5" s="85"/>
      <c r="MTK5" s="85"/>
      <c r="MTL5" s="85"/>
      <c r="MTM5" s="85"/>
      <c r="MTN5" s="85"/>
      <c r="MTO5" s="85"/>
      <c r="MTP5" s="85"/>
      <c r="MTQ5" s="85"/>
      <c r="MTR5" s="85"/>
      <c r="MTS5" s="85"/>
      <c r="MTT5" s="85"/>
      <c r="MTU5" s="85"/>
      <c r="MTV5" s="85"/>
      <c r="MTW5" s="85"/>
      <c r="MTX5" s="85"/>
      <c r="MTY5" s="85"/>
      <c r="MTZ5" s="85"/>
      <c r="MUA5" s="85"/>
      <c r="MUB5" s="85"/>
      <c r="MUC5" s="85"/>
      <c r="MUD5" s="85"/>
      <c r="MUE5" s="85"/>
      <c r="MUF5" s="85"/>
      <c r="MUG5" s="85"/>
      <c r="MUH5" s="85"/>
      <c r="MUI5" s="85"/>
      <c r="MUJ5" s="85"/>
      <c r="MUK5" s="85"/>
      <c r="MUL5" s="85"/>
      <c r="MUM5" s="85"/>
      <c r="MUN5" s="85"/>
      <c r="MUO5" s="85"/>
      <c r="MUP5" s="85"/>
      <c r="MUQ5" s="85"/>
      <c r="MUR5" s="85"/>
      <c r="MUS5" s="85"/>
      <c r="MUT5" s="85"/>
      <c r="MUU5" s="85"/>
      <c r="MUV5" s="85"/>
      <c r="MUW5" s="85"/>
      <c r="MUX5" s="85"/>
      <c r="MUY5" s="85"/>
      <c r="MUZ5" s="85"/>
      <c r="MVA5" s="85"/>
      <c r="MVB5" s="85"/>
      <c r="MVC5" s="85"/>
      <c r="MVD5" s="85"/>
      <c r="MVE5" s="85"/>
      <c r="MVF5" s="85"/>
      <c r="MVG5" s="85"/>
      <c r="MVH5" s="85"/>
      <c r="MVI5" s="85"/>
      <c r="MVJ5" s="85"/>
      <c r="MVK5" s="85"/>
      <c r="MVL5" s="85"/>
      <c r="MVM5" s="85"/>
      <c r="MVN5" s="85"/>
      <c r="MVO5" s="85"/>
      <c r="MVP5" s="85"/>
      <c r="MVQ5" s="85"/>
      <c r="MVR5" s="85"/>
      <c r="MVS5" s="85"/>
      <c r="MVT5" s="85"/>
      <c r="MVU5" s="85"/>
      <c r="MVV5" s="85"/>
      <c r="MVW5" s="85"/>
      <c r="MVX5" s="85"/>
      <c r="MVY5" s="85"/>
      <c r="MVZ5" s="85"/>
      <c r="MWA5" s="85"/>
      <c r="MWB5" s="85"/>
      <c r="MWC5" s="85"/>
      <c r="MWD5" s="85"/>
      <c r="MWE5" s="85"/>
      <c r="MWF5" s="85"/>
      <c r="MWG5" s="85"/>
      <c r="MWH5" s="85"/>
      <c r="MWI5" s="85"/>
      <c r="MWJ5" s="85"/>
      <c r="MWK5" s="85"/>
      <c r="MWL5" s="85"/>
      <c r="MWM5" s="85"/>
      <c r="MWN5" s="85"/>
      <c r="MWO5" s="85"/>
      <c r="MWP5" s="85"/>
      <c r="MWQ5" s="85"/>
      <c r="MWR5" s="85"/>
      <c r="MWS5" s="85"/>
      <c r="MWT5" s="85"/>
      <c r="MWU5" s="85"/>
      <c r="MWV5" s="85"/>
      <c r="MWW5" s="85"/>
      <c r="MWX5" s="85"/>
      <c r="MWY5" s="85"/>
      <c r="MWZ5" s="85"/>
      <c r="MXA5" s="85"/>
      <c r="MXB5" s="85"/>
      <c r="MXC5" s="85"/>
      <c r="MXD5" s="85"/>
      <c r="MXE5" s="85"/>
      <c r="MXF5" s="85"/>
      <c r="MXG5" s="85"/>
      <c r="MXH5" s="85"/>
      <c r="MXI5" s="85"/>
      <c r="MXJ5" s="85"/>
      <c r="MXK5" s="85"/>
      <c r="MXL5" s="85"/>
      <c r="MXM5" s="85"/>
      <c r="MXN5" s="85"/>
      <c r="MXO5" s="85"/>
      <c r="MXP5" s="85"/>
      <c r="MXQ5" s="85"/>
      <c r="MXR5" s="85"/>
      <c r="MXS5" s="85"/>
      <c r="MXT5" s="85"/>
      <c r="MXU5" s="85"/>
      <c r="MXV5" s="85"/>
      <c r="MXW5" s="85"/>
      <c r="MXX5" s="85"/>
      <c r="MXY5" s="85"/>
      <c r="MXZ5" s="85"/>
      <c r="MYA5" s="85"/>
      <c r="MYB5" s="85"/>
      <c r="MYC5" s="85"/>
      <c r="MYD5" s="85"/>
      <c r="MYE5" s="85"/>
      <c r="MYF5" s="85"/>
      <c r="MYG5" s="85"/>
      <c r="MYH5" s="85"/>
      <c r="MYI5" s="85"/>
      <c r="MYJ5" s="85"/>
      <c r="MYK5" s="85"/>
      <c r="MYL5" s="85"/>
      <c r="MYM5" s="85"/>
      <c r="MYN5" s="85"/>
      <c r="MYO5" s="85"/>
      <c r="MYP5" s="85"/>
      <c r="MYQ5" s="85"/>
      <c r="MYR5" s="85"/>
      <c r="MYS5" s="85"/>
      <c r="MYT5" s="85"/>
      <c r="MYU5" s="85"/>
      <c r="MYV5" s="85"/>
      <c r="MYW5" s="85"/>
      <c r="MYX5" s="85"/>
      <c r="MYY5" s="85"/>
      <c r="MYZ5" s="85"/>
      <c r="MZA5" s="85"/>
      <c r="MZB5" s="85"/>
      <c r="MZC5" s="85"/>
      <c r="MZD5" s="85"/>
      <c r="MZE5" s="85"/>
      <c r="MZF5" s="85"/>
      <c r="MZG5" s="85"/>
      <c r="MZH5" s="85"/>
      <c r="MZI5" s="85"/>
      <c r="MZJ5" s="85"/>
      <c r="MZK5" s="85"/>
      <c r="MZL5" s="85"/>
      <c r="MZM5" s="85"/>
      <c r="MZN5" s="85"/>
      <c r="MZO5" s="85"/>
      <c r="MZP5" s="85"/>
      <c r="MZQ5" s="85"/>
      <c r="MZR5" s="85"/>
      <c r="MZS5" s="85"/>
      <c r="MZT5" s="85"/>
      <c r="MZU5" s="85"/>
      <c r="MZV5" s="85"/>
      <c r="MZW5" s="85"/>
      <c r="MZX5" s="85"/>
      <c r="MZY5" s="85"/>
      <c r="MZZ5" s="85"/>
      <c r="NAA5" s="85"/>
      <c r="NAB5" s="85"/>
      <c r="NAC5" s="85"/>
      <c r="NAD5" s="85"/>
      <c r="NAE5" s="85"/>
      <c r="NAF5" s="85"/>
      <c r="NAG5" s="85"/>
      <c r="NAH5" s="85"/>
      <c r="NAI5" s="85"/>
      <c r="NAJ5" s="85"/>
      <c r="NAK5" s="85"/>
      <c r="NAL5" s="85"/>
      <c r="NAM5" s="85"/>
      <c r="NAN5" s="85"/>
      <c r="NAO5" s="85"/>
      <c r="NAP5" s="85"/>
      <c r="NAQ5" s="85"/>
      <c r="NAR5" s="85"/>
      <c r="NAS5" s="85"/>
      <c r="NAT5" s="85"/>
      <c r="NAU5" s="85"/>
      <c r="NAV5" s="85"/>
      <c r="NAW5" s="85"/>
      <c r="NAX5" s="85"/>
      <c r="NAY5" s="85"/>
      <c r="NAZ5" s="85"/>
      <c r="NBA5" s="85"/>
      <c r="NBB5" s="85"/>
      <c r="NBC5" s="85"/>
      <c r="NBD5" s="85"/>
      <c r="NBE5" s="85"/>
      <c r="NBF5" s="85"/>
      <c r="NBG5" s="85"/>
      <c r="NBH5" s="85"/>
      <c r="NBI5" s="85"/>
      <c r="NBJ5" s="85"/>
      <c r="NBK5" s="85"/>
      <c r="NBL5" s="85"/>
      <c r="NBM5" s="85"/>
      <c r="NBN5" s="85"/>
      <c r="NBO5" s="85"/>
      <c r="NBP5" s="85"/>
      <c r="NBQ5" s="85"/>
      <c r="NBR5" s="85"/>
      <c r="NBS5" s="85"/>
      <c r="NBT5" s="85"/>
      <c r="NBU5" s="85"/>
      <c r="NBV5" s="85"/>
      <c r="NBW5" s="85"/>
      <c r="NBX5" s="85"/>
      <c r="NBY5" s="85"/>
      <c r="NBZ5" s="85"/>
      <c r="NCA5" s="85"/>
      <c r="NCB5" s="85"/>
      <c r="NCC5" s="85"/>
      <c r="NCD5" s="85"/>
      <c r="NCE5" s="85"/>
      <c r="NCF5" s="85"/>
      <c r="NCG5" s="85"/>
      <c r="NCH5" s="85"/>
      <c r="NCI5" s="85"/>
      <c r="NCJ5" s="85"/>
      <c r="NCK5" s="85"/>
      <c r="NCL5" s="85"/>
      <c r="NCM5" s="85"/>
      <c r="NCN5" s="85"/>
      <c r="NCO5" s="85"/>
      <c r="NCP5" s="85"/>
      <c r="NCQ5" s="85"/>
      <c r="NCR5" s="85"/>
      <c r="NCS5" s="85"/>
      <c r="NCT5" s="85"/>
      <c r="NCU5" s="85"/>
      <c r="NCV5" s="85"/>
      <c r="NCW5" s="85"/>
      <c r="NCX5" s="85"/>
      <c r="NCY5" s="85"/>
      <c r="NCZ5" s="85"/>
      <c r="NDA5" s="85"/>
      <c r="NDB5" s="85"/>
      <c r="NDC5" s="85"/>
      <c r="NDD5" s="85"/>
      <c r="NDE5" s="85"/>
      <c r="NDF5" s="85"/>
      <c r="NDG5" s="85"/>
      <c r="NDH5" s="85"/>
      <c r="NDI5" s="85"/>
      <c r="NDJ5" s="85"/>
      <c r="NDK5" s="85"/>
      <c r="NDL5" s="85"/>
      <c r="NDM5" s="85"/>
      <c r="NDN5" s="85"/>
      <c r="NDO5" s="85"/>
      <c r="NDP5" s="85"/>
      <c r="NDQ5" s="85"/>
      <c r="NDR5" s="85"/>
      <c r="NDS5" s="85"/>
      <c r="NDT5" s="85"/>
      <c r="NDU5" s="85"/>
      <c r="NDV5" s="85"/>
      <c r="NDW5" s="85"/>
      <c r="NDX5" s="85"/>
      <c r="NDY5" s="85"/>
      <c r="NDZ5" s="85"/>
      <c r="NEA5" s="85"/>
      <c r="NEB5" s="85"/>
      <c r="NEC5" s="85"/>
      <c r="NED5" s="85"/>
      <c r="NEE5" s="85"/>
      <c r="NEF5" s="85"/>
      <c r="NEG5" s="85"/>
      <c r="NEH5" s="85"/>
      <c r="NEI5" s="85"/>
      <c r="NEJ5" s="85"/>
      <c r="NEK5" s="85"/>
      <c r="NEL5" s="85"/>
      <c r="NEM5" s="85"/>
      <c r="NEN5" s="85"/>
      <c r="NEO5" s="85"/>
      <c r="NEP5" s="85"/>
      <c r="NEQ5" s="85"/>
      <c r="NER5" s="85"/>
      <c r="NES5" s="85"/>
      <c r="NET5" s="85"/>
      <c r="NEU5" s="85"/>
      <c r="NEV5" s="85"/>
      <c r="NEW5" s="85"/>
      <c r="NEX5" s="85"/>
      <c r="NEY5" s="85"/>
      <c r="NEZ5" s="85"/>
      <c r="NFA5" s="85"/>
      <c r="NFB5" s="85"/>
      <c r="NFC5" s="85"/>
      <c r="NFD5" s="85"/>
      <c r="NFE5" s="85"/>
      <c r="NFF5" s="85"/>
      <c r="NFG5" s="85"/>
      <c r="NFH5" s="85"/>
      <c r="NFI5" s="85"/>
      <c r="NFJ5" s="85"/>
      <c r="NFK5" s="85"/>
      <c r="NFL5" s="85"/>
      <c r="NFM5" s="85"/>
      <c r="NFN5" s="85"/>
      <c r="NFO5" s="85"/>
      <c r="NFP5" s="85"/>
      <c r="NFQ5" s="85"/>
      <c r="NFR5" s="85"/>
      <c r="NFS5" s="85"/>
      <c r="NFT5" s="85"/>
      <c r="NFU5" s="85"/>
      <c r="NFV5" s="85"/>
      <c r="NFW5" s="85"/>
      <c r="NFX5" s="85"/>
      <c r="NFY5" s="85"/>
      <c r="NFZ5" s="85"/>
      <c r="NGA5" s="85"/>
      <c r="NGB5" s="85"/>
      <c r="NGC5" s="85"/>
      <c r="NGD5" s="85"/>
      <c r="NGE5" s="85"/>
      <c r="NGF5" s="85"/>
      <c r="NGG5" s="85"/>
      <c r="NGH5" s="85"/>
      <c r="NGI5" s="85"/>
      <c r="NGJ5" s="85"/>
      <c r="NGK5" s="85"/>
      <c r="NGL5" s="85"/>
      <c r="NGM5" s="85"/>
      <c r="NGN5" s="85"/>
      <c r="NGO5" s="85"/>
      <c r="NGP5" s="85"/>
      <c r="NGQ5" s="85"/>
      <c r="NGR5" s="85"/>
      <c r="NGS5" s="85"/>
      <c r="NGT5" s="85"/>
      <c r="NGU5" s="85"/>
      <c r="NGV5" s="85"/>
      <c r="NGW5" s="85"/>
      <c r="NGX5" s="85"/>
      <c r="NGY5" s="85"/>
      <c r="NGZ5" s="85"/>
      <c r="NHA5" s="85"/>
      <c r="NHB5" s="85"/>
      <c r="NHC5" s="85"/>
      <c r="NHD5" s="85"/>
      <c r="NHE5" s="85"/>
      <c r="NHF5" s="85"/>
      <c r="NHG5" s="85"/>
      <c r="NHH5" s="85"/>
      <c r="NHI5" s="85"/>
      <c r="NHJ5" s="85"/>
      <c r="NHK5" s="85"/>
      <c r="NHL5" s="85"/>
      <c r="NHM5" s="85"/>
      <c r="NHN5" s="85"/>
      <c r="NHO5" s="85"/>
      <c r="NHP5" s="85"/>
      <c r="NHQ5" s="85"/>
      <c r="NHR5" s="85"/>
      <c r="NHS5" s="85"/>
      <c r="NHT5" s="85"/>
      <c r="NHU5" s="85"/>
      <c r="NHV5" s="85"/>
      <c r="NHW5" s="85"/>
      <c r="NHX5" s="85"/>
      <c r="NHY5" s="85"/>
      <c r="NHZ5" s="85"/>
      <c r="NIA5" s="85"/>
      <c r="NIB5" s="85"/>
      <c r="NIC5" s="85"/>
      <c r="NID5" s="85"/>
      <c r="NIE5" s="85"/>
      <c r="NIF5" s="85"/>
      <c r="NIG5" s="85"/>
      <c r="NIH5" s="85"/>
      <c r="NII5" s="85"/>
      <c r="NIJ5" s="85"/>
      <c r="NIK5" s="85"/>
      <c r="NIL5" s="85"/>
      <c r="NIM5" s="85"/>
      <c r="NIN5" s="85"/>
      <c r="NIO5" s="85"/>
      <c r="NIP5" s="85"/>
      <c r="NIQ5" s="85"/>
      <c r="NIR5" s="85"/>
      <c r="NIS5" s="85"/>
      <c r="NIT5" s="85"/>
      <c r="NIU5" s="85"/>
      <c r="NIV5" s="85"/>
      <c r="NIW5" s="85"/>
      <c r="NIX5" s="85"/>
      <c r="NIY5" s="85"/>
      <c r="NIZ5" s="85"/>
      <c r="NJA5" s="85"/>
      <c r="NJB5" s="85"/>
      <c r="NJC5" s="85"/>
      <c r="NJD5" s="85"/>
      <c r="NJE5" s="85"/>
      <c r="NJF5" s="85"/>
      <c r="NJG5" s="85"/>
      <c r="NJH5" s="85"/>
      <c r="NJI5" s="85"/>
      <c r="NJJ5" s="85"/>
      <c r="NJK5" s="85"/>
      <c r="NJL5" s="85"/>
      <c r="NJM5" s="85"/>
      <c r="NJN5" s="85"/>
      <c r="NJO5" s="85"/>
      <c r="NJP5" s="85"/>
      <c r="NJQ5" s="85"/>
      <c r="NJR5" s="85"/>
      <c r="NJS5" s="85"/>
      <c r="NJT5" s="85"/>
      <c r="NJU5" s="85"/>
      <c r="NJV5" s="85"/>
      <c r="NJW5" s="85"/>
      <c r="NJX5" s="85"/>
      <c r="NJY5" s="85"/>
      <c r="NJZ5" s="85"/>
      <c r="NKA5" s="85"/>
      <c r="NKB5" s="85"/>
      <c r="NKC5" s="85"/>
      <c r="NKD5" s="85"/>
      <c r="NKE5" s="85"/>
      <c r="NKF5" s="85"/>
      <c r="NKG5" s="85"/>
      <c r="NKH5" s="85"/>
      <c r="NKI5" s="85"/>
      <c r="NKJ5" s="85"/>
      <c r="NKK5" s="85"/>
      <c r="NKL5" s="85"/>
      <c r="NKM5" s="85"/>
      <c r="NKN5" s="85"/>
      <c r="NKO5" s="85"/>
      <c r="NKP5" s="85"/>
      <c r="NKQ5" s="85"/>
      <c r="NKR5" s="85"/>
      <c r="NKS5" s="85"/>
      <c r="NKT5" s="85"/>
      <c r="NKU5" s="85"/>
      <c r="NKV5" s="85"/>
      <c r="NKW5" s="85"/>
      <c r="NKX5" s="85"/>
      <c r="NKY5" s="85"/>
      <c r="NKZ5" s="85"/>
      <c r="NLA5" s="85"/>
      <c r="NLB5" s="85"/>
      <c r="NLC5" s="85"/>
      <c r="NLD5" s="85"/>
      <c r="NLE5" s="85"/>
      <c r="NLF5" s="85"/>
      <c r="NLG5" s="85"/>
      <c r="NLH5" s="85"/>
      <c r="NLI5" s="85"/>
      <c r="NLJ5" s="85"/>
      <c r="NLK5" s="85"/>
      <c r="NLL5" s="85"/>
      <c r="NLM5" s="85"/>
      <c r="NLN5" s="85"/>
      <c r="NLO5" s="85"/>
      <c r="NLP5" s="85"/>
      <c r="NLQ5" s="85"/>
      <c r="NLR5" s="85"/>
      <c r="NLS5" s="85"/>
      <c r="NLT5" s="85"/>
      <c r="NLU5" s="85"/>
      <c r="NLV5" s="85"/>
      <c r="NLW5" s="85"/>
      <c r="NLX5" s="85"/>
      <c r="NLY5" s="85"/>
      <c r="NLZ5" s="85"/>
      <c r="NMA5" s="85"/>
      <c r="NMB5" s="85"/>
      <c r="NMC5" s="85"/>
      <c r="NMD5" s="85"/>
      <c r="NME5" s="85"/>
      <c r="NMF5" s="85"/>
      <c r="NMG5" s="85"/>
      <c r="NMH5" s="85"/>
      <c r="NMI5" s="85"/>
      <c r="NMJ5" s="85"/>
      <c r="NMK5" s="85"/>
      <c r="NML5" s="85"/>
      <c r="NMM5" s="85"/>
      <c r="NMN5" s="85"/>
      <c r="NMO5" s="85"/>
      <c r="NMP5" s="85"/>
      <c r="NMQ5" s="85"/>
      <c r="NMR5" s="85"/>
      <c r="NMS5" s="85"/>
      <c r="NMT5" s="85"/>
      <c r="NMU5" s="85"/>
      <c r="NMV5" s="85"/>
      <c r="NMW5" s="85"/>
      <c r="NMX5" s="85"/>
      <c r="NMY5" s="85"/>
      <c r="NMZ5" s="85"/>
      <c r="NNA5" s="85"/>
      <c r="NNB5" s="85"/>
      <c r="NNC5" s="85"/>
      <c r="NND5" s="85"/>
      <c r="NNE5" s="85"/>
      <c r="NNF5" s="85"/>
      <c r="NNG5" s="85"/>
      <c r="NNH5" s="85"/>
      <c r="NNI5" s="85"/>
      <c r="NNJ5" s="85"/>
      <c r="NNK5" s="85"/>
      <c r="NNL5" s="85"/>
      <c r="NNM5" s="85"/>
      <c r="NNN5" s="85"/>
      <c r="NNO5" s="85"/>
      <c r="NNP5" s="85"/>
      <c r="NNQ5" s="85"/>
      <c r="NNR5" s="85"/>
      <c r="NNS5" s="85"/>
      <c r="NNT5" s="85"/>
      <c r="NNU5" s="85"/>
      <c r="NNV5" s="85"/>
      <c r="NNW5" s="85"/>
      <c r="NNX5" s="85"/>
      <c r="NNY5" s="85"/>
      <c r="NNZ5" s="85"/>
      <c r="NOA5" s="85"/>
      <c r="NOB5" s="85"/>
      <c r="NOC5" s="85"/>
      <c r="NOD5" s="85"/>
      <c r="NOE5" s="85"/>
      <c r="NOF5" s="85"/>
      <c r="NOG5" s="85"/>
      <c r="NOH5" s="85"/>
      <c r="NOI5" s="85"/>
      <c r="NOJ5" s="85"/>
      <c r="NOK5" s="85"/>
      <c r="NOL5" s="85"/>
      <c r="NOM5" s="85"/>
      <c r="NON5" s="85"/>
      <c r="NOO5" s="85"/>
      <c r="NOP5" s="85"/>
      <c r="NOQ5" s="85"/>
      <c r="NOR5" s="85"/>
      <c r="NOS5" s="85"/>
      <c r="NOT5" s="85"/>
      <c r="NOU5" s="85"/>
      <c r="NOV5" s="85"/>
      <c r="NOW5" s="85"/>
      <c r="NOX5" s="85"/>
      <c r="NOY5" s="85"/>
      <c r="NOZ5" s="85"/>
      <c r="NPA5" s="85"/>
      <c r="NPB5" s="85"/>
      <c r="NPC5" s="85"/>
      <c r="NPD5" s="85"/>
      <c r="NPE5" s="85"/>
      <c r="NPF5" s="85"/>
      <c r="NPG5" s="85"/>
      <c r="NPH5" s="85"/>
      <c r="NPI5" s="85"/>
      <c r="NPJ5" s="85"/>
      <c r="NPK5" s="85"/>
      <c r="NPL5" s="85"/>
      <c r="NPM5" s="85"/>
      <c r="NPN5" s="85"/>
      <c r="NPO5" s="85"/>
      <c r="NPP5" s="85"/>
      <c r="NPQ5" s="85"/>
      <c r="NPR5" s="85"/>
      <c r="NPS5" s="85"/>
      <c r="NPT5" s="85"/>
      <c r="NPU5" s="85"/>
      <c r="NPV5" s="85"/>
      <c r="NPW5" s="85"/>
      <c r="NPX5" s="85"/>
      <c r="NPY5" s="85"/>
      <c r="NPZ5" s="85"/>
      <c r="NQA5" s="85"/>
      <c r="NQB5" s="85"/>
      <c r="NQC5" s="85"/>
      <c r="NQD5" s="85"/>
      <c r="NQE5" s="85"/>
      <c r="NQF5" s="85"/>
      <c r="NQG5" s="85"/>
      <c r="NQH5" s="85"/>
      <c r="NQI5" s="85"/>
      <c r="NQJ5" s="85"/>
      <c r="NQK5" s="85"/>
      <c r="NQL5" s="85"/>
      <c r="NQM5" s="85"/>
      <c r="NQN5" s="85"/>
      <c r="NQO5" s="85"/>
      <c r="NQP5" s="85"/>
      <c r="NQQ5" s="85"/>
      <c r="NQR5" s="85"/>
      <c r="NQS5" s="85"/>
      <c r="NQT5" s="85"/>
      <c r="NQU5" s="85"/>
      <c r="NQV5" s="85"/>
      <c r="NQW5" s="85"/>
      <c r="NQX5" s="85"/>
      <c r="NQY5" s="85"/>
      <c r="NQZ5" s="85"/>
      <c r="NRA5" s="85"/>
      <c r="NRB5" s="85"/>
      <c r="NRC5" s="85"/>
      <c r="NRD5" s="85"/>
      <c r="NRE5" s="85"/>
      <c r="NRF5" s="85"/>
      <c r="NRG5" s="85"/>
      <c r="NRH5" s="85"/>
      <c r="NRI5" s="85"/>
      <c r="NRJ5" s="85"/>
      <c r="NRK5" s="85"/>
      <c r="NRL5" s="85"/>
      <c r="NRM5" s="85"/>
      <c r="NRN5" s="85"/>
      <c r="NRO5" s="85"/>
      <c r="NRP5" s="85"/>
      <c r="NRQ5" s="85"/>
      <c r="NRR5" s="85"/>
      <c r="NRS5" s="85"/>
      <c r="NRT5" s="85"/>
      <c r="NRU5" s="85"/>
      <c r="NRV5" s="85"/>
      <c r="NRW5" s="85"/>
      <c r="NRX5" s="85"/>
      <c r="NRY5" s="85"/>
      <c r="NRZ5" s="85"/>
      <c r="NSA5" s="85"/>
      <c r="NSB5" s="85"/>
      <c r="NSC5" s="85"/>
      <c r="NSD5" s="85"/>
      <c r="NSE5" s="85"/>
      <c r="NSF5" s="85"/>
      <c r="NSG5" s="85"/>
      <c r="NSH5" s="85"/>
      <c r="NSI5" s="85"/>
      <c r="NSJ5" s="85"/>
      <c r="NSK5" s="85"/>
      <c r="NSL5" s="85"/>
      <c r="NSM5" s="85"/>
      <c r="NSN5" s="85"/>
      <c r="NSO5" s="85"/>
      <c r="NSP5" s="85"/>
      <c r="NSQ5" s="85"/>
      <c r="NSR5" s="85"/>
      <c r="NSS5" s="85"/>
      <c r="NST5" s="85"/>
      <c r="NSU5" s="85"/>
      <c r="NSV5" s="85"/>
      <c r="NSW5" s="85"/>
      <c r="NSX5" s="85"/>
      <c r="NSY5" s="85"/>
      <c r="NSZ5" s="85"/>
      <c r="NTA5" s="85"/>
      <c r="NTB5" s="85"/>
      <c r="NTC5" s="85"/>
      <c r="NTD5" s="85"/>
      <c r="NTE5" s="85"/>
      <c r="NTF5" s="85"/>
      <c r="NTG5" s="85"/>
      <c r="NTH5" s="85"/>
      <c r="NTI5" s="85"/>
      <c r="NTJ5" s="85"/>
      <c r="NTK5" s="85"/>
      <c r="NTL5" s="85"/>
      <c r="NTM5" s="85"/>
      <c r="NTN5" s="85"/>
      <c r="NTO5" s="85"/>
      <c r="NTP5" s="85"/>
      <c r="NTQ5" s="85"/>
      <c r="NTR5" s="85"/>
      <c r="NTS5" s="85"/>
      <c r="NTT5" s="85"/>
      <c r="NTU5" s="85"/>
      <c r="NTV5" s="85"/>
      <c r="NTW5" s="85"/>
      <c r="NTX5" s="85"/>
      <c r="NTY5" s="85"/>
      <c r="NTZ5" s="85"/>
      <c r="NUA5" s="85"/>
      <c r="NUB5" s="85"/>
      <c r="NUC5" s="85"/>
      <c r="NUD5" s="85"/>
      <c r="NUE5" s="85"/>
      <c r="NUF5" s="85"/>
      <c r="NUG5" s="85"/>
      <c r="NUH5" s="85"/>
      <c r="NUI5" s="85"/>
      <c r="NUJ5" s="85"/>
      <c r="NUK5" s="85"/>
      <c r="NUL5" s="85"/>
      <c r="NUM5" s="85"/>
      <c r="NUN5" s="85"/>
      <c r="NUO5" s="85"/>
      <c r="NUP5" s="85"/>
      <c r="NUQ5" s="85"/>
      <c r="NUR5" s="85"/>
      <c r="NUS5" s="85"/>
      <c r="NUT5" s="85"/>
      <c r="NUU5" s="85"/>
      <c r="NUV5" s="85"/>
      <c r="NUW5" s="85"/>
      <c r="NUX5" s="85"/>
      <c r="NUY5" s="85"/>
      <c r="NUZ5" s="85"/>
      <c r="NVA5" s="85"/>
      <c r="NVB5" s="85"/>
      <c r="NVC5" s="85"/>
      <c r="NVD5" s="85"/>
      <c r="NVE5" s="85"/>
      <c r="NVF5" s="85"/>
      <c r="NVG5" s="85"/>
      <c r="NVH5" s="85"/>
      <c r="NVI5" s="85"/>
      <c r="NVJ5" s="85"/>
      <c r="NVK5" s="85"/>
      <c r="NVL5" s="85"/>
      <c r="NVM5" s="85"/>
      <c r="NVN5" s="85"/>
      <c r="NVO5" s="85"/>
      <c r="NVP5" s="85"/>
      <c r="NVQ5" s="85"/>
      <c r="NVR5" s="85"/>
      <c r="NVS5" s="85"/>
      <c r="NVT5" s="85"/>
      <c r="NVU5" s="85"/>
      <c r="NVV5" s="85"/>
      <c r="NVW5" s="85"/>
      <c r="NVX5" s="85"/>
      <c r="NVY5" s="85"/>
      <c r="NVZ5" s="85"/>
      <c r="NWA5" s="85"/>
      <c r="NWB5" s="85"/>
      <c r="NWC5" s="85"/>
      <c r="NWD5" s="85"/>
      <c r="NWE5" s="85"/>
      <c r="NWF5" s="85"/>
      <c r="NWG5" s="85"/>
      <c r="NWH5" s="85"/>
      <c r="NWI5" s="85"/>
      <c r="NWJ5" s="85"/>
      <c r="NWK5" s="85"/>
      <c r="NWL5" s="85"/>
      <c r="NWM5" s="85"/>
      <c r="NWN5" s="85"/>
      <c r="NWO5" s="85"/>
      <c r="NWP5" s="85"/>
      <c r="NWQ5" s="85"/>
      <c r="NWR5" s="85"/>
      <c r="NWS5" s="85"/>
      <c r="NWT5" s="85"/>
      <c r="NWU5" s="85"/>
      <c r="NWV5" s="85"/>
      <c r="NWW5" s="85"/>
      <c r="NWX5" s="85"/>
      <c r="NWY5" s="85"/>
      <c r="NWZ5" s="85"/>
      <c r="NXA5" s="85"/>
      <c r="NXB5" s="85"/>
      <c r="NXC5" s="85"/>
      <c r="NXD5" s="85"/>
      <c r="NXE5" s="85"/>
      <c r="NXF5" s="85"/>
      <c r="NXG5" s="85"/>
      <c r="NXH5" s="85"/>
      <c r="NXI5" s="85"/>
      <c r="NXJ5" s="85"/>
      <c r="NXK5" s="85"/>
      <c r="NXL5" s="85"/>
      <c r="NXM5" s="85"/>
      <c r="NXN5" s="85"/>
      <c r="NXO5" s="85"/>
      <c r="NXP5" s="85"/>
      <c r="NXQ5" s="85"/>
      <c r="NXR5" s="85"/>
      <c r="NXS5" s="85"/>
      <c r="NXT5" s="85"/>
      <c r="NXU5" s="85"/>
      <c r="NXV5" s="85"/>
      <c r="NXW5" s="85"/>
      <c r="NXX5" s="85"/>
      <c r="NXY5" s="85"/>
      <c r="NXZ5" s="85"/>
      <c r="NYA5" s="85"/>
      <c r="NYB5" s="85"/>
      <c r="NYC5" s="85"/>
      <c r="NYD5" s="85"/>
      <c r="NYE5" s="85"/>
      <c r="NYF5" s="85"/>
      <c r="NYG5" s="85"/>
      <c r="NYH5" s="85"/>
      <c r="NYI5" s="85"/>
      <c r="NYJ5" s="85"/>
      <c r="NYK5" s="85"/>
      <c r="NYL5" s="85"/>
      <c r="NYM5" s="85"/>
      <c r="NYN5" s="85"/>
      <c r="NYO5" s="85"/>
      <c r="NYP5" s="85"/>
      <c r="NYQ5" s="85"/>
      <c r="NYR5" s="85"/>
      <c r="NYS5" s="85"/>
      <c r="NYT5" s="85"/>
      <c r="NYU5" s="85"/>
      <c r="NYV5" s="85"/>
      <c r="NYW5" s="85"/>
      <c r="NYX5" s="85"/>
      <c r="NYY5" s="85"/>
      <c r="NYZ5" s="85"/>
      <c r="NZA5" s="85"/>
      <c r="NZB5" s="85"/>
      <c r="NZC5" s="85"/>
      <c r="NZD5" s="85"/>
      <c r="NZE5" s="85"/>
      <c r="NZF5" s="85"/>
      <c r="NZG5" s="85"/>
      <c r="NZH5" s="85"/>
      <c r="NZI5" s="85"/>
      <c r="NZJ5" s="85"/>
      <c r="NZK5" s="85"/>
      <c r="NZL5" s="85"/>
      <c r="NZM5" s="85"/>
      <c r="NZN5" s="85"/>
      <c r="NZO5" s="85"/>
      <c r="NZP5" s="85"/>
      <c r="NZQ5" s="85"/>
      <c r="NZR5" s="85"/>
      <c r="NZS5" s="85"/>
      <c r="NZT5" s="85"/>
      <c r="NZU5" s="85"/>
      <c r="NZV5" s="85"/>
      <c r="NZW5" s="85"/>
      <c r="NZX5" s="85"/>
      <c r="NZY5" s="85"/>
      <c r="NZZ5" s="85"/>
      <c r="OAA5" s="85"/>
      <c r="OAB5" s="85"/>
      <c r="OAC5" s="85"/>
      <c r="OAD5" s="85"/>
      <c r="OAE5" s="85"/>
      <c r="OAF5" s="85"/>
      <c r="OAG5" s="85"/>
      <c r="OAH5" s="85"/>
      <c r="OAI5" s="85"/>
      <c r="OAJ5" s="85"/>
      <c r="OAK5" s="85"/>
      <c r="OAL5" s="85"/>
      <c r="OAM5" s="85"/>
      <c r="OAN5" s="85"/>
      <c r="OAO5" s="85"/>
      <c r="OAP5" s="85"/>
      <c r="OAQ5" s="85"/>
      <c r="OAR5" s="85"/>
      <c r="OAS5" s="85"/>
      <c r="OAT5" s="85"/>
      <c r="OAU5" s="85"/>
      <c r="OAV5" s="85"/>
      <c r="OAW5" s="85"/>
      <c r="OAX5" s="85"/>
      <c r="OAY5" s="85"/>
      <c r="OAZ5" s="85"/>
      <c r="OBA5" s="85"/>
      <c r="OBB5" s="85"/>
      <c r="OBC5" s="85"/>
      <c r="OBD5" s="85"/>
      <c r="OBE5" s="85"/>
      <c r="OBF5" s="85"/>
      <c r="OBG5" s="85"/>
      <c r="OBH5" s="85"/>
      <c r="OBI5" s="85"/>
      <c r="OBJ5" s="85"/>
      <c r="OBK5" s="85"/>
      <c r="OBL5" s="85"/>
      <c r="OBM5" s="85"/>
      <c r="OBN5" s="85"/>
      <c r="OBO5" s="85"/>
      <c r="OBP5" s="85"/>
      <c r="OBQ5" s="85"/>
      <c r="OBR5" s="85"/>
      <c r="OBS5" s="85"/>
      <c r="OBT5" s="85"/>
      <c r="OBU5" s="85"/>
      <c r="OBV5" s="85"/>
      <c r="OBW5" s="85"/>
      <c r="OBX5" s="85"/>
      <c r="OBY5" s="85"/>
      <c r="OBZ5" s="85"/>
      <c r="OCA5" s="85"/>
      <c r="OCB5" s="85"/>
      <c r="OCC5" s="85"/>
      <c r="OCD5" s="85"/>
      <c r="OCE5" s="85"/>
      <c r="OCF5" s="85"/>
      <c r="OCG5" s="85"/>
      <c r="OCH5" s="85"/>
      <c r="OCI5" s="85"/>
      <c r="OCJ5" s="85"/>
      <c r="OCK5" s="85"/>
      <c r="OCL5" s="85"/>
      <c r="OCM5" s="85"/>
      <c r="OCN5" s="85"/>
      <c r="OCO5" s="85"/>
      <c r="OCP5" s="85"/>
      <c r="OCQ5" s="85"/>
      <c r="OCR5" s="85"/>
      <c r="OCS5" s="85"/>
      <c r="OCT5" s="85"/>
      <c r="OCU5" s="85"/>
      <c r="OCV5" s="85"/>
      <c r="OCW5" s="85"/>
      <c r="OCX5" s="85"/>
      <c r="OCY5" s="85"/>
      <c r="OCZ5" s="85"/>
      <c r="ODA5" s="85"/>
      <c r="ODB5" s="85"/>
      <c r="ODC5" s="85"/>
      <c r="ODD5" s="85"/>
      <c r="ODE5" s="85"/>
      <c r="ODF5" s="85"/>
      <c r="ODG5" s="85"/>
      <c r="ODH5" s="85"/>
      <c r="ODI5" s="85"/>
      <c r="ODJ5" s="85"/>
      <c r="ODK5" s="85"/>
      <c r="ODL5" s="85"/>
      <c r="ODM5" s="85"/>
      <c r="ODN5" s="85"/>
      <c r="ODO5" s="85"/>
      <c r="ODP5" s="85"/>
      <c r="ODQ5" s="85"/>
      <c r="ODR5" s="85"/>
      <c r="ODS5" s="85"/>
      <c r="ODT5" s="85"/>
      <c r="ODU5" s="85"/>
      <c r="ODV5" s="85"/>
      <c r="ODW5" s="85"/>
      <c r="ODX5" s="85"/>
      <c r="ODY5" s="85"/>
      <c r="ODZ5" s="85"/>
      <c r="OEA5" s="85"/>
      <c r="OEB5" s="85"/>
      <c r="OEC5" s="85"/>
      <c r="OED5" s="85"/>
      <c r="OEE5" s="85"/>
      <c r="OEF5" s="85"/>
      <c r="OEG5" s="85"/>
      <c r="OEH5" s="85"/>
      <c r="OEI5" s="85"/>
      <c r="OEJ5" s="85"/>
      <c r="OEK5" s="85"/>
      <c r="OEL5" s="85"/>
      <c r="OEM5" s="85"/>
      <c r="OEN5" s="85"/>
      <c r="OEO5" s="85"/>
      <c r="OEP5" s="85"/>
      <c r="OEQ5" s="85"/>
      <c r="OER5" s="85"/>
      <c r="OES5" s="85"/>
      <c r="OET5" s="85"/>
      <c r="OEU5" s="85"/>
      <c r="OEV5" s="85"/>
      <c r="OEW5" s="85"/>
      <c r="OEX5" s="85"/>
      <c r="OEY5" s="85"/>
      <c r="OEZ5" s="85"/>
      <c r="OFA5" s="85"/>
      <c r="OFB5" s="85"/>
      <c r="OFC5" s="85"/>
      <c r="OFD5" s="85"/>
      <c r="OFE5" s="85"/>
      <c r="OFF5" s="85"/>
      <c r="OFG5" s="85"/>
      <c r="OFH5" s="85"/>
      <c r="OFI5" s="85"/>
      <c r="OFJ5" s="85"/>
      <c r="OFK5" s="85"/>
      <c r="OFL5" s="85"/>
      <c r="OFM5" s="85"/>
      <c r="OFN5" s="85"/>
      <c r="OFO5" s="85"/>
      <c r="OFP5" s="85"/>
      <c r="OFQ5" s="85"/>
      <c r="OFR5" s="85"/>
      <c r="OFS5" s="85"/>
      <c r="OFT5" s="85"/>
      <c r="OFU5" s="85"/>
      <c r="OFV5" s="85"/>
      <c r="OFW5" s="85"/>
      <c r="OFX5" s="85"/>
      <c r="OFY5" s="85"/>
      <c r="OFZ5" s="85"/>
      <c r="OGA5" s="85"/>
      <c r="OGB5" s="85"/>
      <c r="OGC5" s="85"/>
      <c r="OGD5" s="85"/>
      <c r="OGE5" s="85"/>
      <c r="OGF5" s="85"/>
      <c r="OGG5" s="85"/>
      <c r="OGH5" s="85"/>
      <c r="OGI5" s="85"/>
      <c r="OGJ5" s="85"/>
      <c r="OGK5" s="85"/>
      <c r="OGL5" s="85"/>
      <c r="OGM5" s="85"/>
      <c r="OGN5" s="85"/>
      <c r="OGO5" s="85"/>
      <c r="OGP5" s="85"/>
      <c r="OGQ5" s="85"/>
      <c r="OGR5" s="85"/>
      <c r="OGS5" s="85"/>
      <c r="OGT5" s="85"/>
      <c r="OGU5" s="85"/>
      <c r="OGV5" s="85"/>
      <c r="OGW5" s="85"/>
      <c r="OGX5" s="85"/>
      <c r="OGY5" s="85"/>
      <c r="OGZ5" s="85"/>
      <c r="OHA5" s="85"/>
      <c r="OHB5" s="85"/>
      <c r="OHC5" s="85"/>
      <c r="OHD5" s="85"/>
      <c r="OHE5" s="85"/>
      <c r="OHF5" s="85"/>
      <c r="OHG5" s="85"/>
      <c r="OHH5" s="85"/>
      <c r="OHI5" s="85"/>
      <c r="OHJ5" s="85"/>
      <c r="OHK5" s="85"/>
      <c r="OHL5" s="85"/>
      <c r="OHM5" s="85"/>
      <c r="OHN5" s="85"/>
      <c r="OHO5" s="85"/>
      <c r="OHP5" s="85"/>
      <c r="OHQ5" s="85"/>
      <c r="OHR5" s="85"/>
      <c r="OHS5" s="85"/>
      <c r="OHT5" s="85"/>
      <c r="OHU5" s="85"/>
      <c r="OHV5" s="85"/>
      <c r="OHW5" s="85"/>
      <c r="OHX5" s="85"/>
      <c r="OHY5" s="85"/>
      <c r="OHZ5" s="85"/>
      <c r="OIA5" s="85"/>
      <c r="OIB5" s="85"/>
      <c r="OIC5" s="85"/>
      <c r="OID5" s="85"/>
      <c r="OIE5" s="85"/>
      <c r="OIF5" s="85"/>
      <c r="OIG5" s="85"/>
      <c r="OIH5" s="85"/>
      <c r="OII5" s="85"/>
      <c r="OIJ5" s="85"/>
      <c r="OIK5" s="85"/>
      <c r="OIL5" s="85"/>
      <c r="OIM5" s="85"/>
      <c r="OIN5" s="85"/>
      <c r="OIO5" s="85"/>
      <c r="OIP5" s="85"/>
      <c r="OIQ5" s="85"/>
      <c r="OIR5" s="85"/>
      <c r="OIS5" s="85"/>
      <c r="OIT5" s="85"/>
      <c r="OIU5" s="85"/>
      <c r="OIV5" s="85"/>
      <c r="OIW5" s="85"/>
      <c r="OIX5" s="85"/>
      <c r="OIY5" s="85"/>
      <c r="OIZ5" s="85"/>
      <c r="OJA5" s="85"/>
      <c r="OJB5" s="85"/>
      <c r="OJC5" s="85"/>
      <c r="OJD5" s="85"/>
      <c r="OJE5" s="85"/>
      <c r="OJF5" s="85"/>
      <c r="OJG5" s="85"/>
      <c r="OJH5" s="85"/>
      <c r="OJI5" s="85"/>
      <c r="OJJ5" s="85"/>
      <c r="OJK5" s="85"/>
      <c r="OJL5" s="85"/>
      <c r="OJM5" s="85"/>
      <c r="OJN5" s="85"/>
      <c r="OJO5" s="85"/>
      <c r="OJP5" s="85"/>
      <c r="OJQ5" s="85"/>
      <c r="OJR5" s="85"/>
      <c r="OJS5" s="85"/>
      <c r="OJT5" s="85"/>
      <c r="OJU5" s="85"/>
      <c r="OJV5" s="85"/>
      <c r="OJW5" s="85"/>
      <c r="OJX5" s="85"/>
      <c r="OJY5" s="85"/>
      <c r="OJZ5" s="85"/>
      <c r="OKA5" s="85"/>
      <c r="OKB5" s="85"/>
      <c r="OKC5" s="85"/>
      <c r="OKD5" s="85"/>
      <c r="OKE5" s="85"/>
      <c r="OKF5" s="85"/>
      <c r="OKG5" s="85"/>
      <c r="OKH5" s="85"/>
      <c r="OKI5" s="85"/>
      <c r="OKJ5" s="85"/>
      <c r="OKK5" s="85"/>
      <c r="OKL5" s="85"/>
      <c r="OKM5" s="85"/>
      <c r="OKN5" s="85"/>
      <c r="OKO5" s="85"/>
      <c r="OKP5" s="85"/>
      <c r="OKQ5" s="85"/>
      <c r="OKR5" s="85"/>
      <c r="OKS5" s="85"/>
      <c r="OKT5" s="85"/>
      <c r="OKU5" s="85"/>
      <c r="OKV5" s="85"/>
      <c r="OKW5" s="85"/>
      <c r="OKX5" s="85"/>
      <c r="OKY5" s="85"/>
      <c r="OKZ5" s="85"/>
      <c r="OLA5" s="85"/>
      <c r="OLB5" s="85"/>
      <c r="OLC5" s="85"/>
      <c r="OLD5" s="85"/>
      <c r="OLE5" s="85"/>
      <c r="OLF5" s="85"/>
      <c r="OLG5" s="85"/>
      <c r="OLH5" s="85"/>
      <c r="OLI5" s="85"/>
      <c r="OLJ5" s="85"/>
      <c r="OLK5" s="85"/>
      <c r="OLL5" s="85"/>
      <c r="OLM5" s="85"/>
      <c r="OLN5" s="85"/>
      <c r="OLO5" s="85"/>
      <c r="OLP5" s="85"/>
      <c r="OLQ5" s="85"/>
      <c r="OLR5" s="85"/>
      <c r="OLS5" s="85"/>
      <c r="OLT5" s="85"/>
      <c r="OLU5" s="85"/>
      <c r="OLV5" s="85"/>
      <c r="OLW5" s="85"/>
      <c r="OLX5" s="85"/>
      <c r="OLY5" s="85"/>
      <c r="OLZ5" s="85"/>
      <c r="OMA5" s="85"/>
      <c r="OMB5" s="85"/>
      <c r="OMC5" s="85"/>
      <c r="OMD5" s="85"/>
      <c r="OME5" s="85"/>
      <c r="OMF5" s="85"/>
      <c r="OMG5" s="85"/>
      <c r="OMH5" s="85"/>
      <c r="OMI5" s="85"/>
      <c r="OMJ5" s="85"/>
      <c r="OMK5" s="85"/>
      <c r="OML5" s="85"/>
      <c r="OMM5" s="85"/>
      <c r="OMN5" s="85"/>
      <c r="OMO5" s="85"/>
      <c r="OMP5" s="85"/>
      <c r="OMQ5" s="85"/>
      <c r="OMR5" s="85"/>
      <c r="OMS5" s="85"/>
      <c r="OMT5" s="85"/>
      <c r="OMU5" s="85"/>
      <c r="OMV5" s="85"/>
      <c r="OMW5" s="85"/>
      <c r="OMX5" s="85"/>
      <c r="OMY5" s="85"/>
      <c r="OMZ5" s="85"/>
      <c r="ONA5" s="85"/>
      <c r="ONB5" s="85"/>
      <c r="ONC5" s="85"/>
      <c r="OND5" s="85"/>
      <c r="ONE5" s="85"/>
      <c r="ONF5" s="85"/>
      <c r="ONG5" s="85"/>
      <c r="ONH5" s="85"/>
      <c r="ONI5" s="85"/>
      <c r="ONJ5" s="85"/>
      <c r="ONK5" s="85"/>
      <c r="ONL5" s="85"/>
      <c r="ONM5" s="85"/>
      <c r="ONN5" s="85"/>
      <c r="ONO5" s="85"/>
      <c r="ONP5" s="85"/>
      <c r="ONQ5" s="85"/>
      <c r="ONR5" s="85"/>
      <c r="ONS5" s="85"/>
      <c r="ONT5" s="85"/>
      <c r="ONU5" s="85"/>
      <c r="ONV5" s="85"/>
      <c r="ONW5" s="85"/>
      <c r="ONX5" s="85"/>
      <c r="ONY5" s="85"/>
      <c r="ONZ5" s="85"/>
      <c r="OOA5" s="85"/>
      <c r="OOB5" s="85"/>
      <c r="OOC5" s="85"/>
      <c r="OOD5" s="85"/>
      <c r="OOE5" s="85"/>
      <c r="OOF5" s="85"/>
      <c r="OOG5" s="85"/>
      <c r="OOH5" s="85"/>
      <c r="OOI5" s="85"/>
      <c r="OOJ5" s="85"/>
      <c r="OOK5" s="85"/>
      <c r="OOL5" s="85"/>
      <c r="OOM5" s="85"/>
      <c r="OON5" s="85"/>
      <c r="OOO5" s="85"/>
      <c r="OOP5" s="85"/>
      <c r="OOQ5" s="85"/>
      <c r="OOR5" s="85"/>
      <c r="OOS5" s="85"/>
      <c r="OOT5" s="85"/>
      <c r="OOU5" s="85"/>
      <c r="OOV5" s="85"/>
      <c r="OOW5" s="85"/>
      <c r="OOX5" s="85"/>
      <c r="OOY5" s="85"/>
      <c r="OOZ5" s="85"/>
      <c r="OPA5" s="85"/>
      <c r="OPB5" s="85"/>
      <c r="OPC5" s="85"/>
      <c r="OPD5" s="85"/>
      <c r="OPE5" s="85"/>
      <c r="OPF5" s="85"/>
      <c r="OPG5" s="85"/>
      <c r="OPH5" s="85"/>
      <c r="OPI5" s="85"/>
      <c r="OPJ5" s="85"/>
      <c r="OPK5" s="85"/>
      <c r="OPL5" s="85"/>
      <c r="OPM5" s="85"/>
      <c r="OPN5" s="85"/>
      <c r="OPO5" s="85"/>
      <c r="OPP5" s="85"/>
      <c r="OPQ5" s="85"/>
      <c r="OPR5" s="85"/>
      <c r="OPS5" s="85"/>
      <c r="OPT5" s="85"/>
      <c r="OPU5" s="85"/>
      <c r="OPV5" s="85"/>
      <c r="OPW5" s="85"/>
      <c r="OPX5" s="85"/>
      <c r="OPY5" s="85"/>
      <c r="OPZ5" s="85"/>
      <c r="OQA5" s="85"/>
      <c r="OQB5" s="85"/>
      <c r="OQC5" s="85"/>
      <c r="OQD5" s="85"/>
      <c r="OQE5" s="85"/>
      <c r="OQF5" s="85"/>
      <c r="OQG5" s="85"/>
      <c r="OQH5" s="85"/>
      <c r="OQI5" s="85"/>
      <c r="OQJ5" s="85"/>
      <c r="OQK5" s="85"/>
      <c r="OQL5" s="85"/>
      <c r="OQM5" s="85"/>
      <c r="OQN5" s="85"/>
      <c r="OQO5" s="85"/>
      <c r="OQP5" s="85"/>
      <c r="OQQ5" s="85"/>
      <c r="OQR5" s="85"/>
      <c r="OQS5" s="85"/>
      <c r="OQT5" s="85"/>
      <c r="OQU5" s="85"/>
      <c r="OQV5" s="85"/>
      <c r="OQW5" s="85"/>
      <c r="OQX5" s="85"/>
      <c r="OQY5" s="85"/>
      <c r="OQZ5" s="85"/>
      <c r="ORA5" s="85"/>
      <c r="ORB5" s="85"/>
      <c r="ORC5" s="85"/>
      <c r="ORD5" s="85"/>
      <c r="ORE5" s="85"/>
      <c r="ORF5" s="85"/>
      <c r="ORG5" s="85"/>
      <c r="ORH5" s="85"/>
      <c r="ORI5" s="85"/>
      <c r="ORJ5" s="85"/>
      <c r="ORK5" s="85"/>
      <c r="ORL5" s="85"/>
      <c r="ORM5" s="85"/>
      <c r="ORN5" s="85"/>
      <c r="ORO5" s="85"/>
      <c r="ORP5" s="85"/>
      <c r="ORQ5" s="85"/>
      <c r="ORR5" s="85"/>
      <c r="ORS5" s="85"/>
      <c r="ORT5" s="85"/>
      <c r="ORU5" s="85"/>
      <c r="ORV5" s="85"/>
      <c r="ORW5" s="85"/>
      <c r="ORX5" s="85"/>
      <c r="ORY5" s="85"/>
      <c r="ORZ5" s="85"/>
      <c r="OSA5" s="85"/>
      <c r="OSB5" s="85"/>
      <c r="OSC5" s="85"/>
      <c r="OSD5" s="85"/>
      <c r="OSE5" s="85"/>
      <c r="OSF5" s="85"/>
      <c r="OSG5" s="85"/>
      <c r="OSH5" s="85"/>
      <c r="OSI5" s="85"/>
      <c r="OSJ5" s="85"/>
      <c r="OSK5" s="85"/>
      <c r="OSL5" s="85"/>
      <c r="OSM5" s="85"/>
      <c r="OSN5" s="85"/>
      <c r="OSO5" s="85"/>
      <c r="OSP5" s="85"/>
      <c r="OSQ5" s="85"/>
      <c r="OSR5" s="85"/>
      <c r="OSS5" s="85"/>
      <c r="OST5" s="85"/>
      <c r="OSU5" s="85"/>
      <c r="OSV5" s="85"/>
      <c r="OSW5" s="85"/>
      <c r="OSX5" s="85"/>
      <c r="OSY5" s="85"/>
      <c r="OSZ5" s="85"/>
      <c r="OTA5" s="85"/>
      <c r="OTB5" s="85"/>
      <c r="OTC5" s="85"/>
      <c r="OTD5" s="85"/>
      <c r="OTE5" s="85"/>
      <c r="OTF5" s="85"/>
      <c r="OTG5" s="85"/>
      <c r="OTH5" s="85"/>
      <c r="OTI5" s="85"/>
      <c r="OTJ5" s="85"/>
      <c r="OTK5" s="85"/>
      <c r="OTL5" s="85"/>
      <c r="OTM5" s="85"/>
      <c r="OTN5" s="85"/>
      <c r="OTO5" s="85"/>
      <c r="OTP5" s="85"/>
      <c r="OTQ5" s="85"/>
      <c r="OTR5" s="85"/>
      <c r="OTS5" s="85"/>
      <c r="OTT5" s="85"/>
      <c r="OTU5" s="85"/>
      <c r="OTV5" s="85"/>
      <c r="OTW5" s="85"/>
      <c r="OTX5" s="85"/>
      <c r="OTY5" s="85"/>
      <c r="OTZ5" s="85"/>
      <c r="OUA5" s="85"/>
      <c r="OUB5" s="85"/>
      <c r="OUC5" s="85"/>
      <c r="OUD5" s="85"/>
      <c r="OUE5" s="85"/>
      <c r="OUF5" s="85"/>
      <c r="OUG5" s="85"/>
      <c r="OUH5" s="85"/>
      <c r="OUI5" s="85"/>
      <c r="OUJ5" s="85"/>
      <c r="OUK5" s="85"/>
      <c r="OUL5" s="85"/>
      <c r="OUM5" s="85"/>
      <c r="OUN5" s="85"/>
      <c r="OUO5" s="85"/>
      <c r="OUP5" s="85"/>
      <c r="OUQ5" s="85"/>
      <c r="OUR5" s="85"/>
      <c r="OUS5" s="85"/>
      <c r="OUT5" s="85"/>
      <c r="OUU5" s="85"/>
      <c r="OUV5" s="85"/>
      <c r="OUW5" s="85"/>
      <c r="OUX5" s="85"/>
      <c r="OUY5" s="85"/>
      <c r="OUZ5" s="85"/>
      <c r="OVA5" s="85"/>
      <c r="OVB5" s="85"/>
      <c r="OVC5" s="85"/>
      <c r="OVD5" s="85"/>
      <c r="OVE5" s="85"/>
      <c r="OVF5" s="85"/>
      <c r="OVG5" s="85"/>
      <c r="OVH5" s="85"/>
      <c r="OVI5" s="85"/>
      <c r="OVJ5" s="85"/>
      <c r="OVK5" s="85"/>
      <c r="OVL5" s="85"/>
      <c r="OVM5" s="85"/>
      <c r="OVN5" s="85"/>
      <c r="OVO5" s="85"/>
      <c r="OVP5" s="85"/>
      <c r="OVQ5" s="85"/>
      <c r="OVR5" s="85"/>
      <c r="OVS5" s="85"/>
      <c r="OVT5" s="85"/>
      <c r="OVU5" s="85"/>
      <c r="OVV5" s="85"/>
      <c r="OVW5" s="85"/>
      <c r="OVX5" s="85"/>
      <c r="OVY5" s="85"/>
      <c r="OVZ5" s="85"/>
      <c r="OWA5" s="85"/>
      <c r="OWB5" s="85"/>
      <c r="OWC5" s="85"/>
      <c r="OWD5" s="85"/>
      <c r="OWE5" s="85"/>
      <c r="OWF5" s="85"/>
      <c r="OWG5" s="85"/>
      <c r="OWH5" s="85"/>
      <c r="OWI5" s="85"/>
      <c r="OWJ5" s="85"/>
      <c r="OWK5" s="85"/>
      <c r="OWL5" s="85"/>
      <c r="OWM5" s="85"/>
      <c r="OWN5" s="85"/>
      <c r="OWO5" s="85"/>
      <c r="OWP5" s="85"/>
      <c r="OWQ5" s="85"/>
      <c r="OWR5" s="85"/>
      <c r="OWS5" s="85"/>
      <c r="OWT5" s="85"/>
      <c r="OWU5" s="85"/>
      <c r="OWV5" s="85"/>
      <c r="OWW5" s="85"/>
      <c r="OWX5" s="85"/>
      <c r="OWY5" s="85"/>
      <c r="OWZ5" s="85"/>
      <c r="OXA5" s="85"/>
      <c r="OXB5" s="85"/>
      <c r="OXC5" s="85"/>
      <c r="OXD5" s="85"/>
      <c r="OXE5" s="85"/>
      <c r="OXF5" s="85"/>
      <c r="OXG5" s="85"/>
      <c r="OXH5" s="85"/>
      <c r="OXI5" s="85"/>
      <c r="OXJ5" s="85"/>
      <c r="OXK5" s="85"/>
      <c r="OXL5" s="85"/>
      <c r="OXM5" s="85"/>
      <c r="OXN5" s="85"/>
      <c r="OXO5" s="85"/>
      <c r="OXP5" s="85"/>
      <c r="OXQ5" s="85"/>
      <c r="OXR5" s="85"/>
      <c r="OXS5" s="85"/>
      <c r="OXT5" s="85"/>
      <c r="OXU5" s="85"/>
      <c r="OXV5" s="85"/>
      <c r="OXW5" s="85"/>
      <c r="OXX5" s="85"/>
      <c r="OXY5" s="85"/>
      <c r="OXZ5" s="85"/>
      <c r="OYA5" s="85"/>
      <c r="OYB5" s="85"/>
      <c r="OYC5" s="85"/>
      <c r="OYD5" s="85"/>
      <c r="OYE5" s="85"/>
      <c r="OYF5" s="85"/>
      <c r="OYG5" s="85"/>
      <c r="OYH5" s="85"/>
      <c r="OYI5" s="85"/>
      <c r="OYJ5" s="85"/>
      <c r="OYK5" s="85"/>
      <c r="OYL5" s="85"/>
      <c r="OYM5" s="85"/>
      <c r="OYN5" s="85"/>
      <c r="OYO5" s="85"/>
      <c r="OYP5" s="85"/>
      <c r="OYQ5" s="85"/>
      <c r="OYR5" s="85"/>
      <c r="OYS5" s="85"/>
      <c r="OYT5" s="85"/>
      <c r="OYU5" s="85"/>
      <c r="OYV5" s="85"/>
      <c r="OYW5" s="85"/>
      <c r="OYX5" s="85"/>
      <c r="OYY5" s="85"/>
      <c r="OYZ5" s="85"/>
      <c r="OZA5" s="85"/>
      <c r="OZB5" s="85"/>
      <c r="OZC5" s="85"/>
      <c r="OZD5" s="85"/>
      <c r="OZE5" s="85"/>
      <c r="OZF5" s="85"/>
      <c r="OZG5" s="85"/>
      <c r="OZH5" s="85"/>
      <c r="OZI5" s="85"/>
      <c r="OZJ5" s="85"/>
      <c r="OZK5" s="85"/>
      <c r="OZL5" s="85"/>
      <c r="OZM5" s="85"/>
      <c r="OZN5" s="85"/>
      <c r="OZO5" s="85"/>
      <c r="OZP5" s="85"/>
      <c r="OZQ5" s="85"/>
      <c r="OZR5" s="85"/>
      <c r="OZS5" s="85"/>
      <c r="OZT5" s="85"/>
      <c r="OZU5" s="85"/>
      <c r="OZV5" s="85"/>
      <c r="OZW5" s="85"/>
      <c r="OZX5" s="85"/>
      <c r="OZY5" s="85"/>
      <c r="OZZ5" s="85"/>
      <c r="PAA5" s="85"/>
      <c r="PAB5" s="85"/>
      <c r="PAC5" s="85"/>
      <c r="PAD5" s="85"/>
      <c r="PAE5" s="85"/>
      <c r="PAF5" s="85"/>
      <c r="PAG5" s="85"/>
      <c r="PAH5" s="85"/>
      <c r="PAI5" s="85"/>
      <c r="PAJ5" s="85"/>
      <c r="PAK5" s="85"/>
      <c r="PAL5" s="85"/>
      <c r="PAM5" s="85"/>
      <c r="PAN5" s="85"/>
      <c r="PAO5" s="85"/>
      <c r="PAP5" s="85"/>
      <c r="PAQ5" s="85"/>
      <c r="PAR5" s="85"/>
      <c r="PAS5" s="85"/>
      <c r="PAT5" s="85"/>
      <c r="PAU5" s="85"/>
      <c r="PAV5" s="85"/>
      <c r="PAW5" s="85"/>
      <c r="PAX5" s="85"/>
      <c r="PAY5" s="85"/>
      <c r="PAZ5" s="85"/>
      <c r="PBA5" s="85"/>
      <c r="PBB5" s="85"/>
      <c r="PBC5" s="85"/>
      <c r="PBD5" s="85"/>
      <c r="PBE5" s="85"/>
      <c r="PBF5" s="85"/>
      <c r="PBG5" s="85"/>
      <c r="PBH5" s="85"/>
      <c r="PBI5" s="85"/>
      <c r="PBJ5" s="85"/>
      <c r="PBK5" s="85"/>
      <c r="PBL5" s="85"/>
      <c r="PBM5" s="85"/>
      <c r="PBN5" s="85"/>
      <c r="PBO5" s="85"/>
      <c r="PBP5" s="85"/>
      <c r="PBQ5" s="85"/>
      <c r="PBR5" s="85"/>
      <c r="PBS5" s="85"/>
      <c r="PBT5" s="85"/>
      <c r="PBU5" s="85"/>
      <c r="PBV5" s="85"/>
      <c r="PBW5" s="85"/>
      <c r="PBX5" s="85"/>
      <c r="PBY5" s="85"/>
      <c r="PBZ5" s="85"/>
      <c r="PCA5" s="85"/>
      <c r="PCB5" s="85"/>
      <c r="PCC5" s="85"/>
      <c r="PCD5" s="85"/>
      <c r="PCE5" s="85"/>
      <c r="PCF5" s="85"/>
      <c r="PCG5" s="85"/>
      <c r="PCH5" s="85"/>
      <c r="PCI5" s="85"/>
      <c r="PCJ5" s="85"/>
      <c r="PCK5" s="85"/>
      <c r="PCL5" s="85"/>
      <c r="PCM5" s="85"/>
      <c r="PCN5" s="85"/>
      <c r="PCO5" s="85"/>
      <c r="PCP5" s="85"/>
      <c r="PCQ5" s="85"/>
      <c r="PCR5" s="85"/>
      <c r="PCS5" s="85"/>
      <c r="PCT5" s="85"/>
      <c r="PCU5" s="85"/>
      <c r="PCV5" s="85"/>
      <c r="PCW5" s="85"/>
      <c r="PCX5" s="85"/>
      <c r="PCY5" s="85"/>
      <c r="PCZ5" s="85"/>
      <c r="PDA5" s="85"/>
      <c r="PDB5" s="85"/>
      <c r="PDC5" s="85"/>
      <c r="PDD5" s="85"/>
      <c r="PDE5" s="85"/>
      <c r="PDF5" s="85"/>
      <c r="PDG5" s="85"/>
      <c r="PDH5" s="85"/>
      <c r="PDI5" s="85"/>
      <c r="PDJ5" s="85"/>
      <c r="PDK5" s="85"/>
      <c r="PDL5" s="85"/>
      <c r="PDM5" s="85"/>
      <c r="PDN5" s="85"/>
      <c r="PDO5" s="85"/>
      <c r="PDP5" s="85"/>
      <c r="PDQ5" s="85"/>
      <c r="PDR5" s="85"/>
      <c r="PDS5" s="85"/>
      <c r="PDT5" s="85"/>
      <c r="PDU5" s="85"/>
      <c r="PDV5" s="85"/>
      <c r="PDW5" s="85"/>
      <c r="PDX5" s="85"/>
      <c r="PDY5" s="85"/>
      <c r="PDZ5" s="85"/>
      <c r="PEA5" s="85"/>
      <c r="PEB5" s="85"/>
      <c r="PEC5" s="85"/>
      <c r="PED5" s="85"/>
      <c r="PEE5" s="85"/>
      <c r="PEF5" s="85"/>
      <c r="PEG5" s="85"/>
      <c r="PEH5" s="85"/>
      <c r="PEI5" s="85"/>
      <c r="PEJ5" s="85"/>
      <c r="PEK5" s="85"/>
      <c r="PEL5" s="85"/>
      <c r="PEM5" s="85"/>
      <c r="PEN5" s="85"/>
      <c r="PEO5" s="85"/>
      <c r="PEP5" s="85"/>
      <c r="PEQ5" s="85"/>
      <c r="PER5" s="85"/>
      <c r="PES5" s="85"/>
      <c r="PET5" s="85"/>
      <c r="PEU5" s="85"/>
      <c r="PEV5" s="85"/>
      <c r="PEW5" s="85"/>
      <c r="PEX5" s="85"/>
      <c r="PEY5" s="85"/>
      <c r="PEZ5" s="85"/>
      <c r="PFA5" s="85"/>
      <c r="PFB5" s="85"/>
      <c r="PFC5" s="85"/>
      <c r="PFD5" s="85"/>
      <c r="PFE5" s="85"/>
      <c r="PFF5" s="85"/>
      <c r="PFG5" s="85"/>
      <c r="PFH5" s="85"/>
      <c r="PFI5" s="85"/>
      <c r="PFJ5" s="85"/>
      <c r="PFK5" s="85"/>
      <c r="PFL5" s="85"/>
      <c r="PFM5" s="85"/>
      <c r="PFN5" s="85"/>
      <c r="PFO5" s="85"/>
      <c r="PFP5" s="85"/>
      <c r="PFQ5" s="85"/>
      <c r="PFR5" s="85"/>
      <c r="PFS5" s="85"/>
      <c r="PFT5" s="85"/>
      <c r="PFU5" s="85"/>
      <c r="PFV5" s="85"/>
      <c r="PFW5" s="85"/>
      <c r="PFX5" s="85"/>
      <c r="PFY5" s="85"/>
      <c r="PFZ5" s="85"/>
      <c r="PGA5" s="85"/>
      <c r="PGB5" s="85"/>
      <c r="PGC5" s="85"/>
      <c r="PGD5" s="85"/>
      <c r="PGE5" s="85"/>
      <c r="PGF5" s="85"/>
      <c r="PGG5" s="85"/>
      <c r="PGH5" s="85"/>
      <c r="PGI5" s="85"/>
      <c r="PGJ5" s="85"/>
      <c r="PGK5" s="85"/>
      <c r="PGL5" s="85"/>
      <c r="PGM5" s="85"/>
      <c r="PGN5" s="85"/>
      <c r="PGO5" s="85"/>
      <c r="PGP5" s="85"/>
      <c r="PGQ5" s="85"/>
      <c r="PGR5" s="85"/>
      <c r="PGS5" s="85"/>
      <c r="PGT5" s="85"/>
      <c r="PGU5" s="85"/>
      <c r="PGV5" s="85"/>
      <c r="PGW5" s="85"/>
      <c r="PGX5" s="85"/>
      <c r="PGY5" s="85"/>
      <c r="PGZ5" s="85"/>
      <c r="PHA5" s="85"/>
      <c r="PHB5" s="85"/>
      <c r="PHC5" s="85"/>
      <c r="PHD5" s="85"/>
      <c r="PHE5" s="85"/>
      <c r="PHF5" s="85"/>
      <c r="PHG5" s="85"/>
      <c r="PHH5" s="85"/>
      <c r="PHI5" s="85"/>
      <c r="PHJ5" s="85"/>
      <c r="PHK5" s="85"/>
      <c r="PHL5" s="85"/>
      <c r="PHM5" s="85"/>
      <c r="PHN5" s="85"/>
      <c r="PHO5" s="85"/>
      <c r="PHP5" s="85"/>
      <c r="PHQ5" s="85"/>
      <c r="PHR5" s="85"/>
      <c r="PHS5" s="85"/>
      <c r="PHT5" s="85"/>
      <c r="PHU5" s="85"/>
      <c r="PHV5" s="85"/>
      <c r="PHW5" s="85"/>
      <c r="PHX5" s="85"/>
      <c r="PHY5" s="85"/>
      <c r="PHZ5" s="85"/>
      <c r="PIA5" s="85"/>
      <c r="PIB5" s="85"/>
      <c r="PIC5" s="85"/>
      <c r="PID5" s="85"/>
      <c r="PIE5" s="85"/>
      <c r="PIF5" s="85"/>
      <c r="PIG5" s="85"/>
      <c r="PIH5" s="85"/>
      <c r="PII5" s="85"/>
      <c r="PIJ5" s="85"/>
      <c r="PIK5" s="85"/>
      <c r="PIL5" s="85"/>
      <c r="PIM5" s="85"/>
      <c r="PIN5" s="85"/>
      <c r="PIO5" s="85"/>
      <c r="PIP5" s="85"/>
      <c r="PIQ5" s="85"/>
      <c r="PIR5" s="85"/>
      <c r="PIS5" s="85"/>
      <c r="PIT5" s="85"/>
      <c r="PIU5" s="85"/>
      <c r="PIV5" s="85"/>
      <c r="PIW5" s="85"/>
      <c r="PIX5" s="85"/>
      <c r="PIY5" s="85"/>
      <c r="PIZ5" s="85"/>
      <c r="PJA5" s="85"/>
      <c r="PJB5" s="85"/>
      <c r="PJC5" s="85"/>
      <c r="PJD5" s="85"/>
      <c r="PJE5" s="85"/>
      <c r="PJF5" s="85"/>
      <c r="PJG5" s="85"/>
      <c r="PJH5" s="85"/>
      <c r="PJI5" s="85"/>
      <c r="PJJ5" s="85"/>
      <c r="PJK5" s="85"/>
      <c r="PJL5" s="85"/>
      <c r="PJM5" s="85"/>
      <c r="PJN5" s="85"/>
      <c r="PJO5" s="85"/>
      <c r="PJP5" s="85"/>
      <c r="PJQ5" s="85"/>
      <c r="PJR5" s="85"/>
      <c r="PJS5" s="85"/>
      <c r="PJT5" s="85"/>
      <c r="PJU5" s="85"/>
      <c r="PJV5" s="85"/>
      <c r="PJW5" s="85"/>
      <c r="PJX5" s="85"/>
      <c r="PJY5" s="85"/>
      <c r="PJZ5" s="85"/>
      <c r="PKA5" s="85"/>
      <c r="PKB5" s="85"/>
      <c r="PKC5" s="85"/>
      <c r="PKD5" s="85"/>
      <c r="PKE5" s="85"/>
      <c r="PKF5" s="85"/>
      <c r="PKG5" s="85"/>
      <c r="PKH5" s="85"/>
      <c r="PKI5" s="85"/>
      <c r="PKJ5" s="85"/>
      <c r="PKK5" s="85"/>
      <c r="PKL5" s="85"/>
      <c r="PKM5" s="85"/>
      <c r="PKN5" s="85"/>
      <c r="PKO5" s="85"/>
      <c r="PKP5" s="85"/>
      <c r="PKQ5" s="85"/>
      <c r="PKR5" s="85"/>
      <c r="PKS5" s="85"/>
      <c r="PKT5" s="85"/>
      <c r="PKU5" s="85"/>
      <c r="PKV5" s="85"/>
      <c r="PKW5" s="85"/>
      <c r="PKX5" s="85"/>
      <c r="PKY5" s="85"/>
      <c r="PKZ5" s="85"/>
      <c r="PLA5" s="85"/>
      <c r="PLB5" s="85"/>
      <c r="PLC5" s="85"/>
      <c r="PLD5" s="85"/>
      <c r="PLE5" s="85"/>
      <c r="PLF5" s="85"/>
      <c r="PLG5" s="85"/>
      <c r="PLH5" s="85"/>
      <c r="PLI5" s="85"/>
      <c r="PLJ5" s="85"/>
      <c r="PLK5" s="85"/>
      <c r="PLL5" s="85"/>
      <c r="PLM5" s="85"/>
      <c r="PLN5" s="85"/>
      <c r="PLO5" s="85"/>
      <c r="PLP5" s="85"/>
      <c r="PLQ5" s="85"/>
      <c r="PLR5" s="85"/>
      <c r="PLS5" s="85"/>
      <c r="PLT5" s="85"/>
      <c r="PLU5" s="85"/>
      <c r="PLV5" s="85"/>
      <c r="PLW5" s="85"/>
      <c r="PLX5" s="85"/>
      <c r="PLY5" s="85"/>
      <c r="PLZ5" s="85"/>
      <c r="PMA5" s="85"/>
      <c r="PMB5" s="85"/>
      <c r="PMC5" s="85"/>
      <c r="PMD5" s="85"/>
      <c r="PME5" s="85"/>
      <c r="PMF5" s="85"/>
      <c r="PMG5" s="85"/>
      <c r="PMH5" s="85"/>
      <c r="PMI5" s="85"/>
      <c r="PMJ5" s="85"/>
      <c r="PMK5" s="85"/>
      <c r="PML5" s="85"/>
      <c r="PMM5" s="85"/>
      <c r="PMN5" s="85"/>
      <c r="PMO5" s="85"/>
      <c r="PMP5" s="85"/>
      <c r="PMQ5" s="85"/>
      <c r="PMR5" s="85"/>
      <c r="PMS5" s="85"/>
      <c r="PMT5" s="85"/>
      <c r="PMU5" s="85"/>
      <c r="PMV5" s="85"/>
      <c r="PMW5" s="85"/>
      <c r="PMX5" s="85"/>
      <c r="PMY5" s="85"/>
      <c r="PMZ5" s="85"/>
      <c r="PNA5" s="85"/>
      <c r="PNB5" s="85"/>
      <c r="PNC5" s="85"/>
      <c r="PND5" s="85"/>
      <c r="PNE5" s="85"/>
      <c r="PNF5" s="85"/>
      <c r="PNG5" s="85"/>
      <c r="PNH5" s="85"/>
      <c r="PNI5" s="85"/>
      <c r="PNJ5" s="85"/>
      <c r="PNK5" s="85"/>
      <c r="PNL5" s="85"/>
      <c r="PNM5" s="85"/>
      <c r="PNN5" s="85"/>
      <c r="PNO5" s="85"/>
      <c r="PNP5" s="85"/>
      <c r="PNQ5" s="85"/>
      <c r="PNR5" s="85"/>
      <c r="PNS5" s="85"/>
      <c r="PNT5" s="85"/>
      <c r="PNU5" s="85"/>
      <c r="PNV5" s="85"/>
      <c r="PNW5" s="85"/>
      <c r="PNX5" s="85"/>
      <c r="PNY5" s="85"/>
      <c r="PNZ5" s="85"/>
      <c r="POA5" s="85"/>
      <c r="POB5" s="85"/>
      <c r="POC5" s="85"/>
      <c r="POD5" s="85"/>
      <c r="POE5" s="85"/>
      <c r="POF5" s="85"/>
      <c r="POG5" s="85"/>
      <c r="POH5" s="85"/>
      <c r="POI5" s="85"/>
      <c r="POJ5" s="85"/>
      <c r="POK5" s="85"/>
      <c r="POL5" s="85"/>
      <c r="POM5" s="85"/>
      <c r="PON5" s="85"/>
      <c r="POO5" s="85"/>
      <c r="POP5" s="85"/>
      <c r="POQ5" s="85"/>
      <c r="POR5" s="85"/>
      <c r="POS5" s="85"/>
      <c r="POT5" s="85"/>
      <c r="POU5" s="85"/>
      <c r="POV5" s="85"/>
      <c r="POW5" s="85"/>
      <c r="POX5" s="85"/>
      <c r="POY5" s="85"/>
      <c r="POZ5" s="85"/>
      <c r="PPA5" s="85"/>
      <c r="PPB5" s="85"/>
      <c r="PPC5" s="85"/>
      <c r="PPD5" s="85"/>
      <c r="PPE5" s="85"/>
      <c r="PPF5" s="85"/>
      <c r="PPG5" s="85"/>
      <c r="PPH5" s="85"/>
      <c r="PPI5" s="85"/>
      <c r="PPJ5" s="85"/>
      <c r="PPK5" s="85"/>
      <c r="PPL5" s="85"/>
      <c r="PPM5" s="85"/>
      <c r="PPN5" s="85"/>
      <c r="PPO5" s="85"/>
      <c r="PPP5" s="85"/>
      <c r="PPQ5" s="85"/>
      <c r="PPR5" s="85"/>
      <c r="PPS5" s="85"/>
      <c r="PPT5" s="85"/>
      <c r="PPU5" s="85"/>
      <c r="PPV5" s="85"/>
      <c r="PPW5" s="85"/>
      <c r="PPX5" s="85"/>
      <c r="PPY5" s="85"/>
      <c r="PPZ5" s="85"/>
      <c r="PQA5" s="85"/>
      <c r="PQB5" s="85"/>
      <c r="PQC5" s="85"/>
      <c r="PQD5" s="85"/>
      <c r="PQE5" s="85"/>
      <c r="PQF5" s="85"/>
      <c r="PQG5" s="85"/>
      <c r="PQH5" s="85"/>
      <c r="PQI5" s="85"/>
      <c r="PQJ5" s="85"/>
      <c r="PQK5" s="85"/>
      <c r="PQL5" s="85"/>
      <c r="PQM5" s="85"/>
      <c r="PQN5" s="85"/>
      <c r="PQO5" s="85"/>
      <c r="PQP5" s="85"/>
      <c r="PQQ5" s="85"/>
      <c r="PQR5" s="85"/>
      <c r="PQS5" s="85"/>
      <c r="PQT5" s="85"/>
      <c r="PQU5" s="85"/>
      <c r="PQV5" s="85"/>
      <c r="PQW5" s="85"/>
      <c r="PQX5" s="85"/>
      <c r="PQY5" s="85"/>
      <c r="PQZ5" s="85"/>
      <c r="PRA5" s="85"/>
      <c r="PRB5" s="85"/>
      <c r="PRC5" s="85"/>
      <c r="PRD5" s="85"/>
      <c r="PRE5" s="85"/>
      <c r="PRF5" s="85"/>
      <c r="PRG5" s="85"/>
      <c r="PRH5" s="85"/>
      <c r="PRI5" s="85"/>
      <c r="PRJ5" s="85"/>
      <c r="PRK5" s="85"/>
      <c r="PRL5" s="85"/>
      <c r="PRM5" s="85"/>
      <c r="PRN5" s="85"/>
      <c r="PRO5" s="85"/>
      <c r="PRP5" s="85"/>
      <c r="PRQ5" s="85"/>
      <c r="PRR5" s="85"/>
      <c r="PRS5" s="85"/>
      <c r="PRT5" s="85"/>
      <c r="PRU5" s="85"/>
      <c r="PRV5" s="85"/>
      <c r="PRW5" s="85"/>
      <c r="PRX5" s="85"/>
      <c r="PRY5" s="85"/>
      <c r="PRZ5" s="85"/>
      <c r="PSA5" s="85"/>
      <c r="PSB5" s="85"/>
      <c r="PSC5" s="85"/>
      <c r="PSD5" s="85"/>
      <c r="PSE5" s="85"/>
      <c r="PSF5" s="85"/>
      <c r="PSG5" s="85"/>
      <c r="PSH5" s="85"/>
      <c r="PSI5" s="85"/>
      <c r="PSJ5" s="85"/>
      <c r="PSK5" s="85"/>
      <c r="PSL5" s="85"/>
      <c r="PSM5" s="85"/>
      <c r="PSN5" s="85"/>
      <c r="PSO5" s="85"/>
      <c r="PSP5" s="85"/>
      <c r="PSQ5" s="85"/>
      <c r="PSR5" s="85"/>
      <c r="PSS5" s="85"/>
      <c r="PST5" s="85"/>
      <c r="PSU5" s="85"/>
      <c r="PSV5" s="85"/>
      <c r="PSW5" s="85"/>
      <c r="PSX5" s="85"/>
      <c r="PSY5" s="85"/>
      <c r="PSZ5" s="85"/>
      <c r="PTA5" s="85"/>
      <c r="PTB5" s="85"/>
      <c r="PTC5" s="85"/>
      <c r="PTD5" s="85"/>
      <c r="PTE5" s="85"/>
      <c r="PTF5" s="85"/>
      <c r="PTG5" s="85"/>
      <c r="PTH5" s="85"/>
      <c r="PTI5" s="85"/>
      <c r="PTJ5" s="85"/>
      <c r="PTK5" s="85"/>
      <c r="PTL5" s="85"/>
      <c r="PTM5" s="85"/>
      <c r="PTN5" s="85"/>
      <c r="PTO5" s="85"/>
      <c r="PTP5" s="85"/>
      <c r="PTQ5" s="85"/>
      <c r="PTR5" s="85"/>
      <c r="PTS5" s="85"/>
      <c r="PTT5" s="85"/>
      <c r="PTU5" s="85"/>
      <c r="PTV5" s="85"/>
      <c r="PTW5" s="85"/>
      <c r="PTX5" s="85"/>
      <c r="PTY5" s="85"/>
      <c r="PTZ5" s="85"/>
      <c r="PUA5" s="85"/>
      <c r="PUB5" s="85"/>
      <c r="PUC5" s="85"/>
      <c r="PUD5" s="85"/>
      <c r="PUE5" s="85"/>
      <c r="PUF5" s="85"/>
      <c r="PUG5" s="85"/>
      <c r="PUH5" s="85"/>
      <c r="PUI5" s="85"/>
      <c r="PUJ5" s="85"/>
      <c r="PUK5" s="85"/>
      <c r="PUL5" s="85"/>
      <c r="PUM5" s="85"/>
      <c r="PUN5" s="85"/>
      <c r="PUO5" s="85"/>
      <c r="PUP5" s="85"/>
      <c r="PUQ5" s="85"/>
      <c r="PUR5" s="85"/>
      <c r="PUS5" s="85"/>
      <c r="PUT5" s="85"/>
      <c r="PUU5" s="85"/>
      <c r="PUV5" s="85"/>
      <c r="PUW5" s="85"/>
      <c r="PUX5" s="85"/>
      <c r="PUY5" s="85"/>
      <c r="PUZ5" s="85"/>
      <c r="PVA5" s="85"/>
      <c r="PVB5" s="85"/>
      <c r="PVC5" s="85"/>
      <c r="PVD5" s="85"/>
      <c r="PVE5" s="85"/>
      <c r="PVF5" s="85"/>
      <c r="PVG5" s="85"/>
      <c r="PVH5" s="85"/>
      <c r="PVI5" s="85"/>
      <c r="PVJ5" s="85"/>
      <c r="PVK5" s="85"/>
      <c r="PVL5" s="85"/>
      <c r="PVM5" s="85"/>
      <c r="PVN5" s="85"/>
      <c r="PVO5" s="85"/>
      <c r="PVP5" s="85"/>
      <c r="PVQ5" s="85"/>
      <c r="PVR5" s="85"/>
      <c r="PVS5" s="85"/>
      <c r="PVT5" s="85"/>
      <c r="PVU5" s="85"/>
      <c r="PVV5" s="85"/>
      <c r="PVW5" s="85"/>
      <c r="PVX5" s="85"/>
      <c r="PVY5" s="85"/>
      <c r="PVZ5" s="85"/>
      <c r="PWA5" s="85"/>
      <c r="PWB5" s="85"/>
      <c r="PWC5" s="85"/>
      <c r="PWD5" s="85"/>
      <c r="PWE5" s="85"/>
      <c r="PWF5" s="85"/>
      <c r="PWG5" s="85"/>
      <c r="PWH5" s="85"/>
      <c r="PWI5" s="85"/>
      <c r="PWJ5" s="85"/>
      <c r="PWK5" s="85"/>
      <c r="PWL5" s="85"/>
      <c r="PWM5" s="85"/>
      <c r="PWN5" s="85"/>
      <c r="PWO5" s="85"/>
      <c r="PWP5" s="85"/>
      <c r="PWQ5" s="85"/>
      <c r="PWR5" s="85"/>
      <c r="PWS5" s="85"/>
      <c r="PWT5" s="85"/>
      <c r="PWU5" s="85"/>
      <c r="PWV5" s="85"/>
      <c r="PWW5" s="85"/>
      <c r="PWX5" s="85"/>
      <c r="PWY5" s="85"/>
      <c r="PWZ5" s="85"/>
      <c r="PXA5" s="85"/>
      <c r="PXB5" s="85"/>
      <c r="PXC5" s="85"/>
      <c r="PXD5" s="85"/>
      <c r="PXE5" s="85"/>
      <c r="PXF5" s="85"/>
      <c r="PXG5" s="85"/>
      <c r="PXH5" s="85"/>
      <c r="PXI5" s="85"/>
      <c r="PXJ5" s="85"/>
      <c r="PXK5" s="85"/>
      <c r="PXL5" s="85"/>
      <c r="PXM5" s="85"/>
      <c r="PXN5" s="85"/>
      <c r="PXO5" s="85"/>
      <c r="PXP5" s="85"/>
      <c r="PXQ5" s="85"/>
      <c r="PXR5" s="85"/>
      <c r="PXS5" s="85"/>
      <c r="PXT5" s="85"/>
      <c r="PXU5" s="85"/>
      <c r="PXV5" s="85"/>
      <c r="PXW5" s="85"/>
      <c r="PXX5" s="85"/>
      <c r="PXY5" s="85"/>
      <c r="PXZ5" s="85"/>
      <c r="PYA5" s="85"/>
      <c r="PYB5" s="85"/>
      <c r="PYC5" s="85"/>
      <c r="PYD5" s="85"/>
      <c r="PYE5" s="85"/>
      <c r="PYF5" s="85"/>
      <c r="PYG5" s="85"/>
      <c r="PYH5" s="85"/>
      <c r="PYI5" s="85"/>
      <c r="PYJ5" s="85"/>
      <c r="PYK5" s="85"/>
      <c r="PYL5" s="85"/>
      <c r="PYM5" s="85"/>
      <c r="PYN5" s="85"/>
      <c r="PYO5" s="85"/>
      <c r="PYP5" s="85"/>
      <c r="PYQ5" s="85"/>
      <c r="PYR5" s="85"/>
      <c r="PYS5" s="85"/>
      <c r="PYT5" s="85"/>
      <c r="PYU5" s="85"/>
      <c r="PYV5" s="85"/>
      <c r="PYW5" s="85"/>
      <c r="PYX5" s="85"/>
      <c r="PYY5" s="85"/>
      <c r="PYZ5" s="85"/>
      <c r="PZA5" s="85"/>
      <c r="PZB5" s="85"/>
      <c r="PZC5" s="85"/>
      <c r="PZD5" s="85"/>
      <c r="PZE5" s="85"/>
      <c r="PZF5" s="85"/>
      <c r="PZG5" s="85"/>
      <c r="PZH5" s="85"/>
      <c r="PZI5" s="85"/>
      <c r="PZJ5" s="85"/>
      <c r="PZK5" s="85"/>
      <c r="PZL5" s="85"/>
      <c r="PZM5" s="85"/>
      <c r="PZN5" s="85"/>
      <c r="PZO5" s="85"/>
      <c r="PZP5" s="85"/>
      <c r="PZQ5" s="85"/>
      <c r="PZR5" s="85"/>
      <c r="PZS5" s="85"/>
      <c r="PZT5" s="85"/>
      <c r="PZU5" s="85"/>
      <c r="PZV5" s="85"/>
      <c r="PZW5" s="85"/>
      <c r="PZX5" s="85"/>
      <c r="PZY5" s="85"/>
      <c r="PZZ5" s="85"/>
      <c r="QAA5" s="85"/>
      <c r="QAB5" s="85"/>
      <c r="QAC5" s="85"/>
      <c r="QAD5" s="85"/>
      <c r="QAE5" s="85"/>
      <c r="QAF5" s="85"/>
      <c r="QAG5" s="85"/>
      <c r="QAH5" s="85"/>
      <c r="QAI5" s="85"/>
      <c r="QAJ5" s="85"/>
      <c r="QAK5" s="85"/>
      <c r="QAL5" s="85"/>
      <c r="QAM5" s="85"/>
      <c r="QAN5" s="85"/>
      <c r="QAO5" s="85"/>
      <c r="QAP5" s="85"/>
      <c r="QAQ5" s="85"/>
      <c r="QAR5" s="85"/>
      <c r="QAS5" s="85"/>
      <c r="QAT5" s="85"/>
      <c r="QAU5" s="85"/>
      <c r="QAV5" s="85"/>
      <c r="QAW5" s="85"/>
      <c r="QAX5" s="85"/>
      <c r="QAY5" s="85"/>
      <c r="QAZ5" s="85"/>
      <c r="QBA5" s="85"/>
      <c r="QBB5" s="85"/>
      <c r="QBC5" s="85"/>
      <c r="QBD5" s="85"/>
      <c r="QBE5" s="85"/>
      <c r="QBF5" s="85"/>
      <c r="QBG5" s="85"/>
      <c r="QBH5" s="85"/>
      <c r="QBI5" s="85"/>
      <c r="QBJ5" s="85"/>
      <c r="QBK5" s="85"/>
      <c r="QBL5" s="85"/>
      <c r="QBM5" s="85"/>
      <c r="QBN5" s="85"/>
      <c r="QBO5" s="85"/>
      <c r="QBP5" s="85"/>
      <c r="QBQ5" s="85"/>
      <c r="QBR5" s="85"/>
      <c r="QBS5" s="85"/>
      <c r="QBT5" s="85"/>
      <c r="QBU5" s="85"/>
      <c r="QBV5" s="85"/>
      <c r="QBW5" s="85"/>
      <c r="QBX5" s="85"/>
      <c r="QBY5" s="85"/>
      <c r="QBZ5" s="85"/>
      <c r="QCA5" s="85"/>
      <c r="QCB5" s="85"/>
      <c r="QCC5" s="85"/>
      <c r="QCD5" s="85"/>
      <c r="QCE5" s="85"/>
      <c r="QCF5" s="85"/>
      <c r="QCG5" s="85"/>
      <c r="QCH5" s="85"/>
      <c r="QCI5" s="85"/>
      <c r="QCJ5" s="85"/>
      <c r="QCK5" s="85"/>
      <c r="QCL5" s="85"/>
      <c r="QCM5" s="85"/>
      <c r="QCN5" s="85"/>
      <c r="QCO5" s="85"/>
      <c r="QCP5" s="85"/>
      <c r="QCQ5" s="85"/>
      <c r="QCR5" s="85"/>
      <c r="QCS5" s="85"/>
      <c r="QCT5" s="85"/>
      <c r="QCU5" s="85"/>
      <c r="QCV5" s="85"/>
      <c r="QCW5" s="85"/>
      <c r="QCX5" s="85"/>
      <c r="QCY5" s="85"/>
      <c r="QCZ5" s="85"/>
      <c r="QDA5" s="85"/>
      <c r="QDB5" s="85"/>
      <c r="QDC5" s="85"/>
      <c r="QDD5" s="85"/>
      <c r="QDE5" s="85"/>
      <c r="QDF5" s="85"/>
      <c r="QDG5" s="85"/>
      <c r="QDH5" s="85"/>
      <c r="QDI5" s="85"/>
      <c r="QDJ5" s="85"/>
      <c r="QDK5" s="85"/>
      <c r="QDL5" s="85"/>
      <c r="QDM5" s="85"/>
      <c r="QDN5" s="85"/>
      <c r="QDO5" s="85"/>
      <c r="QDP5" s="85"/>
      <c r="QDQ5" s="85"/>
      <c r="QDR5" s="85"/>
      <c r="QDS5" s="85"/>
      <c r="QDT5" s="85"/>
      <c r="QDU5" s="85"/>
      <c r="QDV5" s="85"/>
      <c r="QDW5" s="85"/>
      <c r="QDX5" s="85"/>
      <c r="QDY5" s="85"/>
      <c r="QDZ5" s="85"/>
      <c r="QEA5" s="85"/>
      <c r="QEB5" s="85"/>
      <c r="QEC5" s="85"/>
      <c r="QED5" s="85"/>
      <c r="QEE5" s="85"/>
      <c r="QEF5" s="85"/>
      <c r="QEG5" s="85"/>
      <c r="QEH5" s="85"/>
      <c r="QEI5" s="85"/>
      <c r="QEJ5" s="85"/>
      <c r="QEK5" s="85"/>
      <c r="QEL5" s="85"/>
      <c r="QEM5" s="85"/>
      <c r="QEN5" s="85"/>
      <c r="QEO5" s="85"/>
      <c r="QEP5" s="85"/>
      <c r="QEQ5" s="85"/>
      <c r="QER5" s="85"/>
      <c r="QES5" s="85"/>
      <c r="QET5" s="85"/>
      <c r="QEU5" s="85"/>
      <c r="QEV5" s="85"/>
      <c r="QEW5" s="85"/>
      <c r="QEX5" s="85"/>
      <c r="QEY5" s="85"/>
      <c r="QEZ5" s="85"/>
      <c r="QFA5" s="85"/>
      <c r="QFB5" s="85"/>
      <c r="QFC5" s="85"/>
      <c r="QFD5" s="85"/>
      <c r="QFE5" s="85"/>
      <c r="QFF5" s="85"/>
      <c r="QFG5" s="85"/>
      <c r="QFH5" s="85"/>
      <c r="QFI5" s="85"/>
      <c r="QFJ5" s="85"/>
      <c r="QFK5" s="85"/>
      <c r="QFL5" s="85"/>
      <c r="QFM5" s="85"/>
      <c r="QFN5" s="85"/>
      <c r="QFO5" s="85"/>
      <c r="QFP5" s="85"/>
      <c r="QFQ5" s="85"/>
      <c r="QFR5" s="85"/>
      <c r="QFS5" s="85"/>
      <c r="QFT5" s="85"/>
      <c r="QFU5" s="85"/>
      <c r="QFV5" s="85"/>
      <c r="QFW5" s="85"/>
      <c r="QFX5" s="85"/>
      <c r="QFY5" s="85"/>
      <c r="QFZ5" s="85"/>
      <c r="QGA5" s="85"/>
      <c r="QGB5" s="85"/>
      <c r="QGC5" s="85"/>
      <c r="QGD5" s="85"/>
      <c r="QGE5" s="85"/>
      <c r="QGF5" s="85"/>
      <c r="QGG5" s="85"/>
      <c r="QGH5" s="85"/>
      <c r="QGI5" s="85"/>
      <c r="QGJ5" s="85"/>
      <c r="QGK5" s="85"/>
      <c r="QGL5" s="85"/>
      <c r="QGM5" s="85"/>
      <c r="QGN5" s="85"/>
      <c r="QGO5" s="85"/>
      <c r="QGP5" s="85"/>
      <c r="QGQ5" s="85"/>
      <c r="QGR5" s="85"/>
      <c r="QGS5" s="85"/>
      <c r="QGT5" s="85"/>
      <c r="QGU5" s="85"/>
      <c r="QGV5" s="85"/>
      <c r="QGW5" s="85"/>
      <c r="QGX5" s="85"/>
      <c r="QGY5" s="85"/>
      <c r="QGZ5" s="85"/>
      <c r="QHA5" s="85"/>
      <c r="QHB5" s="85"/>
      <c r="QHC5" s="85"/>
      <c r="QHD5" s="85"/>
      <c r="QHE5" s="85"/>
      <c r="QHF5" s="85"/>
      <c r="QHG5" s="85"/>
      <c r="QHH5" s="85"/>
      <c r="QHI5" s="85"/>
      <c r="QHJ5" s="85"/>
      <c r="QHK5" s="85"/>
      <c r="QHL5" s="85"/>
      <c r="QHM5" s="85"/>
      <c r="QHN5" s="85"/>
      <c r="QHO5" s="85"/>
      <c r="QHP5" s="85"/>
      <c r="QHQ5" s="85"/>
      <c r="QHR5" s="85"/>
      <c r="QHS5" s="85"/>
      <c r="QHT5" s="85"/>
      <c r="QHU5" s="85"/>
      <c r="QHV5" s="85"/>
      <c r="QHW5" s="85"/>
      <c r="QHX5" s="85"/>
      <c r="QHY5" s="85"/>
      <c r="QHZ5" s="85"/>
      <c r="QIA5" s="85"/>
      <c r="QIB5" s="85"/>
      <c r="QIC5" s="85"/>
      <c r="QID5" s="85"/>
      <c r="QIE5" s="85"/>
      <c r="QIF5" s="85"/>
      <c r="QIG5" s="85"/>
      <c r="QIH5" s="85"/>
      <c r="QII5" s="85"/>
      <c r="QIJ5" s="85"/>
      <c r="QIK5" s="85"/>
      <c r="QIL5" s="85"/>
      <c r="QIM5" s="85"/>
      <c r="QIN5" s="85"/>
      <c r="QIO5" s="85"/>
      <c r="QIP5" s="85"/>
      <c r="QIQ5" s="85"/>
      <c r="QIR5" s="85"/>
      <c r="QIS5" s="85"/>
      <c r="QIT5" s="85"/>
      <c r="QIU5" s="85"/>
      <c r="QIV5" s="85"/>
      <c r="QIW5" s="85"/>
      <c r="QIX5" s="85"/>
      <c r="QIY5" s="85"/>
      <c r="QIZ5" s="85"/>
      <c r="QJA5" s="85"/>
      <c r="QJB5" s="85"/>
      <c r="QJC5" s="85"/>
      <c r="QJD5" s="85"/>
      <c r="QJE5" s="85"/>
      <c r="QJF5" s="85"/>
      <c r="QJG5" s="85"/>
      <c r="QJH5" s="85"/>
      <c r="QJI5" s="85"/>
      <c r="QJJ5" s="85"/>
      <c r="QJK5" s="85"/>
      <c r="QJL5" s="85"/>
      <c r="QJM5" s="85"/>
      <c r="QJN5" s="85"/>
      <c r="QJO5" s="85"/>
      <c r="QJP5" s="85"/>
      <c r="QJQ5" s="85"/>
      <c r="QJR5" s="85"/>
      <c r="QJS5" s="85"/>
      <c r="QJT5" s="85"/>
      <c r="QJU5" s="85"/>
      <c r="QJV5" s="85"/>
      <c r="QJW5" s="85"/>
      <c r="QJX5" s="85"/>
      <c r="QJY5" s="85"/>
      <c r="QJZ5" s="85"/>
      <c r="QKA5" s="85"/>
      <c r="QKB5" s="85"/>
      <c r="QKC5" s="85"/>
      <c r="QKD5" s="85"/>
      <c r="QKE5" s="85"/>
      <c r="QKF5" s="85"/>
      <c r="QKG5" s="85"/>
      <c r="QKH5" s="85"/>
      <c r="QKI5" s="85"/>
      <c r="QKJ5" s="85"/>
      <c r="QKK5" s="85"/>
      <c r="QKL5" s="85"/>
      <c r="QKM5" s="85"/>
      <c r="QKN5" s="85"/>
      <c r="QKO5" s="85"/>
      <c r="QKP5" s="85"/>
      <c r="QKQ5" s="85"/>
      <c r="QKR5" s="85"/>
      <c r="QKS5" s="85"/>
      <c r="QKT5" s="85"/>
      <c r="QKU5" s="85"/>
      <c r="QKV5" s="85"/>
      <c r="QKW5" s="85"/>
      <c r="QKX5" s="85"/>
      <c r="QKY5" s="85"/>
      <c r="QKZ5" s="85"/>
      <c r="QLA5" s="85"/>
      <c r="QLB5" s="85"/>
      <c r="QLC5" s="85"/>
      <c r="QLD5" s="85"/>
      <c r="QLE5" s="85"/>
      <c r="QLF5" s="85"/>
      <c r="QLG5" s="85"/>
      <c r="QLH5" s="85"/>
      <c r="QLI5" s="85"/>
      <c r="QLJ5" s="85"/>
      <c r="QLK5" s="85"/>
      <c r="QLL5" s="85"/>
      <c r="QLM5" s="85"/>
      <c r="QLN5" s="85"/>
      <c r="QLO5" s="85"/>
      <c r="QLP5" s="85"/>
      <c r="QLQ5" s="85"/>
      <c r="QLR5" s="85"/>
      <c r="QLS5" s="85"/>
      <c r="QLT5" s="85"/>
      <c r="QLU5" s="85"/>
      <c r="QLV5" s="85"/>
      <c r="QLW5" s="85"/>
      <c r="QLX5" s="85"/>
      <c r="QLY5" s="85"/>
      <c r="QLZ5" s="85"/>
      <c r="QMA5" s="85"/>
      <c r="QMB5" s="85"/>
      <c r="QMC5" s="85"/>
      <c r="QMD5" s="85"/>
      <c r="QME5" s="85"/>
      <c r="QMF5" s="85"/>
      <c r="QMG5" s="85"/>
      <c r="QMH5" s="85"/>
      <c r="QMI5" s="85"/>
      <c r="QMJ5" s="85"/>
      <c r="QMK5" s="85"/>
      <c r="QML5" s="85"/>
      <c r="QMM5" s="85"/>
      <c r="QMN5" s="85"/>
      <c r="QMO5" s="85"/>
      <c r="QMP5" s="85"/>
      <c r="QMQ5" s="85"/>
      <c r="QMR5" s="85"/>
      <c r="QMS5" s="85"/>
      <c r="QMT5" s="85"/>
      <c r="QMU5" s="85"/>
      <c r="QMV5" s="85"/>
      <c r="QMW5" s="85"/>
      <c r="QMX5" s="85"/>
      <c r="QMY5" s="85"/>
      <c r="QMZ5" s="85"/>
      <c r="QNA5" s="85"/>
      <c r="QNB5" s="85"/>
      <c r="QNC5" s="85"/>
      <c r="QND5" s="85"/>
      <c r="QNE5" s="85"/>
      <c r="QNF5" s="85"/>
      <c r="QNG5" s="85"/>
      <c r="QNH5" s="85"/>
      <c r="QNI5" s="85"/>
      <c r="QNJ5" s="85"/>
      <c r="QNK5" s="85"/>
      <c r="QNL5" s="85"/>
      <c r="QNM5" s="85"/>
      <c r="QNN5" s="85"/>
      <c r="QNO5" s="85"/>
      <c r="QNP5" s="85"/>
      <c r="QNQ5" s="85"/>
      <c r="QNR5" s="85"/>
      <c r="QNS5" s="85"/>
      <c r="QNT5" s="85"/>
      <c r="QNU5" s="85"/>
      <c r="QNV5" s="85"/>
      <c r="QNW5" s="85"/>
      <c r="QNX5" s="85"/>
      <c r="QNY5" s="85"/>
      <c r="QNZ5" s="85"/>
      <c r="QOA5" s="85"/>
      <c r="QOB5" s="85"/>
      <c r="QOC5" s="85"/>
      <c r="QOD5" s="85"/>
      <c r="QOE5" s="85"/>
      <c r="QOF5" s="85"/>
      <c r="QOG5" s="85"/>
      <c r="QOH5" s="85"/>
      <c r="QOI5" s="85"/>
      <c r="QOJ5" s="85"/>
      <c r="QOK5" s="85"/>
      <c r="QOL5" s="85"/>
      <c r="QOM5" s="85"/>
      <c r="QON5" s="85"/>
      <c r="QOO5" s="85"/>
      <c r="QOP5" s="85"/>
      <c r="QOQ5" s="85"/>
      <c r="QOR5" s="85"/>
      <c r="QOS5" s="85"/>
      <c r="QOT5" s="85"/>
      <c r="QOU5" s="85"/>
      <c r="QOV5" s="85"/>
      <c r="QOW5" s="85"/>
      <c r="QOX5" s="85"/>
      <c r="QOY5" s="85"/>
      <c r="QOZ5" s="85"/>
      <c r="QPA5" s="85"/>
      <c r="QPB5" s="85"/>
      <c r="QPC5" s="85"/>
      <c r="QPD5" s="85"/>
      <c r="QPE5" s="85"/>
      <c r="QPF5" s="85"/>
      <c r="QPG5" s="85"/>
      <c r="QPH5" s="85"/>
      <c r="QPI5" s="85"/>
      <c r="QPJ5" s="85"/>
      <c r="QPK5" s="85"/>
      <c r="QPL5" s="85"/>
      <c r="QPM5" s="85"/>
      <c r="QPN5" s="85"/>
      <c r="QPO5" s="85"/>
      <c r="QPP5" s="85"/>
      <c r="QPQ5" s="85"/>
      <c r="QPR5" s="85"/>
      <c r="QPS5" s="85"/>
      <c r="QPT5" s="85"/>
      <c r="QPU5" s="85"/>
      <c r="QPV5" s="85"/>
      <c r="QPW5" s="85"/>
      <c r="QPX5" s="85"/>
      <c r="QPY5" s="85"/>
      <c r="QPZ5" s="85"/>
      <c r="QQA5" s="85"/>
      <c r="QQB5" s="85"/>
      <c r="QQC5" s="85"/>
      <c r="QQD5" s="85"/>
      <c r="QQE5" s="85"/>
      <c r="QQF5" s="85"/>
      <c r="QQG5" s="85"/>
      <c r="QQH5" s="85"/>
      <c r="QQI5" s="85"/>
      <c r="QQJ5" s="85"/>
      <c r="QQK5" s="85"/>
      <c r="QQL5" s="85"/>
      <c r="QQM5" s="85"/>
      <c r="QQN5" s="85"/>
      <c r="QQO5" s="85"/>
      <c r="QQP5" s="85"/>
      <c r="QQQ5" s="85"/>
      <c r="QQR5" s="85"/>
      <c r="QQS5" s="85"/>
      <c r="QQT5" s="85"/>
      <c r="QQU5" s="85"/>
      <c r="QQV5" s="85"/>
      <c r="QQW5" s="85"/>
      <c r="QQX5" s="85"/>
      <c r="QQY5" s="85"/>
      <c r="QQZ5" s="85"/>
      <c r="QRA5" s="85"/>
      <c r="QRB5" s="85"/>
      <c r="QRC5" s="85"/>
      <c r="QRD5" s="85"/>
      <c r="QRE5" s="85"/>
      <c r="QRF5" s="85"/>
      <c r="QRG5" s="85"/>
      <c r="QRH5" s="85"/>
      <c r="QRI5" s="85"/>
      <c r="QRJ5" s="85"/>
      <c r="QRK5" s="85"/>
      <c r="QRL5" s="85"/>
      <c r="QRM5" s="85"/>
      <c r="QRN5" s="85"/>
      <c r="QRO5" s="85"/>
      <c r="QRP5" s="85"/>
      <c r="QRQ5" s="85"/>
      <c r="QRR5" s="85"/>
      <c r="QRS5" s="85"/>
      <c r="QRT5" s="85"/>
      <c r="QRU5" s="85"/>
      <c r="QRV5" s="85"/>
      <c r="QRW5" s="85"/>
      <c r="QRX5" s="85"/>
      <c r="QRY5" s="85"/>
      <c r="QRZ5" s="85"/>
      <c r="QSA5" s="85"/>
      <c r="QSB5" s="85"/>
      <c r="QSC5" s="85"/>
      <c r="QSD5" s="85"/>
      <c r="QSE5" s="85"/>
      <c r="QSF5" s="85"/>
      <c r="QSG5" s="85"/>
      <c r="QSH5" s="85"/>
      <c r="QSI5" s="85"/>
      <c r="QSJ5" s="85"/>
      <c r="QSK5" s="85"/>
      <c r="QSL5" s="85"/>
      <c r="QSM5" s="85"/>
      <c r="QSN5" s="85"/>
      <c r="QSO5" s="85"/>
      <c r="QSP5" s="85"/>
      <c r="QSQ5" s="85"/>
      <c r="QSR5" s="85"/>
      <c r="QSS5" s="85"/>
      <c r="QST5" s="85"/>
      <c r="QSU5" s="85"/>
      <c r="QSV5" s="85"/>
      <c r="QSW5" s="85"/>
      <c r="QSX5" s="85"/>
      <c r="QSY5" s="85"/>
      <c r="QSZ5" s="85"/>
      <c r="QTA5" s="85"/>
      <c r="QTB5" s="85"/>
      <c r="QTC5" s="85"/>
      <c r="QTD5" s="85"/>
      <c r="QTE5" s="85"/>
      <c r="QTF5" s="85"/>
      <c r="QTG5" s="85"/>
      <c r="QTH5" s="85"/>
      <c r="QTI5" s="85"/>
      <c r="QTJ5" s="85"/>
      <c r="QTK5" s="85"/>
      <c r="QTL5" s="85"/>
      <c r="QTM5" s="85"/>
      <c r="QTN5" s="85"/>
      <c r="QTO5" s="85"/>
      <c r="QTP5" s="85"/>
      <c r="QTQ5" s="85"/>
      <c r="QTR5" s="85"/>
      <c r="QTS5" s="85"/>
      <c r="QTT5" s="85"/>
      <c r="QTU5" s="85"/>
      <c r="QTV5" s="85"/>
      <c r="QTW5" s="85"/>
      <c r="QTX5" s="85"/>
      <c r="QTY5" s="85"/>
      <c r="QTZ5" s="85"/>
      <c r="QUA5" s="85"/>
      <c r="QUB5" s="85"/>
      <c r="QUC5" s="85"/>
      <c r="QUD5" s="85"/>
      <c r="QUE5" s="85"/>
      <c r="QUF5" s="85"/>
      <c r="QUG5" s="85"/>
      <c r="QUH5" s="85"/>
      <c r="QUI5" s="85"/>
      <c r="QUJ5" s="85"/>
      <c r="QUK5" s="85"/>
      <c r="QUL5" s="85"/>
      <c r="QUM5" s="85"/>
      <c r="QUN5" s="85"/>
      <c r="QUO5" s="85"/>
      <c r="QUP5" s="85"/>
      <c r="QUQ5" s="85"/>
      <c r="QUR5" s="85"/>
      <c r="QUS5" s="85"/>
      <c r="QUT5" s="85"/>
      <c r="QUU5" s="85"/>
      <c r="QUV5" s="85"/>
      <c r="QUW5" s="85"/>
      <c r="QUX5" s="85"/>
      <c r="QUY5" s="85"/>
      <c r="QUZ5" s="85"/>
      <c r="QVA5" s="85"/>
      <c r="QVB5" s="85"/>
      <c r="QVC5" s="85"/>
      <c r="QVD5" s="85"/>
      <c r="QVE5" s="85"/>
      <c r="QVF5" s="85"/>
      <c r="QVG5" s="85"/>
      <c r="QVH5" s="85"/>
      <c r="QVI5" s="85"/>
      <c r="QVJ5" s="85"/>
      <c r="QVK5" s="85"/>
      <c r="QVL5" s="85"/>
      <c r="QVM5" s="85"/>
      <c r="QVN5" s="85"/>
      <c r="QVO5" s="85"/>
      <c r="QVP5" s="85"/>
      <c r="QVQ5" s="85"/>
      <c r="QVR5" s="85"/>
      <c r="QVS5" s="85"/>
      <c r="QVT5" s="85"/>
      <c r="QVU5" s="85"/>
      <c r="QVV5" s="85"/>
      <c r="QVW5" s="85"/>
      <c r="QVX5" s="85"/>
      <c r="QVY5" s="85"/>
      <c r="QVZ5" s="85"/>
      <c r="QWA5" s="85"/>
      <c r="QWB5" s="85"/>
      <c r="QWC5" s="85"/>
      <c r="QWD5" s="85"/>
      <c r="QWE5" s="85"/>
      <c r="QWF5" s="85"/>
      <c r="QWG5" s="85"/>
      <c r="QWH5" s="85"/>
      <c r="QWI5" s="85"/>
      <c r="QWJ5" s="85"/>
      <c r="QWK5" s="85"/>
      <c r="QWL5" s="85"/>
      <c r="QWM5" s="85"/>
      <c r="QWN5" s="85"/>
      <c r="QWO5" s="85"/>
      <c r="QWP5" s="85"/>
      <c r="QWQ5" s="85"/>
      <c r="QWR5" s="85"/>
      <c r="QWS5" s="85"/>
      <c r="QWT5" s="85"/>
      <c r="QWU5" s="85"/>
      <c r="QWV5" s="85"/>
      <c r="QWW5" s="85"/>
      <c r="QWX5" s="85"/>
      <c r="QWY5" s="85"/>
      <c r="QWZ5" s="85"/>
      <c r="QXA5" s="85"/>
      <c r="QXB5" s="85"/>
      <c r="QXC5" s="85"/>
      <c r="QXD5" s="85"/>
      <c r="QXE5" s="85"/>
      <c r="QXF5" s="85"/>
      <c r="QXG5" s="85"/>
      <c r="QXH5" s="85"/>
      <c r="QXI5" s="85"/>
      <c r="QXJ5" s="85"/>
      <c r="QXK5" s="85"/>
      <c r="QXL5" s="85"/>
      <c r="QXM5" s="85"/>
      <c r="QXN5" s="85"/>
      <c r="QXO5" s="85"/>
      <c r="QXP5" s="85"/>
      <c r="QXQ5" s="85"/>
      <c r="QXR5" s="85"/>
      <c r="QXS5" s="85"/>
      <c r="QXT5" s="85"/>
      <c r="QXU5" s="85"/>
      <c r="QXV5" s="85"/>
      <c r="QXW5" s="85"/>
      <c r="QXX5" s="85"/>
      <c r="QXY5" s="85"/>
      <c r="QXZ5" s="85"/>
      <c r="QYA5" s="85"/>
      <c r="QYB5" s="85"/>
      <c r="QYC5" s="85"/>
      <c r="QYD5" s="85"/>
      <c r="QYE5" s="85"/>
      <c r="QYF5" s="85"/>
      <c r="QYG5" s="85"/>
      <c r="QYH5" s="85"/>
      <c r="QYI5" s="85"/>
      <c r="QYJ5" s="85"/>
      <c r="QYK5" s="85"/>
      <c r="QYL5" s="85"/>
      <c r="QYM5" s="85"/>
      <c r="QYN5" s="85"/>
      <c r="QYO5" s="85"/>
      <c r="QYP5" s="85"/>
      <c r="QYQ5" s="85"/>
      <c r="QYR5" s="85"/>
      <c r="QYS5" s="85"/>
      <c r="QYT5" s="85"/>
      <c r="QYU5" s="85"/>
      <c r="QYV5" s="85"/>
      <c r="QYW5" s="85"/>
      <c r="QYX5" s="85"/>
      <c r="QYY5" s="85"/>
      <c r="QYZ5" s="85"/>
      <c r="QZA5" s="85"/>
      <c r="QZB5" s="85"/>
      <c r="QZC5" s="85"/>
      <c r="QZD5" s="85"/>
      <c r="QZE5" s="85"/>
      <c r="QZF5" s="85"/>
      <c r="QZG5" s="85"/>
      <c r="QZH5" s="85"/>
      <c r="QZI5" s="85"/>
      <c r="QZJ5" s="85"/>
      <c r="QZK5" s="85"/>
      <c r="QZL5" s="85"/>
      <c r="QZM5" s="85"/>
      <c r="QZN5" s="85"/>
      <c r="QZO5" s="85"/>
      <c r="QZP5" s="85"/>
      <c r="QZQ5" s="85"/>
      <c r="QZR5" s="85"/>
      <c r="QZS5" s="85"/>
      <c r="QZT5" s="85"/>
      <c r="QZU5" s="85"/>
      <c r="QZV5" s="85"/>
      <c r="QZW5" s="85"/>
      <c r="QZX5" s="85"/>
      <c r="QZY5" s="85"/>
      <c r="QZZ5" s="85"/>
      <c r="RAA5" s="85"/>
      <c r="RAB5" s="85"/>
      <c r="RAC5" s="85"/>
      <c r="RAD5" s="85"/>
      <c r="RAE5" s="85"/>
      <c r="RAF5" s="85"/>
      <c r="RAG5" s="85"/>
      <c r="RAH5" s="85"/>
      <c r="RAI5" s="85"/>
      <c r="RAJ5" s="85"/>
      <c r="RAK5" s="85"/>
      <c r="RAL5" s="85"/>
      <c r="RAM5" s="85"/>
      <c r="RAN5" s="85"/>
      <c r="RAO5" s="85"/>
      <c r="RAP5" s="85"/>
      <c r="RAQ5" s="85"/>
      <c r="RAR5" s="85"/>
      <c r="RAS5" s="85"/>
      <c r="RAT5" s="85"/>
      <c r="RAU5" s="85"/>
      <c r="RAV5" s="85"/>
      <c r="RAW5" s="85"/>
      <c r="RAX5" s="85"/>
      <c r="RAY5" s="85"/>
      <c r="RAZ5" s="85"/>
      <c r="RBA5" s="85"/>
      <c r="RBB5" s="85"/>
      <c r="RBC5" s="85"/>
      <c r="RBD5" s="85"/>
      <c r="RBE5" s="85"/>
      <c r="RBF5" s="85"/>
      <c r="RBG5" s="85"/>
      <c r="RBH5" s="85"/>
      <c r="RBI5" s="85"/>
      <c r="RBJ5" s="85"/>
      <c r="RBK5" s="85"/>
      <c r="RBL5" s="85"/>
      <c r="RBM5" s="85"/>
      <c r="RBN5" s="85"/>
      <c r="RBO5" s="85"/>
      <c r="RBP5" s="85"/>
      <c r="RBQ5" s="85"/>
      <c r="RBR5" s="85"/>
      <c r="RBS5" s="85"/>
      <c r="RBT5" s="85"/>
      <c r="RBU5" s="85"/>
      <c r="RBV5" s="85"/>
      <c r="RBW5" s="85"/>
      <c r="RBX5" s="85"/>
      <c r="RBY5" s="85"/>
      <c r="RBZ5" s="85"/>
      <c r="RCA5" s="85"/>
      <c r="RCB5" s="85"/>
      <c r="RCC5" s="85"/>
      <c r="RCD5" s="85"/>
      <c r="RCE5" s="85"/>
      <c r="RCF5" s="85"/>
      <c r="RCG5" s="85"/>
      <c r="RCH5" s="85"/>
      <c r="RCI5" s="85"/>
      <c r="RCJ5" s="85"/>
      <c r="RCK5" s="85"/>
      <c r="RCL5" s="85"/>
      <c r="RCM5" s="85"/>
      <c r="RCN5" s="85"/>
      <c r="RCO5" s="85"/>
      <c r="RCP5" s="85"/>
      <c r="RCQ5" s="85"/>
      <c r="RCR5" s="85"/>
      <c r="RCS5" s="85"/>
      <c r="RCT5" s="85"/>
      <c r="RCU5" s="85"/>
      <c r="RCV5" s="85"/>
      <c r="RCW5" s="85"/>
      <c r="RCX5" s="85"/>
      <c r="RCY5" s="85"/>
      <c r="RCZ5" s="85"/>
      <c r="RDA5" s="85"/>
      <c r="RDB5" s="85"/>
      <c r="RDC5" s="85"/>
      <c r="RDD5" s="85"/>
      <c r="RDE5" s="85"/>
      <c r="RDF5" s="85"/>
      <c r="RDG5" s="85"/>
      <c r="RDH5" s="85"/>
      <c r="RDI5" s="85"/>
      <c r="RDJ5" s="85"/>
      <c r="RDK5" s="85"/>
      <c r="RDL5" s="85"/>
      <c r="RDM5" s="85"/>
      <c r="RDN5" s="85"/>
      <c r="RDO5" s="85"/>
      <c r="RDP5" s="85"/>
      <c r="RDQ5" s="85"/>
      <c r="RDR5" s="85"/>
      <c r="RDS5" s="85"/>
      <c r="RDT5" s="85"/>
      <c r="RDU5" s="85"/>
      <c r="RDV5" s="85"/>
      <c r="RDW5" s="85"/>
      <c r="RDX5" s="85"/>
      <c r="RDY5" s="85"/>
      <c r="RDZ5" s="85"/>
      <c r="REA5" s="85"/>
      <c r="REB5" s="85"/>
      <c r="REC5" s="85"/>
      <c r="RED5" s="85"/>
      <c r="REE5" s="85"/>
      <c r="REF5" s="85"/>
      <c r="REG5" s="85"/>
      <c r="REH5" s="85"/>
      <c r="REI5" s="85"/>
      <c r="REJ5" s="85"/>
      <c r="REK5" s="85"/>
      <c r="REL5" s="85"/>
      <c r="REM5" s="85"/>
      <c r="REN5" s="85"/>
      <c r="REO5" s="85"/>
      <c r="REP5" s="85"/>
      <c r="REQ5" s="85"/>
      <c r="RER5" s="85"/>
      <c r="RES5" s="85"/>
      <c r="RET5" s="85"/>
      <c r="REU5" s="85"/>
      <c r="REV5" s="85"/>
      <c r="REW5" s="85"/>
      <c r="REX5" s="85"/>
      <c r="REY5" s="85"/>
      <c r="REZ5" s="85"/>
      <c r="RFA5" s="85"/>
      <c r="RFB5" s="85"/>
      <c r="RFC5" s="85"/>
      <c r="RFD5" s="85"/>
      <c r="RFE5" s="85"/>
      <c r="RFF5" s="85"/>
      <c r="RFG5" s="85"/>
      <c r="RFH5" s="85"/>
      <c r="RFI5" s="85"/>
      <c r="RFJ5" s="85"/>
      <c r="RFK5" s="85"/>
      <c r="RFL5" s="85"/>
      <c r="RFM5" s="85"/>
      <c r="RFN5" s="85"/>
      <c r="RFO5" s="85"/>
      <c r="RFP5" s="85"/>
      <c r="RFQ5" s="85"/>
      <c r="RFR5" s="85"/>
      <c r="RFS5" s="85"/>
      <c r="RFT5" s="85"/>
      <c r="RFU5" s="85"/>
      <c r="RFV5" s="85"/>
      <c r="RFW5" s="85"/>
      <c r="RFX5" s="85"/>
      <c r="RFY5" s="85"/>
      <c r="RFZ5" s="85"/>
      <c r="RGA5" s="85"/>
      <c r="RGB5" s="85"/>
      <c r="RGC5" s="85"/>
      <c r="RGD5" s="85"/>
      <c r="RGE5" s="85"/>
      <c r="RGF5" s="85"/>
      <c r="RGG5" s="85"/>
      <c r="RGH5" s="85"/>
      <c r="RGI5" s="85"/>
      <c r="RGJ5" s="85"/>
      <c r="RGK5" s="85"/>
      <c r="RGL5" s="85"/>
      <c r="RGM5" s="85"/>
      <c r="RGN5" s="85"/>
      <c r="RGO5" s="85"/>
      <c r="RGP5" s="85"/>
      <c r="RGQ5" s="85"/>
      <c r="RGR5" s="85"/>
      <c r="RGS5" s="85"/>
      <c r="RGT5" s="85"/>
      <c r="RGU5" s="85"/>
      <c r="RGV5" s="85"/>
      <c r="RGW5" s="85"/>
      <c r="RGX5" s="85"/>
      <c r="RGY5" s="85"/>
      <c r="RGZ5" s="85"/>
      <c r="RHA5" s="85"/>
      <c r="RHB5" s="85"/>
      <c r="RHC5" s="85"/>
      <c r="RHD5" s="85"/>
      <c r="RHE5" s="85"/>
      <c r="RHF5" s="85"/>
      <c r="RHG5" s="85"/>
      <c r="RHH5" s="85"/>
      <c r="RHI5" s="85"/>
      <c r="RHJ5" s="85"/>
      <c r="RHK5" s="85"/>
      <c r="RHL5" s="85"/>
      <c r="RHM5" s="85"/>
      <c r="RHN5" s="85"/>
      <c r="RHO5" s="85"/>
      <c r="RHP5" s="85"/>
      <c r="RHQ5" s="85"/>
      <c r="RHR5" s="85"/>
      <c r="RHS5" s="85"/>
      <c r="RHT5" s="85"/>
      <c r="RHU5" s="85"/>
      <c r="RHV5" s="85"/>
      <c r="RHW5" s="85"/>
      <c r="RHX5" s="85"/>
      <c r="RHY5" s="85"/>
      <c r="RHZ5" s="85"/>
      <c r="RIA5" s="85"/>
      <c r="RIB5" s="85"/>
      <c r="RIC5" s="85"/>
      <c r="RID5" s="85"/>
      <c r="RIE5" s="85"/>
      <c r="RIF5" s="85"/>
      <c r="RIG5" s="85"/>
      <c r="RIH5" s="85"/>
      <c r="RII5" s="85"/>
      <c r="RIJ5" s="85"/>
      <c r="RIK5" s="85"/>
      <c r="RIL5" s="85"/>
      <c r="RIM5" s="85"/>
      <c r="RIN5" s="85"/>
      <c r="RIO5" s="85"/>
      <c r="RIP5" s="85"/>
      <c r="RIQ5" s="85"/>
      <c r="RIR5" s="85"/>
      <c r="RIS5" s="85"/>
      <c r="RIT5" s="85"/>
      <c r="RIU5" s="85"/>
      <c r="RIV5" s="85"/>
      <c r="RIW5" s="85"/>
      <c r="RIX5" s="85"/>
      <c r="RIY5" s="85"/>
      <c r="RIZ5" s="85"/>
      <c r="RJA5" s="85"/>
      <c r="RJB5" s="85"/>
      <c r="RJC5" s="85"/>
      <c r="RJD5" s="85"/>
      <c r="RJE5" s="85"/>
      <c r="RJF5" s="85"/>
      <c r="RJG5" s="85"/>
      <c r="RJH5" s="85"/>
      <c r="RJI5" s="85"/>
      <c r="RJJ5" s="85"/>
      <c r="RJK5" s="85"/>
      <c r="RJL5" s="85"/>
      <c r="RJM5" s="85"/>
      <c r="RJN5" s="85"/>
      <c r="RJO5" s="85"/>
      <c r="RJP5" s="85"/>
      <c r="RJQ5" s="85"/>
      <c r="RJR5" s="85"/>
      <c r="RJS5" s="85"/>
      <c r="RJT5" s="85"/>
      <c r="RJU5" s="85"/>
      <c r="RJV5" s="85"/>
      <c r="RJW5" s="85"/>
      <c r="RJX5" s="85"/>
      <c r="RJY5" s="85"/>
      <c r="RJZ5" s="85"/>
      <c r="RKA5" s="85"/>
      <c r="RKB5" s="85"/>
      <c r="RKC5" s="85"/>
      <c r="RKD5" s="85"/>
      <c r="RKE5" s="85"/>
      <c r="RKF5" s="85"/>
      <c r="RKG5" s="85"/>
      <c r="RKH5" s="85"/>
      <c r="RKI5" s="85"/>
      <c r="RKJ5" s="85"/>
      <c r="RKK5" s="85"/>
      <c r="RKL5" s="85"/>
      <c r="RKM5" s="85"/>
      <c r="RKN5" s="85"/>
      <c r="RKO5" s="85"/>
      <c r="RKP5" s="85"/>
      <c r="RKQ5" s="85"/>
      <c r="RKR5" s="85"/>
      <c r="RKS5" s="85"/>
      <c r="RKT5" s="85"/>
      <c r="RKU5" s="85"/>
      <c r="RKV5" s="85"/>
      <c r="RKW5" s="85"/>
      <c r="RKX5" s="85"/>
      <c r="RKY5" s="85"/>
      <c r="RKZ5" s="85"/>
      <c r="RLA5" s="85"/>
      <c r="RLB5" s="85"/>
      <c r="RLC5" s="85"/>
      <c r="RLD5" s="85"/>
      <c r="RLE5" s="85"/>
      <c r="RLF5" s="85"/>
      <c r="RLG5" s="85"/>
      <c r="RLH5" s="85"/>
      <c r="RLI5" s="85"/>
      <c r="RLJ5" s="85"/>
      <c r="RLK5" s="85"/>
      <c r="RLL5" s="85"/>
      <c r="RLM5" s="85"/>
      <c r="RLN5" s="85"/>
      <c r="RLO5" s="85"/>
      <c r="RLP5" s="85"/>
      <c r="RLQ5" s="85"/>
      <c r="RLR5" s="85"/>
      <c r="RLS5" s="85"/>
      <c r="RLT5" s="85"/>
      <c r="RLU5" s="85"/>
      <c r="RLV5" s="85"/>
      <c r="RLW5" s="85"/>
      <c r="RLX5" s="85"/>
      <c r="RLY5" s="85"/>
      <c r="RLZ5" s="85"/>
      <c r="RMA5" s="85"/>
      <c r="RMB5" s="85"/>
      <c r="RMC5" s="85"/>
      <c r="RMD5" s="85"/>
      <c r="RME5" s="85"/>
      <c r="RMF5" s="85"/>
      <c r="RMG5" s="85"/>
      <c r="RMH5" s="85"/>
      <c r="RMI5" s="85"/>
      <c r="RMJ5" s="85"/>
      <c r="RMK5" s="85"/>
      <c r="RML5" s="85"/>
      <c r="RMM5" s="85"/>
      <c r="RMN5" s="85"/>
      <c r="RMO5" s="85"/>
      <c r="RMP5" s="85"/>
      <c r="RMQ5" s="85"/>
      <c r="RMR5" s="85"/>
      <c r="RMS5" s="85"/>
      <c r="RMT5" s="85"/>
      <c r="RMU5" s="85"/>
      <c r="RMV5" s="85"/>
      <c r="RMW5" s="85"/>
      <c r="RMX5" s="85"/>
      <c r="RMY5" s="85"/>
      <c r="RMZ5" s="85"/>
      <c r="RNA5" s="85"/>
      <c r="RNB5" s="85"/>
      <c r="RNC5" s="85"/>
      <c r="RND5" s="85"/>
      <c r="RNE5" s="85"/>
      <c r="RNF5" s="85"/>
      <c r="RNG5" s="85"/>
      <c r="RNH5" s="85"/>
      <c r="RNI5" s="85"/>
      <c r="RNJ5" s="85"/>
      <c r="RNK5" s="85"/>
      <c r="RNL5" s="85"/>
      <c r="RNM5" s="85"/>
      <c r="RNN5" s="85"/>
      <c r="RNO5" s="85"/>
      <c r="RNP5" s="85"/>
      <c r="RNQ5" s="85"/>
      <c r="RNR5" s="85"/>
      <c r="RNS5" s="85"/>
      <c r="RNT5" s="85"/>
      <c r="RNU5" s="85"/>
      <c r="RNV5" s="85"/>
      <c r="RNW5" s="85"/>
      <c r="RNX5" s="85"/>
      <c r="RNY5" s="85"/>
      <c r="RNZ5" s="85"/>
      <c r="ROA5" s="85"/>
      <c r="ROB5" s="85"/>
      <c r="ROC5" s="85"/>
      <c r="ROD5" s="85"/>
      <c r="ROE5" s="85"/>
      <c r="ROF5" s="85"/>
      <c r="ROG5" s="85"/>
      <c r="ROH5" s="85"/>
      <c r="ROI5" s="85"/>
      <c r="ROJ5" s="85"/>
      <c r="ROK5" s="85"/>
      <c r="ROL5" s="85"/>
      <c r="ROM5" s="85"/>
      <c r="RON5" s="85"/>
      <c r="ROO5" s="85"/>
      <c r="ROP5" s="85"/>
      <c r="ROQ5" s="85"/>
      <c r="ROR5" s="85"/>
      <c r="ROS5" s="85"/>
      <c r="ROT5" s="85"/>
      <c r="ROU5" s="85"/>
      <c r="ROV5" s="85"/>
      <c r="ROW5" s="85"/>
      <c r="ROX5" s="85"/>
      <c r="ROY5" s="85"/>
      <c r="ROZ5" s="85"/>
      <c r="RPA5" s="85"/>
      <c r="RPB5" s="85"/>
      <c r="RPC5" s="85"/>
      <c r="RPD5" s="85"/>
      <c r="RPE5" s="85"/>
      <c r="RPF5" s="85"/>
      <c r="RPG5" s="85"/>
      <c r="RPH5" s="85"/>
      <c r="RPI5" s="85"/>
      <c r="RPJ5" s="85"/>
      <c r="RPK5" s="85"/>
      <c r="RPL5" s="85"/>
      <c r="RPM5" s="85"/>
      <c r="RPN5" s="85"/>
      <c r="RPO5" s="85"/>
      <c r="RPP5" s="85"/>
      <c r="RPQ5" s="85"/>
      <c r="RPR5" s="85"/>
      <c r="RPS5" s="85"/>
      <c r="RPT5" s="85"/>
      <c r="RPU5" s="85"/>
      <c r="RPV5" s="85"/>
      <c r="RPW5" s="85"/>
      <c r="RPX5" s="85"/>
      <c r="RPY5" s="85"/>
      <c r="RPZ5" s="85"/>
      <c r="RQA5" s="85"/>
      <c r="RQB5" s="85"/>
      <c r="RQC5" s="85"/>
      <c r="RQD5" s="85"/>
      <c r="RQE5" s="85"/>
      <c r="RQF5" s="85"/>
      <c r="RQG5" s="85"/>
      <c r="RQH5" s="85"/>
      <c r="RQI5" s="85"/>
      <c r="RQJ5" s="85"/>
      <c r="RQK5" s="85"/>
      <c r="RQL5" s="85"/>
      <c r="RQM5" s="85"/>
      <c r="RQN5" s="85"/>
      <c r="RQO5" s="85"/>
      <c r="RQP5" s="85"/>
      <c r="RQQ5" s="85"/>
      <c r="RQR5" s="85"/>
      <c r="RQS5" s="85"/>
      <c r="RQT5" s="85"/>
      <c r="RQU5" s="85"/>
      <c r="RQV5" s="85"/>
      <c r="RQW5" s="85"/>
      <c r="RQX5" s="85"/>
      <c r="RQY5" s="85"/>
      <c r="RQZ5" s="85"/>
      <c r="RRA5" s="85"/>
      <c r="RRB5" s="85"/>
      <c r="RRC5" s="85"/>
      <c r="RRD5" s="85"/>
      <c r="RRE5" s="85"/>
      <c r="RRF5" s="85"/>
      <c r="RRG5" s="85"/>
      <c r="RRH5" s="85"/>
      <c r="RRI5" s="85"/>
      <c r="RRJ5" s="85"/>
      <c r="RRK5" s="85"/>
      <c r="RRL5" s="85"/>
      <c r="RRM5" s="85"/>
      <c r="RRN5" s="85"/>
      <c r="RRO5" s="85"/>
      <c r="RRP5" s="85"/>
      <c r="RRQ5" s="85"/>
      <c r="RRR5" s="85"/>
      <c r="RRS5" s="85"/>
      <c r="RRT5" s="85"/>
      <c r="RRU5" s="85"/>
      <c r="RRV5" s="85"/>
      <c r="RRW5" s="85"/>
      <c r="RRX5" s="85"/>
      <c r="RRY5" s="85"/>
      <c r="RRZ5" s="85"/>
      <c r="RSA5" s="85"/>
      <c r="RSB5" s="85"/>
      <c r="RSC5" s="85"/>
      <c r="RSD5" s="85"/>
      <c r="RSE5" s="85"/>
      <c r="RSF5" s="85"/>
      <c r="RSG5" s="85"/>
      <c r="RSH5" s="85"/>
      <c r="RSI5" s="85"/>
      <c r="RSJ5" s="85"/>
      <c r="RSK5" s="85"/>
      <c r="RSL5" s="85"/>
      <c r="RSM5" s="85"/>
      <c r="RSN5" s="85"/>
      <c r="RSO5" s="85"/>
      <c r="RSP5" s="85"/>
      <c r="RSQ5" s="85"/>
      <c r="RSR5" s="85"/>
      <c r="RSS5" s="85"/>
      <c r="RST5" s="85"/>
      <c r="RSU5" s="85"/>
      <c r="RSV5" s="85"/>
      <c r="RSW5" s="85"/>
      <c r="RSX5" s="85"/>
      <c r="RSY5" s="85"/>
      <c r="RSZ5" s="85"/>
      <c r="RTA5" s="85"/>
      <c r="RTB5" s="85"/>
      <c r="RTC5" s="85"/>
      <c r="RTD5" s="85"/>
      <c r="RTE5" s="85"/>
      <c r="RTF5" s="85"/>
      <c r="RTG5" s="85"/>
      <c r="RTH5" s="85"/>
      <c r="RTI5" s="85"/>
      <c r="RTJ5" s="85"/>
      <c r="RTK5" s="85"/>
      <c r="RTL5" s="85"/>
      <c r="RTM5" s="85"/>
      <c r="RTN5" s="85"/>
      <c r="RTO5" s="85"/>
      <c r="RTP5" s="85"/>
      <c r="RTQ5" s="85"/>
      <c r="RTR5" s="85"/>
      <c r="RTS5" s="85"/>
      <c r="RTT5" s="85"/>
      <c r="RTU5" s="85"/>
      <c r="RTV5" s="85"/>
      <c r="RTW5" s="85"/>
      <c r="RTX5" s="85"/>
      <c r="RTY5" s="85"/>
      <c r="RTZ5" s="85"/>
      <c r="RUA5" s="85"/>
      <c r="RUB5" s="85"/>
      <c r="RUC5" s="85"/>
      <c r="RUD5" s="85"/>
      <c r="RUE5" s="85"/>
      <c r="RUF5" s="85"/>
      <c r="RUG5" s="85"/>
      <c r="RUH5" s="85"/>
      <c r="RUI5" s="85"/>
      <c r="RUJ5" s="85"/>
      <c r="RUK5" s="85"/>
      <c r="RUL5" s="85"/>
      <c r="RUM5" s="85"/>
      <c r="RUN5" s="85"/>
      <c r="RUO5" s="85"/>
      <c r="RUP5" s="85"/>
      <c r="RUQ5" s="85"/>
      <c r="RUR5" s="85"/>
      <c r="RUS5" s="85"/>
      <c r="RUT5" s="85"/>
      <c r="RUU5" s="85"/>
      <c r="RUV5" s="85"/>
      <c r="RUW5" s="85"/>
      <c r="RUX5" s="85"/>
      <c r="RUY5" s="85"/>
      <c r="RUZ5" s="85"/>
      <c r="RVA5" s="85"/>
      <c r="RVB5" s="85"/>
      <c r="RVC5" s="85"/>
      <c r="RVD5" s="85"/>
      <c r="RVE5" s="85"/>
      <c r="RVF5" s="85"/>
      <c r="RVG5" s="85"/>
      <c r="RVH5" s="85"/>
      <c r="RVI5" s="85"/>
      <c r="RVJ5" s="85"/>
      <c r="RVK5" s="85"/>
      <c r="RVL5" s="85"/>
      <c r="RVM5" s="85"/>
      <c r="RVN5" s="85"/>
      <c r="RVO5" s="85"/>
      <c r="RVP5" s="85"/>
      <c r="RVQ5" s="85"/>
      <c r="RVR5" s="85"/>
      <c r="RVS5" s="85"/>
      <c r="RVT5" s="85"/>
      <c r="RVU5" s="85"/>
      <c r="RVV5" s="85"/>
      <c r="RVW5" s="85"/>
      <c r="RVX5" s="85"/>
      <c r="RVY5" s="85"/>
      <c r="RVZ5" s="85"/>
      <c r="RWA5" s="85"/>
      <c r="RWB5" s="85"/>
      <c r="RWC5" s="85"/>
      <c r="RWD5" s="85"/>
      <c r="RWE5" s="85"/>
      <c r="RWF5" s="85"/>
      <c r="RWG5" s="85"/>
      <c r="RWH5" s="85"/>
      <c r="RWI5" s="85"/>
      <c r="RWJ5" s="85"/>
      <c r="RWK5" s="85"/>
      <c r="RWL5" s="85"/>
      <c r="RWM5" s="85"/>
      <c r="RWN5" s="85"/>
      <c r="RWO5" s="85"/>
      <c r="RWP5" s="85"/>
      <c r="RWQ5" s="85"/>
      <c r="RWR5" s="85"/>
      <c r="RWS5" s="85"/>
      <c r="RWT5" s="85"/>
      <c r="RWU5" s="85"/>
      <c r="RWV5" s="85"/>
      <c r="RWW5" s="85"/>
      <c r="RWX5" s="85"/>
      <c r="RWY5" s="85"/>
      <c r="RWZ5" s="85"/>
      <c r="RXA5" s="85"/>
      <c r="RXB5" s="85"/>
      <c r="RXC5" s="85"/>
      <c r="RXD5" s="85"/>
      <c r="RXE5" s="85"/>
      <c r="RXF5" s="85"/>
      <c r="RXG5" s="85"/>
      <c r="RXH5" s="85"/>
      <c r="RXI5" s="85"/>
      <c r="RXJ5" s="85"/>
      <c r="RXK5" s="85"/>
      <c r="RXL5" s="85"/>
      <c r="RXM5" s="85"/>
      <c r="RXN5" s="85"/>
      <c r="RXO5" s="85"/>
      <c r="RXP5" s="85"/>
      <c r="RXQ5" s="85"/>
      <c r="RXR5" s="85"/>
      <c r="RXS5" s="85"/>
      <c r="RXT5" s="85"/>
      <c r="RXU5" s="85"/>
      <c r="RXV5" s="85"/>
      <c r="RXW5" s="85"/>
      <c r="RXX5" s="85"/>
      <c r="RXY5" s="85"/>
      <c r="RXZ5" s="85"/>
      <c r="RYA5" s="85"/>
      <c r="RYB5" s="85"/>
      <c r="RYC5" s="85"/>
      <c r="RYD5" s="85"/>
      <c r="RYE5" s="85"/>
      <c r="RYF5" s="85"/>
      <c r="RYG5" s="85"/>
      <c r="RYH5" s="85"/>
      <c r="RYI5" s="85"/>
      <c r="RYJ5" s="85"/>
      <c r="RYK5" s="85"/>
      <c r="RYL5" s="85"/>
      <c r="RYM5" s="85"/>
      <c r="RYN5" s="85"/>
      <c r="RYO5" s="85"/>
      <c r="RYP5" s="85"/>
      <c r="RYQ5" s="85"/>
      <c r="RYR5" s="85"/>
      <c r="RYS5" s="85"/>
      <c r="RYT5" s="85"/>
      <c r="RYU5" s="85"/>
      <c r="RYV5" s="85"/>
      <c r="RYW5" s="85"/>
      <c r="RYX5" s="85"/>
      <c r="RYY5" s="85"/>
      <c r="RYZ5" s="85"/>
      <c r="RZA5" s="85"/>
      <c r="RZB5" s="85"/>
      <c r="RZC5" s="85"/>
      <c r="RZD5" s="85"/>
      <c r="RZE5" s="85"/>
      <c r="RZF5" s="85"/>
      <c r="RZG5" s="85"/>
      <c r="RZH5" s="85"/>
      <c r="RZI5" s="85"/>
      <c r="RZJ5" s="85"/>
      <c r="RZK5" s="85"/>
      <c r="RZL5" s="85"/>
      <c r="RZM5" s="85"/>
      <c r="RZN5" s="85"/>
      <c r="RZO5" s="85"/>
      <c r="RZP5" s="85"/>
      <c r="RZQ5" s="85"/>
      <c r="RZR5" s="85"/>
      <c r="RZS5" s="85"/>
      <c r="RZT5" s="85"/>
      <c r="RZU5" s="85"/>
      <c r="RZV5" s="85"/>
      <c r="RZW5" s="85"/>
      <c r="RZX5" s="85"/>
      <c r="RZY5" s="85"/>
      <c r="RZZ5" s="85"/>
      <c r="SAA5" s="85"/>
      <c r="SAB5" s="85"/>
      <c r="SAC5" s="85"/>
      <c r="SAD5" s="85"/>
      <c r="SAE5" s="85"/>
      <c r="SAF5" s="85"/>
      <c r="SAG5" s="85"/>
      <c r="SAH5" s="85"/>
      <c r="SAI5" s="85"/>
      <c r="SAJ5" s="85"/>
      <c r="SAK5" s="85"/>
      <c r="SAL5" s="85"/>
      <c r="SAM5" s="85"/>
      <c r="SAN5" s="85"/>
      <c r="SAO5" s="85"/>
      <c r="SAP5" s="85"/>
      <c r="SAQ5" s="85"/>
      <c r="SAR5" s="85"/>
      <c r="SAS5" s="85"/>
      <c r="SAT5" s="85"/>
      <c r="SAU5" s="85"/>
      <c r="SAV5" s="85"/>
      <c r="SAW5" s="85"/>
      <c r="SAX5" s="85"/>
      <c r="SAY5" s="85"/>
      <c r="SAZ5" s="85"/>
      <c r="SBA5" s="85"/>
      <c r="SBB5" s="85"/>
      <c r="SBC5" s="85"/>
      <c r="SBD5" s="85"/>
      <c r="SBE5" s="85"/>
      <c r="SBF5" s="85"/>
      <c r="SBG5" s="85"/>
      <c r="SBH5" s="85"/>
      <c r="SBI5" s="85"/>
      <c r="SBJ5" s="85"/>
      <c r="SBK5" s="85"/>
      <c r="SBL5" s="85"/>
      <c r="SBM5" s="85"/>
      <c r="SBN5" s="85"/>
      <c r="SBO5" s="85"/>
      <c r="SBP5" s="85"/>
      <c r="SBQ5" s="85"/>
      <c r="SBR5" s="85"/>
      <c r="SBS5" s="85"/>
      <c r="SBT5" s="85"/>
      <c r="SBU5" s="85"/>
      <c r="SBV5" s="85"/>
      <c r="SBW5" s="85"/>
      <c r="SBX5" s="85"/>
      <c r="SBY5" s="85"/>
      <c r="SBZ5" s="85"/>
      <c r="SCA5" s="85"/>
      <c r="SCB5" s="85"/>
      <c r="SCC5" s="85"/>
      <c r="SCD5" s="85"/>
      <c r="SCE5" s="85"/>
      <c r="SCF5" s="85"/>
      <c r="SCG5" s="85"/>
      <c r="SCH5" s="85"/>
      <c r="SCI5" s="85"/>
      <c r="SCJ5" s="85"/>
      <c r="SCK5" s="85"/>
      <c r="SCL5" s="85"/>
      <c r="SCM5" s="85"/>
      <c r="SCN5" s="85"/>
      <c r="SCO5" s="85"/>
      <c r="SCP5" s="85"/>
      <c r="SCQ5" s="85"/>
      <c r="SCR5" s="85"/>
      <c r="SCS5" s="85"/>
      <c r="SCT5" s="85"/>
      <c r="SCU5" s="85"/>
      <c r="SCV5" s="85"/>
      <c r="SCW5" s="85"/>
      <c r="SCX5" s="85"/>
      <c r="SCY5" s="85"/>
      <c r="SCZ5" s="85"/>
      <c r="SDA5" s="85"/>
      <c r="SDB5" s="85"/>
      <c r="SDC5" s="85"/>
      <c r="SDD5" s="85"/>
      <c r="SDE5" s="85"/>
      <c r="SDF5" s="85"/>
      <c r="SDG5" s="85"/>
      <c r="SDH5" s="85"/>
      <c r="SDI5" s="85"/>
      <c r="SDJ5" s="85"/>
      <c r="SDK5" s="85"/>
      <c r="SDL5" s="85"/>
      <c r="SDM5" s="85"/>
      <c r="SDN5" s="85"/>
      <c r="SDO5" s="85"/>
      <c r="SDP5" s="85"/>
      <c r="SDQ5" s="85"/>
      <c r="SDR5" s="85"/>
      <c r="SDS5" s="85"/>
      <c r="SDT5" s="85"/>
      <c r="SDU5" s="85"/>
      <c r="SDV5" s="85"/>
      <c r="SDW5" s="85"/>
      <c r="SDX5" s="85"/>
      <c r="SDY5" s="85"/>
      <c r="SDZ5" s="85"/>
      <c r="SEA5" s="85"/>
      <c r="SEB5" s="85"/>
      <c r="SEC5" s="85"/>
      <c r="SED5" s="85"/>
      <c r="SEE5" s="85"/>
      <c r="SEF5" s="85"/>
      <c r="SEG5" s="85"/>
      <c r="SEH5" s="85"/>
      <c r="SEI5" s="85"/>
      <c r="SEJ5" s="85"/>
      <c r="SEK5" s="85"/>
      <c r="SEL5" s="85"/>
      <c r="SEM5" s="85"/>
      <c r="SEN5" s="85"/>
      <c r="SEO5" s="85"/>
      <c r="SEP5" s="85"/>
      <c r="SEQ5" s="85"/>
      <c r="SER5" s="85"/>
      <c r="SES5" s="85"/>
      <c r="SET5" s="85"/>
      <c r="SEU5" s="85"/>
      <c r="SEV5" s="85"/>
      <c r="SEW5" s="85"/>
      <c r="SEX5" s="85"/>
      <c r="SEY5" s="85"/>
      <c r="SEZ5" s="85"/>
      <c r="SFA5" s="85"/>
      <c r="SFB5" s="85"/>
      <c r="SFC5" s="85"/>
      <c r="SFD5" s="85"/>
      <c r="SFE5" s="85"/>
      <c r="SFF5" s="85"/>
      <c r="SFG5" s="85"/>
      <c r="SFH5" s="85"/>
      <c r="SFI5" s="85"/>
      <c r="SFJ5" s="85"/>
      <c r="SFK5" s="85"/>
      <c r="SFL5" s="85"/>
      <c r="SFM5" s="85"/>
      <c r="SFN5" s="85"/>
      <c r="SFO5" s="85"/>
      <c r="SFP5" s="85"/>
      <c r="SFQ5" s="85"/>
      <c r="SFR5" s="85"/>
      <c r="SFS5" s="85"/>
      <c r="SFT5" s="85"/>
      <c r="SFU5" s="85"/>
      <c r="SFV5" s="85"/>
      <c r="SFW5" s="85"/>
      <c r="SFX5" s="85"/>
      <c r="SFY5" s="85"/>
      <c r="SFZ5" s="85"/>
      <c r="SGA5" s="85"/>
      <c r="SGB5" s="85"/>
      <c r="SGC5" s="85"/>
      <c r="SGD5" s="85"/>
      <c r="SGE5" s="85"/>
      <c r="SGF5" s="85"/>
      <c r="SGG5" s="85"/>
      <c r="SGH5" s="85"/>
      <c r="SGI5" s="85"/>
      <c r="SGJ5" s="85"/>
      <c r="SGK5" s="85"/>
      <c r="SGL5" s="85"/>
      <c r="SGM5" s="85"/>
      <c r="SGN5" s="85"/>
      <c r="SGO5" s="85"/>
      <c r="SGP5" s="85"/>
      <c r="SGQ5" s="85"/>
      <c r="SGR5" s="85"/>
      <c r="SGS5" s="85"/>
      <c r="SGT5" s="85"/>
      <c r="SGU5" s="85"/>
      <c r="SGV5" s="85"/>
      <c r="SGW5" s="85"/>
      <c r="SGX5" s="85"/>
      <c r="SGY5" s="85"/>
      <c r="SGZ5" s="85"/>
      <c r="SHA5" s="85"/>
      <c r="SHB5" s="85"/>
      <c r="SHC5" s="85"/>
      <c r="SHD5" s="85"/>
      <c r="SHE5" s="85"/>
      <c r="SHF5" s="85"/>
      <c r="SHG5" s="85"/>
      <c r="SHH5" s="85"/>
      <c r="SHI5" s="85"/>
      <c r="SHJ5" s="85"/>
      <c r="SHK5" s="85"/>
      <c r="SHL5" s="85"/>
      <c r="SHM5" s="85"/>
      <c r="SHN5" s="85"/>
      <c r="SHO5" s="85"/>
      <c r="SHP5" s="85"/>
      <c r="SHQ5" s="85"/>
      <c r="SHR5" s="85"/>
      <c r="SHS5" s="85"/>
      <c r="SHT5" s="85"/>
      <c r="SHU5" s="85"/>
      <c r="SHV5" s="85"/>
      <c r="SHW5" s="85"/>
      <c r="SHX5" s="85"/>
      <c r="SHY5" s="85"/>
      <c r="SHZ5" s="85"/>
      <c r="SIA5" s="85"/>
      <c r="SIB5" s="85"/>
      <c r="SIC5" s="85"/>
      <c r="SID5" s="85"/>
      <c r="SIE5" s="85"/>
      <c r="SIF5" s="85"/>
      <c r="SIG5" s="85"/>
      <c r="SIH5" s="85"/>
      <c r="SII5" s="85"/>
      <c r="SIJ5" s="85"/>
      <c r="SIK5" s="85"/>
      <c r="SIL5" s="85"/>
      <c r="SIM5" s="85"/>
      <c r="SIN5" s="85"/>
      <c r="SIO5" s="85"/>
      <c r="SIP5" s="85"/>
      <c r="SIQ5" s="85"/>
      <c r="SIR5" s="85"/>
      <c r="SIS5" s="85"/>
      <c r="SIT5" s="85"/>
      <c r="SIU5" s="85"/>
      <c r="SIV5" s="85"/>
      <c r="SIW5" s="85"/>
      <c r="SIX5" s="85"/>
      <c r="SIY5" s="85"/>
      <c r="SIZ5" s="85"/>
      <c r="SJA5" s="85"/>
      <c r="SJB5" s="85"/>
      <c r="SJC5" s="85"/>
      <c r="SJD5" s="85"/>
      <c r="SJE5" s="85"/>
      <c r="SJF5" s="85"/>
      <c r="SJG5" s="85"/>
      <c r="SJH5" s="85"/>
      <c r="SJI5" s="85"/>
      <c r="SJJ5" s="85"/>
      <c r="SJK5" s="85"/>
      <c r="SJL5" s="85"/>
      <c r="SJM5" s="85"/>
      <c r="SJN5" s="85"/>
      <c r="SJO5" s="85"/>
      <c r="SJP5" s="85"/>
      <c r="SJQ5" s="85"/>
      <c r="SJR5" s="85"/>
      <c r="SJS5" s="85"/>
      <c r="SJT5" s="85"/>
      <c r="SJU5" s="85"/>
      <c r="SJV5" s="85"/>
      <c r="SJW5" s="85"/>
      <c r="SJX5" s="85"/>
      <c r="SJY5" s="85"/>
      <c r="SJZ5" s="85"/>
      <c r="SKA5" s="85"/>
      <c r="SKB5" s="85"/>
      <c r="SKC5" s="85"/>
      <c r="SKD5" s="85"/>
      <c r="SKE5" s="85"/>
      <c r="SKF5" s="85"/>
      <c r="SKG5" s="85"/>
      <c r="SKH5" s="85"/>
      <c r="SKI5" s="85"/>
      <c r="SKJ5" s="85"/>
      <c r="SKK5" s="85"/>
      <c r="SKL5" s="85"/>
      <c r="SKM5" s="85"/>
      <c r="SKN5" s="85"/>
      <c r="SKO5" s="85"/>
      <c r="SKP5" s="85"/>
      <c r="SKQ5" s="85"/>
      <c r="SKR5" s="85"/>
      <c r="SKS5" s="85"/>
      <c r="SKT5" s="85"/>
      <c r="SKU5" s="85"/>
      <c r="SKV5" s="85"/>
      <c r="SKW5" s="85"/>
      <c r="SKX5" s="85"/>
      <c r="SKY5" s="85"/>
      <c r="SKZ5" s="85"/>
      <c r="SLA5" s="85"/>
      <c r="SLB5" s="85"/>
      <c r="SLC5" s="85"/>
      <c r="SLD5" s="85"/>
      <c r="SLE5" s="85"/>
      <c r="SLF5" s="85"/>
      <c r="SLG5" s="85"/>
      <c r="SLH5" s="85"/>
      <c r="SLI5" s="85"/>
      <c r="SLJ5" s="85"/>
      <c r="SLK5" s="85"/>
      <c r="SLL5" s="85"/>
      <c r="SLM5" s="85"/>
      <c r="SLN5" s="85"/>
      <c r="SLO5" s="85"/>
      <c r="SLP5" s="85"/>
      <c r="SLQ5" s="85"/>
      <c r="SLR5" s="85"/>
      <c r="SLS5" s="85"/>
      <c r="SLT5" s="85"/>
      <c r="SLU5" s="85"/>
      <c r="SLV5" s="85"/>
      <c r="SLW5" s="85"/>
      <c r="SLX5" s="85"/>
      <c r="SLY5" s="85"/>
      <c r="SLZ5" s="85"/>
      <c r="SMA5" s="85"/>
      <c r="SMB5" s="85"/>
      <c r="SMC5" s="85"/>
      <c r="SMD5" s="85"/>
      <c r="SME5" s="85"/>
      <c r="SMF5" s="85"/>
      <c r="SMG5" s="85"/>
      <c r="SMH5" s="85"/>
      <c r="SMI5" s="85"/>
      <c r="SMJ5" s="85"/>
      <c r="SMK5" s="85"/>
      <c r="SML5" s="85"/>
      <c r="SMM5" s="85"/>
      <c r="SMN5" s="85"/>
      <c r="SMO5" s="85"/>
      <c r="SMP5" s="85"/>
      <c r="SMQ5" s="85"/>
      <c r="SMR5" s="85"/>
      <c r="SMS5" s="85"/>
      <c r="SMT5" s="85"/>
      <c r="SMU5" s="85"/>
      <c r="SMV5" s="85"/>
      <c r="SMW5" s="85"/>
      <c r="SMX5" s="85"/>
      <c r="SMY5" s="85"/>
      <c r="SMZ5" s="85"/>
      <c r="SNA5" s="85"/>
      <c r="SNB5" s="85"/>
      <c r="SNC5" s="85"/>
      <c r="SND5" s="85"/>
      <c r="SNE5" s="85"/>
      <c r="SNF5" s="85"/>
      <c r="SNG5" s="85"/>
      <c r="SNH5" s="85"/>
      <c r="SNI5" s="85"/>
      <c r="SNJ5" s="85"/>
      <c r="SNK5" s="85"/>
      <c r="SNL5" s="85"/>
      <c r="SNM5" s="85"/>
      <c r="SNN5" s="85"/>
      <c r="SNO5" s="85"/>
      <c r="SNP5" s="85"/>
      <c r="SNQ5" s="85"/>
      <c r="SNR5" s="85"/>
      <c r="SNS5" s="85"/>
      <c r="SNT5" s="85"/>
      <c r="SNU5" s="85"/>
      <c r="SNV5" s="85"/>
      <c r="SNW5" s="85"/>
      <c r="SNX5" s="85"/>
      <c r="SNY5" s="85"/>
      <c r="SNZ5" s="85"/>
      <c r="SOA5" s="85"/>
      <c r="SOB5" s="85"/>
      <c r="SOC5" s="85"/>
      <c r="SOD5" s="85"/>
      <c r="SOE5" s="85"/>
      <c r="SOF5" s="85"/>
      <c r="SOG5" s="85"/>
      <c r="SOH5" s="85"/>
      <c r="SOI5" s="85"/>
      <c r="SOJ5" s="85"/>
      <c r="SOK5" s="85"/>
      <c r="SOL5" s="85"/>
      <c r="SOM5" s="85"/>
      <c r="SON5" s="85"/>
      <c r="SOO5" s="85"/>
      <c r="SOP5" s="85"/>
      <c r="SOQ5" s="85"/>
      <c r="SOR5" s="85"/>
      <c r="SOS5" s="85"/>
      <c r="SOT5" s="85"/>
      <c r="SOU5" s="85"/>
      <c r="SOV5" s="85"/>
      <c r="SOW5" s="85"/>
      <c r="SOX5" s="85"/>
      <c r="SOY5" s="85"/>
      <c r="SOZ5" s="85"/>
      <c r="SPA5" s="85"/>
      <c r="SPB5" s="85"/>
      <c r="SPC5" s="85"/>
      <c r="SPD5" s="85"/>
      <c r="SPE5" s="85"/>
      <c r="SPF5" s="85"/>
      <c r="SPG5" s="85"/>
      <c r="SPH5" s="85"/>
      <c r="SPI5" s="85"/>
      <c r="SPJ5" s="85"/>
      <c r="SPK5" s="85"/>
      <c r="SPL5" s="85"/>
      <c r="SPM5" s="85"/>
      <c r="SPN5" s="85"/>
      <c r="SPO5" s="85"/>
      <c r="SPP5" s="85"/>
      <c r="SPQ5" s="85"/>
      <c r="SPR5" s="85"/>
      <c r="SPS5" s="85"/>
      <c r="SPT5" s="85"/>
      <c r="SPU5" s="85"/>
      <c r="SPV5" s="85"/>
      <c r="SPW5" s="85"/>
      <c r="SPX5" s="85"/>
      <c r="SPY5" s="85"/>
      <c r="SPZ5" s="85"/>
      <c r="SQA5" s="85"/>
      <c r="SQB5" s="85"/>
      <c r="SQC5" s="85"/>
      <c r="SQD5" s="85"/>
      <c r="SQE5" s="85"/>
      <c r="SQF5" s="85"/>
      <c r="SQG5" s="85"/>
      <c r="SQH5" s="85"/>
      <c r="SQI5" s="85"/>
      <c r="SQJ5" s="85"/>
      <c r="SQK5" s="85"/>
      <c r="SQL5" s="85"/>
      <c r="SQM5" s="85"/>
      <c r="SQN5" s="85"/>
      <c r="SQO5" s="85"/>
      <c r="SQP5" s="85"/>
      <c r="SQQ5" s="85"/>
      <c r="SQR5" s="85"/>
      <c r="SQS5" s="85"/>
      <c r="SQT5" s="85"/>
      <c r="SQU5" s="85"/>
      <c r="SQV5" s="85"/>
      <c r="SQW5" s="85"/>
      <c r="SQX5" s="85"/>
      <c r="SQY5" s="85"/>
      <c r="SQZ5" s="85"/>
      <c r="SRA5" s="85"/>
      <c r="SRB5" s="85"/>
      <c r="SRC5" s="85"/>
      <c r="SRD5" s="85"/>
      <c r="SRE5" s="85"/>
      <c r="SRF5" s="85"/>
      <c r="SRG5" s="85"/>
      <c r="SRH5" s="85"/>
      <c r="SRI5" s="85"/>
      <c r="SRJ5" s="85"/>
      <c r="SRK5" s="85"/>
      <c r="SRL5" s="85"/>
      <c r="SRM5" s="85"/>
      <c r="SRN5" s="85"/>
      <c r="SRO5" s="85"/>
      <c r="SRP5" s="85"/>
      <c r="SRQ5" s="85"/>
      <c r="SRR5" s="85"/>
      <c r="SRS5" s="85"/>
      <c r="SRT5" s="85"/>
      <c r="SRU5" s="85"/>
      <c r="SRV5" s="85"/>
      <c r="SRW5" s="85"/>
      <c r="SRX5" s="85"/>
      <c r="SRY5" s="85"/>
      <c r="SRZ5" s="85"/>
      <c r="SSA5" s="85"/>
      <c r="SSB5" s="85"/>
      <c r="SSC5" s="85"/>
      <c r="SSD5" s="85"/>
      <c r="SSE5" s="85"/>
      <c r="SSF5" s="85"/>
      <c r="SSG5" s="85"/>
      <c r="SSH5" s="85"/>
      <c r="SSI5" s="85"/>
      <c r="SSJ5" s="85"/>
      <c r="SSK5" s="85"/>
      <c r="SSL5" s="85"/>
      <c r="SSM5" s="85"/>
      <c r="SSN5" s="85"/>
      <c r="SSO5" s="85"/>
      <c r="SSP5" s="85"/>
      <c r="SSQ5" s="85"/>
      <c r="SSR5" s="85"/>
      <c r="SSS5" s="85"/>
      <c r="SST5" s="85"/>
      <c r="SSU5" s="85"/>
      <c r="SSV5" s="85"/>
      <c r="SSW5" s="85"/>
      <c r="SSX5" s="85"/>
      <c r="SSY5" s="85"/>
      <c r="SSZ5" s="85"/>
      <c r="STA5" s="85"/>
      <c r="STB5" s="85"/>
      <c r="STC5" s="85"/>
      <c r="STD5" s="85"/>
      <c r="STE5" s="85"/>
      <c r="STF5" s="85"/>
      <c r="STG5" s="85"/>
      <c r="STH5" s="85"/>
      <c r="STI5" s="85"/>
      <c r="STJ5" s="85"/>
      <c r="STK5" s="85"/>
      <c r="STL5" s="85"/>
      <c r="STM5" s="85"/>
      <c r="STN5" s="85"/>
      <c r="STO5" s="85"/>
      <c r="STP5" s="85"/>
      <c r="STQ5" s="85"/>
      <c r="STR5" s="85"/>
      <c r="STS5" s="85"/>
      <c r="STT5" s="85"/>
      <c r="STU5" s="85"/>
      <c r="STV5" s="85"/>
      <c r="STW5" s="85"/>
      <c r="STX5" s="85"/>
      <c r="STY5" s="85"/>
      <c r="STZ5" s="85"/>
      <c r="SUA5" s="85"/>
      <c r="SUB5" s="85"/>
      <c r="SUC5" s="85"/>
      <c r="SUD5" s="85"/>
      <c r="SUE5" s="85"/>
      <c r="SUF5" s="85"/>
      <c r="SUG5" s="85"/>
      <c r="SUH5" s="85"/>
      <c r="SUI5" s="85"/>
      <c r="SUJ5" s="85"/>
      <c r="SUK5" s="85"/>
      <c r="SUL5" s="85"/>
      <c r="SUM5" s="85"/>
      <c r="SUN5" s="85"/>
      <c r="SUO5" s="85"/>
      <c r="SUP5" s="85"/>
      <c r="SUQ5" s="85"/>
      <c r="SUR5" s="85"/>
      <c r="SUS5" s="85"/>
      <c r="SUT5" s="85"/>
      <c r="SUU5" s="85"/>
      <c r="SUV5" s="85"/>
      <c r="SUW5" s="85"/>
      <c r="SUX5" s="85"/>
      <c r="SUY5" s="85"/>
      <c r="SUZ5" s="85"/>
      <c r="SVA5" s="85"/>
      <c r="SVB5" s="85"/>
      <c r="SVC5" s="85"/>
      <c r="SVD5" s="85"/>
      <c r="SVE5" s="85"/>
      <c r="SVF5" s="85"/>
      <c r="SVG5" s="85"/>
      <c r="SVH5" s="85"/>
      <c r="SVI5" s="85"/>
      <c r="SVJ5" s="85"/>
      <c r="SVK5" s="85"/>
      <c r="SVL5" s="85"/>
      <c r="SVM5" s="85"/>
      <c r="SVN5" s="85"/>
      <c r="SVO5" s="85"/>
      <c r="SVP5" s="85"/>
      <c r="SVQ5" s="85"/>
      <c r="SVR5" s="85"/>
      <c r="SVS5" s="85"/>
      <c r="SVT5" s="85"/>
      <c r="SVU5" s="85"/>
      <c r="SVV5" s="85"/>
      <c r="SVW5" s="85"/>
      <c r="SVX5" s="85"/>
      <c r="SVY5" s="85"/>
      <c r="SVZ5" s="85"/>
      <c r="SWA5" s="85"/>
      <c r="SWB5" s="85"/>
      <c r="SWC5" s="85"/>
      <c r="SWD5" s="85"/>
      <c r="SWE5" s="85"/>
      <c r="SWF5" s="85"/>
      <c r="SWG5" s="85"/>
      <c r="SWH5" s="85"/>
      <c r="SWI5" s="85"/>
      <c r="SWJ5" s="85"/>
      <c r="SWK5" s="85"/>
      <c r="SWL5" s="85"/>
      <c r="SWM5" s="85"/>
      <c r="SWN5" s="85"/>
      <c r="SWO5" s="85"/>
      <c r="SWP5" s="85"/>
      <c r="SWQ5" s="85"/>
      <c r="SWR5" s="85"/>
      <c r="SWS5" s="85"/>
      <c r="SWT5" s="85"/>
      <c r="SWU5" s="85"/>
      <c r="SWV5" s="85"/>
      <c r="SWW5" s="85"/>
      <c r="SWX5" s="85"/>
      <c r="SWY5" s="85"/>
      <c r="SWZ5" s="85"/>
      <c r="SXA5" s="85"/>
      <c r="SXB5" s="85"/>
      <c r="SXC5" s="85"/>
      <c r="SXD5" s="85"/>
      <c r="SXE5" s="85"/>
      <c r="SXF5" s="85"/>
      <c r="SXG5" s="85"/>
      <c r="SXH5" s="85"/>
      <c r="SXI5" s="85"/>
      <c r="SXJ5" s="85"/>
      <c r="SXK5" s="85"/>
      <c r="SXL5" s="85"/>
      <c r="SXM5" s="85"/>
      <c r="SXN5" s="85"/>
      <c r="SXO5" s="85"/>
      <c r="SXP5" s="85"/>
      <c r="SXQ5" s="85"/>
      <c r="SXR5" s="85"/>
      <c r="SXS5" s="85"/>
      <c r="SXT5" s="85"/>
      <c r="SXU5" s="85"/>
      <c r="SXV5" s="85"/>
      <c r="SXW5" s="85"/>
      <c r="SXX5" s="85"/>
      <c r="SXY5" s="85"/>
      <c r="SXZ5" s="85"/>
      <c r="SYA5" s="85"/>
      <c r="SYB5" s="85"/>
      <c r="SYC5" s="85"/>
      <c r="SYD5" s="85"/>
      <c r="SYE5" s="85"/>
      <c r="SYF5" s="85"/>
      <c r="SYG5" s="85"/>
      <c r="SYH5" s="85"/>
      <c r="SYI5" s="85"/>
      <c r="SYJ5" s="85"/>
      <c r="SYK5" s="85"/>
      <c r="SYL5" s="85"/>
      <c r="SYM5" s="85"/>
      <c r="SYN5" s="85"/>
      <c r="SYO5" s="85"/>
      <c r="SYP5" s="85"/>
      <c r="SYQ5" s="85"/>
      <c r="SYR5" s="85"/>
      <c r="SYS5" s="85"/>
      <c r="SYT5" s="85"/>
      <c r="SYU5" s="85"/>
      <c r="SYV5" s="85"/>
      <c r="SYW5" s="85"/>
      <c r="SYX5" s="85"/>
      <c r="SYY5" s="85"/>
      <c r="SYZ5" s="85"/>
      <c r="SZA5" s="85"/>
      <c r="SZB5" s="85"/>
      <c r="SZC5" s="85"/>
      <c r="SZD5" s="85"/>
      <c r="SZE5" s="85"/>
      <c r="SZF5" s="85"/>
      <c r="SZG5" s="85"/>
      <c r="SZH5" s="85"/>
      <c r="SZI5" s="85"/>
      <c r="SZJ5" s="85"/>
      <c r="SZK5" s="85"/>
      <c r="SZL5" s="85"/>
      <c r="SZM5" s="85"/>
      <c r="SZN5" s="85"/>
      <c r="SZO5" s="85"/>
      <c r="SZP5" s="85"/>
      <c r="SZQ5" s="85"/>
      <c r="SZR5" s="85"/>
      <c r="SZS5" s="85"/>
      <c r="SZT5" s="85"/>
      <c r="SZU5" s="85"/>
      <c r="SZV5" s="85"/>
      <c r="SZW5" s="85"/>
      <c r="SZX5" s="85"/>
      <c r="SZY5" s="85"/>
      <c r="SZZ5" s="85"/>
      <c r="TAA5" s="85"/>
      <c r="TAB5" s="85"/>
      <c r="TAC5" s="85"/>
      <c r="TAD5" s="85"/>
      <c r="TAE5" s="85"/>
      <c r="TAF5" s="85"/>
      <c r="TAG5" s="85"/>
      <c r="TAH5" s="85"/>
      <c r="TAI5" s="85"/>
      <c r="TAJ5" s="85"/>
      <c r="TAK5" s="85"/>
      <c r="TAL5" s="85"/>
      <c r="TAM5" s="85"/>
      <c r="TAN5" s="85"/>
      <c r="TAO5" s="85"/>
      <c r="TAP5" s="85"/>
      <c r="TAQ5" s="85"/>
      <c r="TAR5" s="85"/>
      <c r="TAS5" s="85"/>
      <c r="TAT5" s="85"/>
      <c r="TAU5" s="85"/>
      <c r="TAV5" s="85"/>
      <c r="TAW5" s="85"/>
      <c r="TAX5" s="85"/>
      <c r="TAY5" s="85"/>
      <c r="TAZ5" s="85"/>
      <c r="TBA5" s="85"/>
      <c r="TBB5" s="85"/>
      <c r="TBC5" s="85"/>
      <c r="TBD5" s="85"/>
      <c r="TBE5" s="85"/>
      <c r="TBF5" s="85"/>
      <c r="TBG5" s="85"/>
      <c r="TBH5" s="85"/>
      <c r="TBI5" s="85"/>
      <c r="TBJ5" s="85"/>
      <c r="TBK5" s="85"/>
      <c r="TBL5" s="85"/>
      <c r="TBM5" s="85"/>
      <c r="TBN5" s="85"/>
      <c r="TBO5" s="85"/>
      <c r="TBP5" s="85"/>
      <c r="TBQ5" s="85"/>
      <c r="TBR5" s="85"/>
      <c r="TBS5" s="85"/>
      <c r="TBT5" s="85"/>
      <c r="TBU5" s="85"/>
      <c r="TBV5" s="85"/>
      <c r="TBW5" s="85"/>
      <c r="TBX5" s="85"/>
      <c r="TBY5" s="85"/>
      <c r="TBZ5" s="85"/>
      <c r="TCA5" s="85"/>
      <c r="TCB5" s="85"/>
      <c r="TCC5" s="85"/>
      <c r="TCD5" s="85"/>
      <c r="TCE5" s="85"/>
      <c r="TCF5" s="85"/>
      <c r="TCG5" s="85"/>
      <c r="TCH5" s="85"/>
      <c r="TCI5" s="85"/>
      <c r="TCJ5" s="85"/>
      <c r="TCK5" s="85"/>
      <c r="TCL5" s="85"/>
      <c r="TCM5" s="85"/>
      <c r="TCN5" s="85"/>
      <c r="TCO5" s="85"/>
      <c r="TCP5" s="85"/>
      <c r="TCQ5" s="85"/>
      <c r="TCR5" s="85"/>
      <c r="TCS5" s="85"/>
      <c r="TCT5" s="85"/>
      <c r="TCU5" s="85"/>
      <c r="TCV5" s="85"/>
      <c r="TCW5" s="85"/>
      <c r="TCX5" s="85"/>
      <c r="TCY5" s="85"/>
      <c r="TCZ5" s="85"/>
      <c r="TDA5" s="85"/>
      <c r="TDB5" s="85"/>
      <c r="TDC5" s="85"/>
      <c r="TDD5" s="85"/>
      <c r="TDE5" s="85"/>
      <c r="TDF5" s="85"/>
      <c r="TDG5" s="85"/>
      <c r="TDH5" s="85"/>
      <c r="TDI5" s="85"/>
      <c r="TDJ5" s="85"/>
      <c r="TDK5" s="85"/>
      <c r="TDL5" s="85"/>
      <c r="TDM5" s="85"/>
      <c r="TDN5" s="85"/>
      <c r="TDO5" s="85"/>
      <c r="TDP5" s="85"/>
      <c r="TDQ5" s="85"/>
      <c r="TDR5" s="85"/>
      <c r="TDS5" s="85"/>
      <c r="TDT5" s="85"/>
      <c r="TDU5" s="85"/>
      <c r="TDV5" s="85"/>
      <c r="TDW5" s="85"/>
      <c r="TDX5" s="85"/>
      <c r="TDY5" s="85"/>
      <c r="TDZ5" s="85"/>
      <c r="TEA5" s="85"/>
      <c r="TEB5" s="85"/>
      <c r="TEC5" s="85"/>
      <c r="TED5" s="85"/>
      <c r="TEE5" s="85"/>
      <c r="TEF5" s="85"/>
      <c r="TEG5" s="85"/>
      <c r="TEH5" s="85"/>
      <c r="TEI5" s="85"/>
      <c r="TEJ5" s="85"/>
      <c r="TEK5" s="85"/>
      <c r="TEL5" s="85"/>
      <c r="TEM5" s="85"/>
      <c r="TEN5" s="85"/>
      <c r="TEO5" s="85"/>
      <c r="TEP5" s="85"/>
      <c r="TEQ5" s="85"/>
      <c r="TER5" s="85"/>
      <c r="TES5" s="85"/>
      <c r="TET5" s="85"/>
      <c r="TEU5" s="85"/>
      <c r="TEV5" s="85"/>
      <c r="TEW5" s="85"/>
      <c r="TEX5" s="85"/>
      <c r="TEY5" s="85"/>
      <c r="TEZ5" s="85"/>
      <c r="TFA5" s="85"/>
      <c r="TFB5" s="85"/>
      <c r="TFC5" s="85"/>
      <c r="TFD5" s="85"/>
      <c r="TFE5" s="85"/>
      <c r="TFF5" s="85"/>
      <c r="TFG5" s="85"/>
      <c r="TFH5" s="85"/>
      <c r="TFI5" s="85"/>
      <c r="TFJ5" s="85"/>
      <c r="TFK5" s="85"/>
      <c r="TFL5" s="85"/>
      <c r="TFM5" s="85"/>
      <c r="TFN5" s="85"/>
      <c r="TFO5" s="85"/>
      <c r="TFP5" s="85"/>
      <c r="TFQ5" s="85"/>
      <c r="TFR5" s="85"/>
      <c r="TFS5" s="85"/>
      <c r="TFT5" s="85"/>
      <c r="TFU5" s="85"/>
      <c r="TFV5" s="85"/>
      <c r="TFW5" s="85"/>
      <c r="TFX5" s="85"/>
      <c r="TFY5" s="85"/>
      <c r="TFZ5" s="85"/>
      <c r="TGA5" s="85"/>
      <c r="TGB5" s="85"/>
      <c r="TGC5" s="85"/>
      <c r="TGD5" s="85"/>
      <c r="TGE5" s="85"/>
      <c r="TGF5" s="85"/>
      <c r="TGG5" s="85"/>
      <c r="TGH5" s="85"/>
      <c r="TGI5" s="85"/>
      <c r="TGJ5" s="85"/>
      <c r="TGK5" s="85"/>
      <c r="TGL5" s="85"/>
      <c r="TGM5" s="85"/>
      <c r="TGN5" s="85"/>
      <c r="TGO5" s="85"/>
      <c r="TGP5" s="85"/>
      <c r="TGQ5" s="85"/>
      <c r="TGR5" s="85"/>
      <c r="TGS5" s="85"/>
      <c r="TGT5" s="85"/>
      <c r="TGU5" s="85"/>
      <c r="TGV5" s="85"/>
      <c r="TGW5" s="85"/>
      <c r="TGX5" s="85"/>
      <c r="TGY5" s="85"/>
      <c r="TGZ5" s="85"/>
      <c r="THA5" s="85"/>
      <c r="THB5" s="85"/>
      <c r="THC5" s="85"/>
      <c r="THD5" s="85"/>
      <c r="THE5" s="85"/>
      <c r="THF5" s="85"/>
      <c r="THG5" s="85"/>
      <c r="THH5" s="85"/>
      <c r="THI5" s="85"/>
      <c r="THJ5" s="85"/>
      <c r="THK5" s="85"/>
      <c r="THL5" s="85"/>
      <c r="THM5" s="85"/>
      <c r="THN5" s="85"/>
      <c r="THO5" s="85"/>
      <c r="THP5" s="85"/>
      <c r="THQ5" s="85"/>
      <c r="THR5" s="85"/>
      <c r="THS5" s="85"/>
      <c r="THT5" s="85"/>
      <c r="THU5" s="85"/>
      <c r="THV5" s="85"/>
      <c r="THW5" s="85"/>
      <c r="THX5" s="85"/>
      <c r="THY5" s="85"/>
      <c r="THZ5" s="85"/>
      <c r="TIA5" s="85"/>
      <c r="TIB5" s="85"/>
      <c r="TIC5" s="85"/>
      <c r="TID5" s="85"/>
      <c r="TIE5" s="85"/>
      <c r="TIF5" s="85"/>
      <c r="TIG5" s="85"/>
      <c r="TIH5" s="85"/>
      <c r="TII5" s="85"/>
      <c r="TIJ5" s="85"/>
      <c r="TIK5" s="85"/>
      <c r="TIL5" s="85"/>
      <c r="TIM5" s="85"/>
      <c r="TIN5" s="85"/>
      <c r="TIO5" s="85"/>
      <c r="TIP5" s="85"/>
      <c r="TIQ5" s="85"/>
      <c r="TIR5" s="85"/>
      <c r="TIS5" s="85"/>
      <c r="TIT5" s="85"/>
      <c r="TIU5" s="85"/>
      <c r="TIV5" s="85"/>
      <c r="TIW5" s="85"/>
      <c r="TIX5" s="85"/>
      <c r="TIY5" s="85"/>
      <c r="TIZ5" s="85"/>
      <c r="TJA5" s="85"/>
      <c r="TJB5" s="85"/>
      <c r="TJC5" s="85"/>
      <c r="TJD5" s="85"/>
      <c r="TJE5" s="85"/>
      <c r="TJF5" s="85"/>
      <c r="TJG5" s="85"/>
      <c r="TJH5" s="85"/>
      <c r="TJI5" s="85"/>
      <c r="TJJ5" s="85"/>
      <c r="TJK5" s="85"/>
      <c r="TJL5" s="85"/>
      <c r="TJM5" s="85"/>
      <c r="TJN5" s="85"/>
      <c r="TJO5" s="85"/>
      <c r="TJP5" s="85"/>
      <c r="TJQ5" s="85"/>
      <c r="TJR5" s="85"/>
      <c r="TJS5" s="85"/>
      <c r="TJT5" s="85"/>
      <c r="TJU5" s="85"/>
      <c r="TJV5" s="85"/>
      <c r="TJW5" s="85"/>
      <c r="TJX5" s="85"/>
      <c r="TJY5" s="85"/>
      <c r="TJZ5" s="85"/>
      <c r="TKA5" s="85"/>
      <c r="TKB5" s="85"/>
      <c r="TKC5" s="85"/>
      <c r="TKD5" s="85"/>
      <c r="TKE5" s="85"/>
      <c r="TKF5" s="85"/>
      <c r="TKG5" s="85"/>
      <c r="TKH5" s="85"/>
      <c r="TKI5" s="85"/>
      <c r="TKJ5" s="85"/>
      <c r="TKK5" s="85"/>
      <c r="TKL5" s="85"/>
      <c r="TKM5" s="85"/>
      <c r="TKN5" s="85"/>
      <c r="TKO5" s="85"/>
      <c r="TKP5" s="85"/>
      <c r="TKQ5" s="85"/>
      <c r="TKR5" s="85"/>
      <c r="TKS5" s="85"/>
      <c r="TKT5" s="85"/>
      <c r="TKU5" s="85"/>
      <c r="TKV5" s="85"/>
      <c r="TKW5" s="85"/>
      <c r="TKX5" s="85"/>
      <c r="TKY5" s="85"/>
      <c r="TKZ5" s="85"/>
      <c r="TLA5" s="85"/>
      <c r="TLB5" s="85"/>
      <c r="TLC5" s="85"/>
      <c r="TLD5" s="85"/>
      <c r="TLE5" s="85"/>
      <c r="TLF5" s="85"/>
      <c r="TLG5" s="85"/>
      <c r="TLH5" s="85"/>
      <c r="TLI5" s="85"/>
      <c r="TLJ5" s="85"/>
      <c r="TLK5" s="85"/>
      <c r="TLL5" s="85"/>
      <c r="TLM5" s="85"/>
      <c r="TLN5" s="85"/>
      <c r="TLO5" s="85"/>
      <c r="TLP5" s="85"/>
      <c r="TLQ5" s="85"/>
      <c r="TLR5" s="85"/>
      <c r="TLS5" s="85"/>
      <c r="TLT5" s="85"/>
      <c r="TLU5" s="85"/>
      <c r="TLV5" s="85"/>
      <c r="TLW5" s="85"/>
      <c r="TLX5" s="85"/>
      <c r="TLY5" s="85"/>
      <c r="TLZ5" s="85"/>
      <c r="TMA5" s="85"/>
      <c r="TMB5" s="85"/>
      <c r="TMC5" s="85"/>
      <c r="TMD5" s="85"/>
      <c r="TME5" s="85"/>
      <c r="TMF5" s="85"/>
      <c r="TMG5" s="85"/>
      <c r="TMH5" s="85"/>
      <c r="TMI5" s="85"/>
      <c r="TMJ5" s="85"/>
      <c r="TMK5" s="85"/>
      <c r="TML5" s="85"/>
      <c r="TMM5" s="85"/>
      <c r="TMN5" s="85"/>
      <c r="TMO5" s="85"/>
      <c r="TMP5" s="85"/>
      <c r="TMQ5" s="85"/>
      <c r="TMR5" s="85"/>
      <c r="TMS5" s="85"/>
      <c r="TMT5" s="85"/>
      <c r="TMU5" s="85"/>
      <c r="TMV5" s="85"/>
      <c r="TMW5" s="85"/>
      <c r="TMX5" s="85"/>
      <c r="TMY5" s="85"/>
      <c r="TMZ5" s="85"/>
      <c r="TNA5" s="85"/>
      <c r="TNB5" s="85"/>
      <c r="TNC5" s="85"/>
      <c r="TND5" s="85"/>
      <c r="TNE5" s="85"/>
      <c r="TNF5" s="85"/>
      <c r="TNG5" s="85"/>
      <c r="TNH5" s="85"/>
      <c r="TNI5" s="85"/>
      <c r="TNJ5" s="85"/>
      <c r="TNK5" s="85"/>
      <c r="TNL5" s="85"/>
      <c r="TNM5" s="85"/>
      <c r="TNN5" s="85"/>
      <c r="TNO5" s="85"/>
      <c r="TNP5" s="85"/>
      <c r="TNQ5" s="85"/>
      <c r="TNR5" s="85"/>
      <c r="TNS5" s="85"/>
      <c r="TNT5" s="85"/>
      <c r="TNU5" s="85"/>
      <c r="TNV5" s="85"/>
      <c r="TNW5" s="85"/>
      <c r="TNX5" s="85"/>
      <c r="TNY5" s="85"/>
      <c r="TNZ5" s="85"/>
      <c r="TOA5" s="85"/>
      <c r="TOB5" s="85"/>
      <c r="TOC5" s="85"/>
      <c r="TOD5" s="85"/>
      <c r="TOE5" s="85"/>
      <c r="TOF5" s="85"/>
      <c r="TOG5" s="85"/>
      <c r="TOH5" s="85"/>
      <c r="TOI5" s="85"/>
      <c r="TOJ5" s="85"/>
      <c r="TOK5" s="85"/>
      <c r="TOL5" s="85"/>
      <c r="TOM5" s="85"/>
      <c r="TON5" s="85"/>
      <c r="TOO5" s="85"/>
      <c r="TOP5" s="85"/>
      <c r="TOQ5" s="85"/>
      <c r="TOR5" s="85"/>
      <c r="TOS5" s="85"/>
      <c r="TOT5" s="85"/>
      <c r="TOU5" s="85"/>
      <c r="TOV5" s="85"/>
      <c r="TOW5" s="85"/>
      <c r="TOX5" s="85"/>
      <c r="TOY5" s="85"/>
      <c r="TOZ5" s="85"/>
      <c r="TPA5" s="85"/>
      <c r="TPB5" s="85"/>
      <c r="TPC5" s="85"/>
      <c r="TPD5" s="85"/>
      <c r="TPE5" s="85"/>
      <c r="TPF5" s="85"/>
      <c r="TPG5" s="85"/>
      <c r="TPH5" s="85"/>
      <c r="TPI5" s="85"/>
      <c r="TPJ5" s="85"/>
      <c r="TPK5" s="85"/>
      <c r="TPL5" s="85"/>
      <c r="TPM5" s="85"/>
      <c r="TPN5" s="85"/>
      <c r="TPO5" s="85"/>
      <c r="TPP5" s="85"/>
      <c r="TPQ5" s="85"/>
      <c r="TPR5" s="85"/>
      <c r="TPS5" s="85"/>
      <c r="TPT5" s="85"/>
      <c r="TPU5" s="85"/>
      <c r="TPV5" s="85"/>
      <c r="TPW5" s="85"/>
      <c r="TPX5" s="85"/>
      <c r="TPY5" s="85"/>
      <c r="TPZ5" s="85"/>
      <c r="TQA5" s="85"/>
      <c r="TQB5" s="85"/>
      <c r="TQC5" s="85"/>
      <c r="TQD5" s="85"/>
      <c r="TQE5" s="85"/>
      <c r="TQF5" s="85"/>
      <c r="TQG5" s="85"/>
      <c r="TQH5" s="85"/>
      <c r="TQI5" s="85"/>
      <c r="TQJ5" s="85"/>
      <c r="TQK5" s="85"/>
      <c r="TQL5" s="85"/>
      <c r="TQM5" s="85"/>
      <c r="TQN5" s="85"/>
      <c r="TQO5" s="85"/>
      <c r="TQP5" s="85"/>
      <c r="TQQ5" s="85"/>
      <c r="TQR5" s="85"/>
      <c r="TQS5" s="85"/>
      <c r="TQT5" s="85"/>
      <c r="TQU5" s="85"/>
      <c r="TQV5" s="85"/>
      <c r="TQW5" s="85"/>
      <c r="TQX5" s="85"/>
      <c r="TQY5" s="85"/>
      <c r="TQZ5" s="85"/>
      <c r="TRA5" s="85"/>
      <c r="TRB5" s="85"/>
      <c r="TRC5" s="85"/>
      <c r="TRD5" s="85"/>
      <c r="TRE5" s="85"/>
      <c r="TRF5" s="85"/>
      <c r="TRG5" s="85"/>
      <c r="TRH5" s="85"/>
      <c r="TRI5" s="85"/>
      <c r="TRJ5" s="85"/>
      <c r="TRK5" s="85"/>
      <c r="TRL5" s="85"/>
      <c r="TRM5" s="85"/>
      <c r="TRN5" s="85"/>
      <c r="TRO5" s="85"/>
      <c r="TRP5" s="85"/>
      <c r="TRQ5" s="85"/>
      <c r="TRR5" s="85"/>
      <c r="TRS5" s="85"/>
      <c r="TRT5" s="85"/>
      <c r="TRU5" s="85"/>
      <c r="TRV5" s="85"/>
      <c r="TRW5" s="85"/>
      <c r="TRX5" s="85"/>
      <c r="TRY5" s="85"/>
      <c r="TRZ5" s="85"/>
      <c r="TSA5" s="85"/>
      <c r="TSB5" s="85"/>
      <c r="TSC5" s="85"/>
      <c r="TSD5" s="85"/>
      <c r="TSE5" s="85"/>
      <c r="TSF5" s="85"/>
      <c r="TSG5" s="85"/>
      <c r="TSH5" s="85"/>
      <c r="TSI5" s="85"/>
      <c r="TSJ5" s="85"/>
      <c r="TSK5" s="85"/>
      <c r="TSL5" s="85"/>
      <c r="TSM5" s="85"/>
      <c r="TSN5" s="85"/>
      <c r="TSO5" s="85"/>
      <c r="TSP5" s="85"/>
      <c r="TSQ5" s="85"/>
      <c r="TSR5" s="85"/>
      <c r="TSS5" s="85"/>
      <c r="TST5" s="85"/>
      <c r="TSU5" s="85"/>
      <c r="TSV5" s="85"/>
      <c r="TSW5" s="85"/>
      <c r="TSX5" s="85"/>
      <c r="TSY5" s="85"/>
      <c r="TSZ5" s="85"/>
      <c r="TTA5" s="85"/>
      <c r="TTB5" s="85"/>
      <c r="TTC5" s="85"/>
      <c r="TTD5" s="85"/>
      <c r="TTE5" s="85"/>
      <c r="TTF5" s="85"/>
      <c r="TTG5" s="85"/>
      <c r="TTH5" s="85"/>
      <c r="TTI5" s="85"/>
      <c r="TTJ5" s="85"/>
      <c r="TTK5" s="85"/>
      <c r="TTL5" s="85"/>
      <c r="TTM5" s="85"/>
      <c r="TTN5" s="85"/>
      <c r="TTO5" s="85"/>
      <c r="TTP5" s="85"/>
      <c r="TTQ5" s="85"/>
      <c r="TTR5" s="85"/>
      <c r="TTS5" s="85"/>
      <c r="TTT5" s="85"/>
      <c r="TTU5" s="85"/>
      <c r="TTV5" s="85"/>
      <c r="TTW5" s="85"/>
      <c r="TTX5" s="85"/>
      <c r="TTY5" s="85"/>
      <c r="TTZ5" s="85"/>
      <c r="TUA5" s="85"/>
      <c r="TUB5" s="85"/>
      <c r="TUC5" s="85"/>
      <c r="TUD5" s="85"/>
      <c r="TUE5" s="85"/>
      <c r="TUF5" s="85"/>
      <c r="TUG5" s="85"/>
      <c r="TUH5" s="85"/>
      <c r="TUI5" s="85"/>
      <c r="TUJ5" s="85"/>
      <c r="TUK5" s="85"/>
      <c r="TUL5" s="85"/>
      <c r="TUM5" s="85"/>
      <c r="TUN5" s="85"/>
      <c r="TUO5" s="85"/>
      <c r="TUP5" s="85"/>
      <c r="TUQ5" s="85"/>
      <c r="TUR5" s="85"/>
      <c r="TUS5" s="85"/>
      <c r="TUT5" s="85"/>
      <c r="TUU5" s="85"/>
      <c r="TUV5" s="85"/>
      <c r="TUW5" s="85"/>
      <c r="TUX5" s="85"/>
      <c r="TUY5" s="85"/>
      <c r="TUZ5" s="85"/>
      <c r="TVA5" s="85"/>
      <c r="TVB5" s="85"/>
      <c r="TVC5" s="85"/>
      <c r="TVD5" s="85"/>
      <c r="TVE5" s="85"/>
      <c r="TVF5" s="85"/>
      <c r="TVG5" s="85"/>
      <c r="TVH5" s="85"/>
      <c r="TVI5" s="85"/>
      <c r="TVJ5" s="85"/>
      <c r="TVK5" s="85"/>
      <c r="TVL5" s="85"/>
      <c r="TVM5" s="85"/>
      <c r="TVN5" s="85"/>
      <c r="TVO5" s="85"/>
      <c r="TVP5" s="85"/>
      <c r="TVQ5" s="85"/>
      <c r="TVR5" s="85"/>
      <c r="TVS5" s="85"/>
      <c r="TVT5" s="85"/>
      <c r="TVU5" s="85"/>
      <c r="TVV5" s="85"/>
      <c r="TVW5" s="85"/>
      <c r="TVX5" s="85"/>
      <c r="TVY5" s="85"/>
      <c r="TVZ5" s="85"/>
      <c r="TWA5" s="85"/>
      <c r="TWB5" s="85"/>
      <c r="TWC5" s="85"/>
      <c r="TWD5" s="85"/>
      <c r="TWE5" s="85"/>
      <c r="TWF5" s="85"/>
      <c r="TWG5" s="85"/>
      <c r="TWH5" s="85"/>
      <c r="TWI5" s="85"/>
      <c r="TWJ5" s="85"/>
      <c r="TWK5" s="85"/>
      <c r="TWL5" s="85"/>
      <c r="TWM5" s="85"/>
      <c r="TWN5" s="85"/>
      <c r="TWO5" s="85"/>
      <c r="TWP5" s="85"/>
      <c r="TWQ5" s="85"/>
      <c r="TWR5" s="85"/>
      <c r="TWS5" s="85"/>
      <c r="TWT5" s="85"/>
      <c r="TWU5" s="85"/>
      <c r="TWV5" s="85"/>
      <c r="TWW5" s="85"/>
      <c r="TWX5" s="85"/>
      <c r="TWY5" s="85"/>
      <c r="TWZ5" s="85"/>
      <c r="TXA5" s="85"/>
      <c r="TXB5" s="85"/>
      <c r="TXC5" s="85"/>
      <c r="TXD5" s="85"/>
      <c r="TXE5" s="85"/>
      <c r="TXF5" s="85"/>
      <c r="TXG5" s="85"/>
      <c r="TXH5" s="85"/>
      <c r="TXI5" s="85"/>
      <c r="TXJ5" s="85"/>
      <c r="TXK5" s="85"/>
      <c r="TXL5" s="85"/>
      <c r="TXM5" s="85"/>
      <c r="TXN5" s="85"/>
      <c r="TXO5" s="85"/>
      <c r="TXP5" s="85"/>
      <c r="TXQ5" s="85"/>
      <c r="TXR5" s="85"/>
      <c r="TXS5" s="85"/>
      <c r="TXT5" s="85"/>
      <c r="TXU5" s="85"/>
      <c r="TXV5" s="85"/>
      <c r="TXW5" s="85"/>
      <c r="TXX5" s="85"/>
      <c r="TXY5" s="85"/>
      <c r="TXZ5" s="85"/>
      <c r="TYA5" s="85"/>
      <c r="TYB5" s="85"/>
      <c r="TYC5" s="85"/>
      <c r="TYD5" s="85"/>
      <c r="TYE5" s="85"/>
      <c r="TYF5" s="85"/>
      <c r="TYG5" s="85"/>
      <c r="TYH5" s="85"/>
      <c r="TYI5" s="85"/>
      <c r="TYJ5" s="85"/>
      <c r="TYK5" s="85"/>
      <c r="TYL5" s="85"/>
      <c r="TYM5" s="85"/>
      <c r="TYN5" s="85"/>
      <c r="TYO5" s="85"/>
      <c r="TYP5" s="85"/>
      <c r="TYQ5" s="85"/>
      <c r="TYR5" s="85"/>
      <c r="TYS5" s="85"/>
      <c r="TYT5" s="85"/>
      <c r="TYU5" s="85"/>
      <c r="TYV5" s="85"/>
      <c r="TYW5" s="85"/>
      <c r="TYX5" s="85"/>
      <c r="TYY5" s="85"/>
      <c r="TYZ5" s="85"/>
      <c r="TZA5" s="85"/>
      <c r="TZB5" s="85"/>
      <c r="TZC5" s="85"/>
      <c r="TZD5" s="85"/>
      <c r="TZE5" s="85"/>
      <c r="TZF5" s="85"/>
      <c r="TZG5" s="85"/>
      <c r="TZH5" s="85"/>
      <c r="TZI5" s="85"/>
      <c r="TZJ5" s="85"/>
      <c r="TZK5" s="85"/>
      <c r="TZL5" s="85"/>
      <c r="TZM5" s="85"/>
      <c r="TZN5" s="85"/>
      <c r="TZO5" s="85"/>
      <c r="TZP5" s="85"/>
      <c r="TZQ5" s="85"/>
      <c r="TZR5" s="85"/>
      <c r="TZS5" s="85"/>
      <c r="TZT5" s="85"/>
      <c r="TZU5" s="85"/>
      <c r="TZV5" s="85"/>
      <c r="TZW5" s="85"/>
      <c r="TZX5" s="85"/>
      <c r="TZY5" s="85"/>
      <c r="TZZ5" s="85"/>
      <c r="UAA5" s="85"/>
      <c r="UAB5" s="85"/>
      <c r="UAC5" s="85"/>
      <c r="UAD5" s="85"/>
      <c r="UAE5" s="85"/>
      <c r="UAF5" s="85"/>
      <c r="UAG5" s="85"/>
      <c r="UAH5" s="85"/>
      <c r="UAI5" s="85"/>
      <c r="UAJ5" s="85"/>
      <c r="UAK5" s="85"/>
      <c r="UAL5" s="85"/>
      <c r="UAM5" s="85"/>
      <c r="UAN5" s="85"/>
      <c r="UAO5" s="85"/>
      <c r="UAP5" s="85"/>
      <c r="UAQ5" s="85"/>
      <c r="UAR5" s="85"/>
      <c r="UAS5" s="85"/>
      <c r="UAT5" s="85"/>
      <c r="UAU5" s="85"/>
      <c r="UAV5" s="85"/>
      <c r="UAW5" s="85"/>
      <c r="UAX5" s="85"/>
      <c r="UAY5" s="85"/>
      <c r="UAZ5" s="85"/>
      <c r="UBA5" s="85"/>
      <c r="UBB5" s="85"/>
      <c r="UBC5" s="85"/>
      <c r="UBD5" s="85"/>
      <c r="UBE5" s="85"/>
      <c r="UBF5" s="85"/>
      <c r="UBG5" s="85"/>
      <c r="UBH5" s="85"/>
      <c r="UBI5" s="85"/>
      <c r="UBJ5" s="85"/>
      <c r="UBK5" s="85"/>
      <c r="UBL5" s="85"/>
      <c r="UBM5" s="85"/>
      <c r="UBN5" s="85"/>
      <c r="UBO5" s="85"/>
      <c r="UBP5" s="85"/>
      <c r="UBQ5" s="85"/>
      <c r="UBR5" s="85"/>
      <c r="UBS5" s="85"/>
      <c r="UBT5" s="85"/>
      <c r="UBU5" s="85"/>
      <c r="UBV5" s="85"/>
      <c r="UBW5" s="85"/>
      <c r="UBX5" s="85"/>
      <c r="UBY5" s="85"/>
      <c r="UBZ5" s="85"/>
      <c r="UCA5" s="85"/>
      <c r="UCB5" s="85"/>
      <c r="UCC5" s="85"/>
      <c r="UCD5" s="85"/>
      <c r="UCE5" s="85"/>
      <c r="UCF5" s="85"/>
      <c r="UCG5" s="85"/>
      <c r="UCH5" s="85"/>
      <c r="UCI5" s="85"/>
      <c r="UCJ5" s="85"/>
      <c r="UCK5" s="85"/>
      <c r="UCL5" s="85"/>
      <c r="UCM5" s="85"/>
      <c r="UCN5" s="85"/>
      <c r="UCO5" s="85"/>
      <c r="UCP5" s="85"/>
      <c r="UCQ5" s="85"/>
      <c r="UCR5" s="85"/>
      <c r="UCS5" s="85"/>
      <c r="UCT5" s="85"/>
      <c r="UCU5" s="85"/>
      <c r="UCV5" s="85"/>
      <c r="UCW5" s="85"/>
      <c r="UCX5" s="85"/>
      <c r="UCY5" s="85"/>
      <c r="UCZ5" s="85"/>
      <c r="UDA5" s="85"/>
      <c r="UDB5" s="85"/>
      <c r="UDC5" s="85"/>
      <c r="UDD5" s="85"/>
      <c r="UDE5" s="85"/>
      <c r="UDF5" s="85"/>
      <c r="UDG5" s="85"/>
      <c r="UDH5" s="85"/>
      <c r="UDI5" s="85"/>
      <c r="UDJ5" s="85"/>
      <c r="UDK5" s="85"/>
      <c r="UDL5" s="85"/>
      <c r="UDM5" s="85"/>
      <c r="UDN5" s="85"/>
      <c r="UDO5" s="85"/>
      <c r="UDP5" s="85"/>
      <c r="UDQ5" s="85"/>
      <c r="UDR5" s="85"/>
      <c r="UDS5" s="85"/>
      <c r="UDT5" s="85"/>
      <c r="UDU5" s="85"/>
      <c r="UDV5" s="85"/>
      <c r="UDW5" s="85"/>
      <c r="UDX5" s="85"/>
      <c r="UDY5" s="85"/>
      <c r="UDZ5" s="85"/>
      <c r="UEA5" s="85"/>
      <c r="UEB5" s="85"/>
      <c r="UEC5" s="85"/>
      <c r="UED5" s="85"/>
      <c r="UEE5" s="85"/>
      <c r="UEF5" s="85"/>
      <c r="UEG5" s="85"/>
      <c r="UEH5" s="85"/>
      <c r="UEI5" s="85"/>
      <c r="UEJ5" s="85"/>
      <c r="UEK5" s="85"/>
      <c r="UEL5" s="85"/>
      <c r="UEM5" s="85"/>
      <c r="UEN5" s="85"/>
      <c r="UEO5" s="85"/>
      <c r="UEP5" s="85"/>
      <c r="UEQ5" s="85"/>
      <c r="UER5" s="85"/>
      <c r="UES5" s="85"/>
      <c r="UET5" s="85"/>
      <c r="UEU5" s="85"/>
      <c r="UEV5" s="85"/>
      <c r="UEW5" s="85"/>
      <c r="UEX5" s="85"/>
      <c r="UEY5" s="85"/>
      <c r="UEZ5" s="85"/>
      <c r="UFA5" s="85"/>
      <c r="UFB5" s="85"/>
      <c r="UFC5" s="85"/>
      <c r="UFD5" s="85"/>
      <c r="UFE5" s="85"/>
      <c r="UFF5" s="85"/>
      <c r="UFG5" s="85"/>
      <c r="UFH5" s="85"/>
      <c r="UFI5" s="85"/>
      <c r="UFJ5" s="85"/>
      <c r="UFK5" s="85"/>
      <c r="UFL5" s="85"/>
      <c r="UFM5" s="85"/>
      <c r="UFN5" s="85"/>
      <c r="UFO5" s="85"/>
      <c r="UFP5" s="85"/>
      <c r="UFQ5" s="85"/>
      <c r="UFR5" s="85"/>
      <c r="UFS5" s="85"/>
      <c r="UFT5" s="85"/>
      <c r="UFU5" s="85"/>
      <c r="UFV5" s="85"/>
      <c r="UFW5" s="85"/>
      <c r="UFX5" s="85"/>
      <c r="UFY5" s="85"/>
      <c r="UFZ5" s="85"/>
      <c r="UGA5" s="85"/>
      <c r="UGB5" s="85"/>
      <c r="UGC5" s="85"/>
      <c r="UGD5" s="85"/>
      <c r="UGE5" s="85"/>
      <c r="UGF5" s="85"/>
      <c r="UGG5" s="85"/>
      <c r="UGH5" s="85"/>
      <c r="UGI5" s="85"/>
      <c r="UGJ5" s="85"/>
      <c r="UGK5" s="85"/>
      <c r="UGL5" s="85"/>
      <c r="UGM5" s="85"/>
      <c r="UGN5" s="85"/>
      <c r="UGO5" s="85"/>
      <c r="UGP5" s="85"/>
      <c r="UGQ5" s="85"/>
      <c r="UGR5" s="85"/>
      <c r="UGS5" s="85"/>
      <c r="UGT5" s="85"/>
      <c r="UGU5" s="85"/>
      <c r="UGV5" s="85"/>
      <c r="UGW5" s="85"/>
      <c r="UGX5" s="85"/>
      <c r="UGY5" s="85"/>
      <c r="UGZ5" s="85"/>
      <c r="UHA5" s="85"/>
      <c r="UHB5" s="85"/>
      <c r="UHC5" s="85"/>
      <c r="UHD5" s="85"/>
      <c r="UHE5" s="85"/>
      <c r="UHF5" s="85"/>
      <c r="UHG5" s="85"/>
      <c r="UHH5" s="85"/>
      <c r="UHI5" s="85"/>
      <c r="UHJ5" s="85"/>
      <c r="UHK5" s="85"/>
      <c r="UHL5" s="85"/>
      <c r="UHM5" s="85"/>
      <c r="UHN5" s="85"/>
      <c r="UHO5" s="85"/>
      <c r="UHP5" s="85"/>
      <c r="UHQ5" s="85"/>
      <c r="UHR5" s="85"/>
      <c r="UHS5" s="85"/>
      <c r="UHT5" s="85"/>
      <c r="UHU5" s="85"/>
      <c r="UHV5" s="85"/>
      <c r="UHW5" s="85"/>
      <c r="UHX5" s="85"/>
      <c r="UHY5" s="85"/>
      <c r="UHZ5" s="85"/>
      <c r="UIA5" s="85"/>
      <c r="UIB5" s="85"/>
      <c r="UIC5" s="85"/>
      <c r="UID5" s="85"/>
      <c r="UIE5" s="85"/>
      <c r="UIF5" s="85"/>
      <c r="UIG5" s="85"/>
      <c r="UIH5" s="85"/>
      <c r="UII5" s="85"/>
      <c r="UIJ5" s="85"/>
      <c r="UIK5" s="85"/>
      <c r="UIL5" s="85"/>
      <c r="UIM5" s="85"/>
      <c r="UIN5" s="85"/>
      <c r="UIO5" s="85"/>
      <c r="UIP5" s="85"/>
      <c r="UIQ5" s="85"/>
      <c r="UIR5" s="85"/>
      <c r="UIS5" s="85"/>
      <c r="UIT5" s="85"/>
      <c r="UIU5" s="85"/>
      <c r="UIV5" s="85"/>
      <c r="UIW5" s="85"/>
      <c r="UIX5" s="85"/>
      <c r="UIY5" s="85"/>
      <c r="UIZ5" s="85"/>
      <c r="UJA5" s="85"/>
      <c r="UJB5" s="85"/>
      <c r="UJC5" s="85"/>
      <c r="UJD5" s="85"/>
      <c r="UJE5" s="85"/>
      <c r="UJF5" s="85"/>
      <c r="UJG5" s="85"/>
      <c r="UJH5" s="85"/>
      <c r="UJI5" s="85"/>
      <c r="UJJ5" s="85"/>
      <c r="UJK5" s="85"/>
      <c r="UJL5" s="85"/>
      <c r="UJM5" s="85"/>
      <c r="UJN5" s="85"/>
      <c r="UJO5" s="85"/>
      <c r="UJP5" s="85"/>
      <c r="UJQ5" s="85"/>
      <c r="UJR5" s="85"/>
      <c r="UJS5" s="85"/>
      <c r="UJT5" s="85"/>
      <c r="UJU5" s="85"/>
      <c r="UJV5" s="85"/>
      <c r="UJW5" s="85"/>
      <c r="UJX5" s="85"/>
      <c r="UJY5" s="85"/>
      <c r="UJZ5" s="85"/>
      <c r="UKA5" s="85"/>
      <c r="UKB5" s="85"/>
      <c r="UKC5" s="85"/>
      <c r="UKD5" s="85"/>
      <c r="UKE5" s="85"/>
      <c r="UKF5" s="85"/>
      <c r="UKG5" s="85"/>
      <c r="UKH5" s="85"/>
      <c r="UKI5" s="85"/>
      <c r="UKJ5" s="85"/>
      <c r="UKK5" s="85"/>
      <c r="UKL5" s="85"/>
      <c r="UKM5" s="85"/>
      <c r="UKN5" s="85"/>
      <c r="UKO5" s="85"/>
      <c r="UKP5" s="85"/>
      <c r="UKQ5" s="85"/>
      <c r="UKR5" s="85"/>
      <c r="UKS5" s="85"/>
      <c r="UKT5" s="85"/>
      <c r="UKU5" s="85"/>
      <c r="UKV5" s="85"/>
      <c r="UKW5" s="85"/>
      <c r="UKX5" s="85"/>
      <c r="UKY5" s="85"/>
      <c r="UKZ5" s="85"/>
      <c r="ULA5" s="85"/>
      <c r="ULB5" s="85"/>
      <c r="ULC5" s="85"/>
      <c r="ULD5" s="85"/>
      <c r="ULE5" s="85"/>
      <c r="ULF5" s="85"/>
      <c r="ULG5" s="85"/>
      <c r="ULH5" s="85"/>
      <c r="ULI5" s="85"/>
      <c r="ULJ5" s="85"/>
      <c r="ULK5" s="85"/>
      <c r="ULL5" s="85"/>
      <c r="ULM5" s="85"/>
      <c r="ULN5" s="85"/>
      <c r="ULO5" s="85"/>
      <c r="ULP5" s="85"/>
      <c r="ULQ5" s="85"/>
      <c r="ULR5" s="85"/>
      <c r="ULS5" s="85"/>
      <c r="ULT5" s="85"/>
      <c r="ULU5" s="85"/>
      <c r="ULV5" s="85"/>
      <c r="ULW5" s="85"/>
      <c r="ULX5" s="85"/>
      <c r="ULY5" s="85"/>
      <c r="ULZ5" s="85"/>
      <c r="UMA5" s="85"/>
      <c r="UMB5" s="85"/>
      <c r="UMC5" s="85"/>
      <c r="UMD5" s="85"/>
      <c r="UME5" s="85"/>
      <c r="UMF5" s="85"/>
      <c r="UMG5" s="85"/>
      <c r="UMH5" s="85"/>
      <c r="UMI5" s="85"/>
      <c r="UMJ5" s="85"/>
      <c r="UMK5" s="85"/>
      <c r="UML5" s="85"/>
      <c r="UMM5" s="85"/>
      <c r="UMN5" s="85"/>
      <c r="UMO5" s="85"/>
      <c r="UMP5" s="85"/>
      <c r="UMQ5" s="85"/>
      <c r="UMR5" s="85"/>
      <c r="UMS5" s="85"/>
      <c r="UMT5" s="85"/>
      <c r="UMU5" s="85"/>
      <c r="UMV5" s="85"/>
      <c r="UMW5" s="85"/>
      <c r="UMX5" s="85"/>
      <c r="UMY5" s="85"/>
      <c r="UMZ5" s="85"/>
      <c r="UNA5" s="85"/>
      <c r="UNB5" s="85"/>
      <c r="UNC5" s="85"/>
      <c r="UND5" s="85"/>
      <c r="UNE5" s="85"/>
      <c r="UNF5" s="85"/>
      <c r="UNG5" s="85"/>
      <c r="UNH5" s="85"/>
      <c r="UNI5" s="85"/>
      <c r="UNJ5" s="85"/>
      <c r="UNK5" s="85"/>
      <c r="UNL5" s="85"/>
      <c r="UNM5" s="85"/>
      <c r="UNN5" s="85"/>
      <c r="UNO5" s="85"/>
      <c r="UNP5" s="85"/>
      <c r="UNQ5" s="85"/>
      <c r="UNR5" s="85"/>
      <c r="UNS5" s="85"/>
      <c r="UNT5" s="85"/>
      <c r="UNU5" s="85"/>
      <c r="UNV5" s="85"/>
      <c r="UNW5" s="85"/>
      <c r="UNX5" s="85"/>
      <c r="UNY5" s="85"/>
      <c r="UNZ5" s="85"/>
      <c r="UOA5" s="85"/>
      <c r="UOB5" s="85"/>
      <c r="UOC5" s="85"/>
      <c r="UOD5" s="85"/>
      <c r="UOE5" s="85"/>
      <c r="UOF5" s="85"/>
      <c r="UOG5" s="85"/>
      <c r="UOH5" s="85"/>
      <c r="UOI5" s="85"/>
      <c r="UOJ5" s="85"/>
      <c r="UOK5" s="85"/>
      <c r="UOL5" s="85"/>
      <c r="UOM5" s="85"/>
      <c r="UON5" s="85"/>
      <c r="UOO5" s="85"/>
      <c r="UOP5" s="85"/>
      <c r="UOQ5" s="85"/>
      <c r="UOR5" s="85"/>
      <c r="UOS5" s="85"/>
      <c r="UOT5" s="85"/>
      <c r="UOU5" s="85"/>
      <c r="UOV5" s="85"/>
      <c r="UOW5" s="85"/>
      <c r="UOX5" s="85"/>
      <c r="UOY5" s="85"/>
      <c r="UOZ5" s="85"/>
      <c r="UPA5" s="85"/>
      <c r="UPB5" s="85"/>
      <c r="UPC5" s="85"/>
      <c r="UPD5" s="85"/>
      <c r="UPE5" s="85"/>
      <c r="UPF5" s="85"/>
      <c r="UPG5" s="85"/>
      <c r="UPH5" s="85"/>
      <c r="UPI5" s="85"/>
      <c r="UPJ5" s="85"/>
      <c r="UPK5" s="85"/>
      <c r="UPL5" s="85"/>
      <c r="UPM5" s="85"/>
      <c r="UPN5" s="85"/>
      <c r="UPO5" s="85"/>
      <c r="UPP5" s="85"/>
      <c r="UPQ5" s="85"/>
      <c r="UPR5" s="85"/>
      <c r="UPS5" s="85"/>
      <c r="UPT5" s="85"/>
      <c r="UPU5" s="85"/>
      <c r="UPV5" s="85"/>
      <c r="UPW5" s="85"/>
      <c r="UPX5" s="85"/>
      <c r="UPY5" s="85"/>
      <c r="UPZ5" s="85"/>
      <c r="UQA5" s="85"/>
      <c r="UQB5" s="85"/>
      <c r="UQC5" s="85"/>
      <c r="UQD5" s="85"/>
      <c r="UQE5" s="85"/>
      <c r="UQF5" s="85"/>
      <c r="UQG5" s="85"/>
      <c r="UQH5" s="85"/>
      <c r="UQI5" s="85"/>
      <c r="UQJ5" s="85"/>
      <c r="UQK5" s="85"/>
      <c r="UQL5" s="85"/>
      <c r="UQM5" s="85"/>
      <c r="UQN5" s="85"/>
      <c r="UQO5" s="85"/>
      <c r="UQP5" s="85"/>
      <c r="UQQ5" s="85"/>
      <c r="UQR5" s="85"/>
      <c r="UQS5" s="85"/>
      <c r="UQT5" s="85"/>
      <c r="UQU5" s="85"/>
      <c r="UQV5" s="85"/>
      <c r="UQW5" s="85"/>
      <c r="UQX5" s="85"/>
      <c r="UQY5" s="85"/>
      <c r="UQZ5" s="85"/>
      <c r="URA5" s="85"/>
      <c r="URB5" s="85"/>
      <c r="URC5" s="85"/>
      <c r="URD5" s="85"/>
      <c r="URE5" s="85"/>
      <c r="URF5" s="85"/>
      <c r="URG5" s="85"/>
      <c r="URH5" s="85"/>
      <c r="URI5" s="85"/>
      <c r="URJ5" s="85"/>
      <c r="URK5" s="85"/>
      <c r="URL5" s="85"/>
      <c r="URM5" s="85"/>
      <c r="URN5" s="85"/>
      <c r="URO5" s="85"/>
      <c r="URP5" s="85"/>
      <c r="URQ5" s="85"/>
      <c r="URR5" s="85"/>
      <c r="URS5" s="85"/>
      <c r="URT5" s="85"/>
      <c r="URU5" s="85"/>
      <c r="URV5" s="85"/>
      <c r="URW5" s="85"/>
      <c r="URX5" s="85"/>
      <c r="URY5" s="85"/>
      <c r="URZ5" s="85"/>
      <c r="USA5" s="85"/>
      <c r="USB5" s="85"/>
      <c r="USC5" s="85"/>
      <c r="USD5" s="85"/>
      <c r="USE5" s="85"/>
      <c r="USF5" s="85"/>
      <c r="USG5" s="85"/>
      <c r="USH5" s="85"/>
      <c r="USI5" s="85"/>
      <c r="USJ5" s="85"/>
      <c r="USK5" s="85"/>
      <c r="USL5" s="85"/>
      <c r="USM5" s="85"/>
      <c r="USN5" s="85"/>
      <c r="USO5" s="85"/>
      <c r="USP5" s="85"/>
      <c r="USQ5" s="85"/>
      <c r="USR5" s="85"/>
      <c r="USS5" s="85"/>
      <c r="UST5" s="85"/>
      <c r="USU5" s="85"/>
      <c r="USV5" s="85"/>
      <c r="USW5" s="85"/>
      <c r="USX5" s="85"/>
      <c r="USY5" s="85"/>
      <c r="USZ5" s="85"/>
      <c r="UTA5" s="85"/>
      <c r="UTB5" s="85"/>
      <c r="UTC5" s="85"/>
      <c r="UTD5" s="85"/>
      <c r="UTE5" s="85"/>
      <c r="UTF5" s="85"/>
      <c r="UTG5" s="85"/>
      <c r="UTH5" s="85"/>
      <c r="UTI5" s="85"/>
      <c r="UTJ5" s="85"/>
      <c r="UTK5" s="85"/>
      <c r="UTL5" s="85"/>
      <c r="UTM5" s="85"/>
      <c r="UTN5" s="85"/>
      <c r="UTO5" s="85"/>
      <c r="UTP5" s="85"/>
      <c r="UTQ5" s="85"/>
      <c r="UTR5" s="85"/>
      <c r="UTS5" s="85"/>
      <c r="UTT5" s="85"/>
      <c r="UTU5" s="85"/>
      <c r="UTV5" s="85"/>
      <c r="UTW5" s="85"/>
      <c r="UTX5" s="85"/>
      <c r="UTY5" s="85"/>
      <c r="UTZ5" s="85"/>
      <c r="UUA5" s="85"/>
      <c r="UUB5" s="85"/>
      <c r="UUC5" s="85"/>
      <c r="UUD5" s="85"/>
      <c r="UUE5" s="85"/>
      <c r="UUF5" s="85"/>
      <c r="UUG5" s="85"/>
      <c r="UUH5" s="85"/>
      <c r="UUI5" s="85"/>
      <c r="UUJ5" s="85"/>
      <c r="UUK5" s="85"/>
      <c r="UUL5" s="85"/>
      <c r="UUM5" s="85"/>
      <c r="UUN5" s="85"/>
      <c r="UUO5" s="85"/>
      <c r="UUP5" s="85"/>
      <c r="UUQ5" s="85"/>
      <c r="UUR5" s="85"/>
      <c r="UUS5" s="85"/>
      <c r="UUT5" s="85"/>
      <c r="UUU5" s="85"/>
      <c r="UUV5" s="85"/>
      <c r="UUW5" s="85"/>
      <c r="UUX5" s="85"/>
      <c r="UUY5" s="85"/>
      <c r="UUZ5" s="85"/>
      <c r="UVA5" s="85"/>
      <c r="UVB5" s="85"/>
      <c r="UVC5" s="85"/>
      <c r="UVD5" s="85"/>
      <c r="UVE5" s="85"/>
      <c r="UVF5" s="85"/>
      <c r="UVG5" s="85"/>
      <c r="UVH5" s="85"/>
      <c r="UVI5" s="85"/>
      <c r="UVJ5" s="85"/>
      <c r="UVK5" s="85"/>
      <c r="UVL5" s="85"/>
      <c r="UVM5" s="85"/>
      <c r="UVN5" s="85"/>
      <c r="UVO5" s="85"/>
      <c r="UVP5" s="85"/>
      <c r="UVQ5" s="85"/>
      <c r="UVR5" s="85"/>
      <c r="UVS5" s="85"/>
      <c r="UVT5" s="85"/>
      <c r="UVU5" s="85"/>
      <c r="UVV5" s="85"/>
      <c r="UVW5" s="85"/>
      <c r="UVX5" s="85"/>
      <c r="UVY5" s="85"/>
      <c r="UVZ5" s="85"/>
      <c r="UWA5" s="85"/>
      <c r="UWB5" s="85"/>
      <c r="UWC5" s="85"/>
      <c r="UWD5" s="85"/>
      <c r="UWE5" s="85"/>
      <c r="UWF5" s="85"/>
      <c r="UWG5" s="85"/>
      <c r="UWH5" s="85"/>
      <c r="UWI5" s="85"/>
      <c r="UWJ5" s="85"/>
      <c r="UWK5" s="85"/>
      <c r="UWL5" s="85"/>
      <c r="UWM5" s="85"/>
      <c r="UWN5" s="85"/>
      <c r="UWO5" s="85"/>
      <c r="UWP5" s="85"/>
      <c r="UWQ5" s="85"/>
      <c r="UWR5" s="85"/>
      <c r="UWS5" s="85"/>
      <c r="UWT5" s="85"/>
      <c r="UWU5" s="85"/>
      <c r="UWV5" s="85"/>
      <c r="UWW5" s="85"/>
      <c r="UWX5" s="85"/>
      <c r="UWY5" s="85"/>
      <c r="UWZ5" s="85"/>
      <c r="UXA5" s="85"/>
      <c r="UXB5" s="85"/>
      <c r="UXC5" s="85"/>
      <c r="UXD5" s="85"/>
      <c r="UXE5" s="85"/>
      <c r="UXF5" s="85"/>
      <c r="UXG5" s="85"/>
      <c r="UXH5" s="85"/>
      <c r="UXI5" s="85"/>
      <c r="UXJ5" s="85"/>
      <c r="UXK5" s="85"/>
      <c r="UXL5" s="85"/>
      <c r="UXM5" s="85"/>
      <c r="UXN5" s="85"/>
      <c r="UXO5" s="85"/>
      <c r="UXP5" s="85"/>
      <c r="UXQ5" s="85"/>
      <c r="UXR5" s="85"/>
      <c r="UXS5" s="85"/>
      <c r="UXT5" s="85"/>
      <c r="UXU5" s="85"/>
      <c r="UXV5" s="85"/>
      <c r="UXW5" s="85"/>
      <c r="UXX5" s="85"/>
      <c r="UXY5" s="85"/>
      <c r="UXZ5" s="85"/>
      <c r="UYA5" s="85"/>
      <c r="UYB5" s="85"/>
      <c r="UYC5" s="85"/>
      <c r="UYD5" s="85"/>
      <c r="UYE5" s="85"/>
      <c r="UYF5" s="85"/>
      <c r="UYG5" s="85"/>
      <c r="UYH5" s="85"/>
      <c r="UYI5" s="85"/>
      <c r="UYJ5" s="85"/>
      <c r="UYK5" s="85"/>
      <c r="UYL5" s="85"/>
      <c r="UYM5" s="85"/>
      <c r="UYN5" s="85"/>
      <c r="UYO5" s="85"/>
      <c r="UYP5" s="85"/>
      <c r="UYQ5" s="85"/>
      <c r="UYR5" s="85"/>
      <c r="UYS5" s="85"/>
      <c r="UYT5" s="85"/>
      <c r="UYU5" s="85"/>
      <c r="UYV5" s="85"/>
      <c r="UYW5" s="85"/>
      <c r="UYX5" s="85"/>
      <c r="UYY5" s="85"/>
      <c r="UYZ5" s="85"/>
      <c r="UZA5" s="85"/>
      <c r="UZB5" s="85"/>
      <c r="UZC5" s="85"/>
      <c r="UZD5" s="85"/>
      <c r="UZE5" s="85"/>
      <c r="UZF5" s="85"/>
      <c r="UZG5" s="85"/>
      <c r="UZH5" s="85"/>
      <c r="UZI5" s="85"/>
      <c r="UZJ5" s="85"/>
      <c r="UZK5" s="85"/>
      <c r="UZL5" s="85"/>
      <c r="UZM5" s="85"/>
      <c r="UZN5" s="85"/>
      <c r="UZO5" s="85"/>
      <c r="UZP5" s="85"/>
      <c r="UZQ5" s="85"/>
      <c r="UZR5" s="85"/>
      <c r="UZS5" s="85"/>
      <c r="UZT5" s="85"/>
      <c r="UZU5" s="85"/>
      <c r="UZV5" s="85"/>
      <c r="UZW5" s="85"/>
      <c r="UZX5" s="85"/>
      <c r="UZY5" s="85"/>
      <c r="UZZ5" s="85"/>
      <c r="VAA5" s="85"/>
      <c r="VAB5" s="85"/>
      <c r="VAC5" s="85"/>
      <c r="VAD5" s="85"/>
      <c r="VAE5" s="85"/>
      <c r="VAF5" s="85"/>
      <c r="VAG5" s="85"/>
      <c r="VAH5" s="85"/>
      <c r="VAI5" s="85"/>
      <c r="VAJ5" s="85"/>
      <c r="VAK5" s="85"/>
      <c r="VAL5" s="85"/>
      <c r="VAM5" s="85"/>
      <c r="VAN5" s="85"/>
      <c r="VAO5" s="85"/>
      <c r="VAP5" s="85"/>
      <c r="VAQ5" s="85"/>
      <c r="VAR5" s="85"/>
      <c r="VAS5" s="85"/>
      <c r="VAT5" s="85"/>
      <c r="VAU5" s="85"/>
      <c r="VAV5" s="85"/>
      <c r="VAW5" s="85"/>
      <c r="VAX5" s="85"/>
      <c r="VAY5" s="85"/>
      <c r="VAZ5" s="85"/>
      <c r="VBA5" s="85"/>
      <c r="VBB5" s="85"/>
      <c r="VBC5" s="85"/>
      <c r="VBD5" s="85"/>
      <c r="VBE5" s="85"/>
      <c r="VBF5" s="85"/>
      <c r="VBG5" s="85"/>
      <c r="VBH5" s="85"/>
      <c r="VBI5" s="85"/>
      <c r="VBJ5" s="85"/>
      <c r="VBK5" s="85"/>
      <c r="VBL5" s="85"/>
      <c r="VBM5" s="85"/>
      <c r="VBN5" s="85"/>
      <c r="VBO5" s="85"/>
      <c r="VBP5" s="85"/>
      <c r="VBQ5" s="85"/>
      <c r="VBR5" s="85"/>
      <c r="VBS5" s="85"/>
      <c r="VBT5" s="85"/>
      <c r="VBU5" s="85"/>
      <c r="VBV5" s="85"/>
      <c r="VBW5" s="85"/>
      <c r="VBX5" s="85"/>
      <c r="VBY5" s="85"/>
      <c r="VBZ5" s="85"/>
      <c r="VCA5" s="85"/>
      <c r="VCB5" s="85"/>
      <c r="VCC5" s="85"/>
      <c r="VCD5" s="85"/>
      <c r="VCE5" s="85"/>
      <c r="VCF5" s="85"/>
      <c r="VCG5" s="85"/>
      <c r="VCH5" s="85"/>
      <c r="VCI5" s="85"/>
      <c r="VCJ5" s="85"/>
      <c r="VCK5" s="85"/>
      <c r="VCL5" s="85"/>
      <c r="VCM5" s="85"/>
      <c r="VCN5" s="85"/>
      <c r="VCO5" s="85"/>
      <c r="VCP5" s="85"/>
      <c r="VCQ5" s="85"/>
      <c r="VCR5" s="85"/>
      <c r="VCS5" s="85"/>
      <c r="VCT5" s="85"/>
      <c r="VCU5" s="85"/>
      <c r="VCV5" s="85"/>
      <c r="VCW5" s="85"/>
      <c r="VCX5" s="85"/>
      <c r="VCY5" s="85"/>
      <c r="VCZ5" s="85"/>
      <c r="VDA5" s="85"/>
      <c r="VDB5" s="85"/>
      <c r="VDC5" s="85"/>
      <c r="VDD5" s="85"/>
      <c r="VDE5" s="85"/>
      <c r="VDF5" s="85"/>
      <c r="VDG5" s="85"/>
      <c r="VDH5" s="85"/>
      <c r="VDI5" s="85"/>
      <c r="VDJ5" s="85"/>
      <c r="VDK5" s="85"/>
      <c r="VDL5" s="85"/>
      <c r="VDM5" s="85"/>
      <c r="VDN5" s="85"/>
      <c r="VDO5" s="85"/>
      <c r="VDP5" s="85"/>
      <c r="VDQ5" s="85"/>
      <c r="VDR5" s="85"/>
      <c r="VDS5" s="85"/>
      <c r="VDT5" s="85"/>
      <c r="VDU5" s="85"/>
      <c r="VDV5" s="85"/>
      <c r="VDW5" s="85"/>
      <c r="VDX5" s="85"/>
      <c r="VDY5" s="85"/>
      <c r="VDZ5" s="85"/>
      <c r="VEA5" s="85"/>
      <c r="VEB5" s="85"/>
      <c r="VEC5" s="85"/>
      <c r="VED5" s="85"/>
      <c r="VEE5" s="85"/>
      <c r="VEF5" s="85"/>
      <c r="VEG5" s="85"/>
      <c r="VEH5" s="85"/>
      <c r="VEI5" s="85"/>
      <c r="VEJ5" s="85"/>
      <c r="VEK5" s="85"/>
      <c r="VEL5" s="85"/>
      <c r="VEM5" s="85"/>
      <c r="VEN5" s="85"/>
      <c r="VEO5" s="85"/>
      <c r="VEP5" s="85"/>
      <c r="VEQ5" s="85"/>
      <c r="VER5" s="85"/>
      <c r="VES5" s="85"/>
      <c r="VET5" s="85"/>
      <c r="VEU5" s="85"/>
      <c r="VEV5" s="85"/>
      <c r="VEW5" s="85"/>
      <c r="VEX5" s="85"/>
      <c r="VEY5" s="85"/>
      <c r="VEZ5" s="85"/>
      <c r="VFA5" s="85"/>
      <c r="VFB5" s="85"/>
      <c r="VFC5" s="85"/>
      <c r="VFD5" s="85"/>
      <c r="VFE5" s="85"/>
      <c r="VFF5" s="85"/>
      <c r="VFG5" s="85"/>
      <c r="VFH5" s="85"/>
      <c r="VFI5" s="85"/>
      <c r="VFJ5" s="85"/>
      <c r="VFK5" s="85"/>
      <c r="VFL5" s="85"/>
      <c r="VFM5" s="85"/>
      <c r="VFN5" s="85"/>
      <c r="VFO5" s="85"/>
      <c r="VFP5" s="85"/>
      <c r="VFQ5" s="85"/>
      <c r="VFR5" s="85"/>
      <c r="VFS5" s="85"/>
      <c r="VFT5" s="85"/>
      <c r="VFU5" s="85"/>
      <c r="VFV5" s="85"/>
      <c r="VFW5" s="85"/>
      <c r="VFX5" s="85"/>
      <c r="VFY5" s="85"/>
      <c r="VFZ5" s="85"/>
      <c r="VGA5" s="85"/>
      <c r="VGB5" s="85"/>
      <c r="VGC5" s="85"/>
      <c r="VGD5" s="85"/>
      <c r="VGE5" s="85"/>
      <c r="VGF5" s="85"/>
      <c r="VGG5" s="85"/>
      <c r="VGH5" s="85"/>
      <c r="VGI5" s="85"/>
      <c r="VGJ5" s="85"/>
      <c r="VGK5" s="85"/>
      <c r="VGL5" s="85"/>
      <c r="VGM5" s="85"/>
      <c r="VGN5" s="85"/>
      <c r="VGO5" s="85"/>
      <c r="VGP5" s="85"/>
      <c r="VGQ5" s="85"/>
      <c r="VGR5" s="85"/>
      <c r="VGS5" s="85"/>
      <c r="VGT5" s="85"/>
      <c r="VGU5" s="85"/>
      <c r="VGV5" s="85"/>
      <c r="VGW5" s="85"/>
      <c r="VGX5" s="85"/>
      <c r="VGY5" s="85"/>
      <c r="VGZ5" s="85"/>
      <c r="VHA5" s="85"/>
      <c r="VHB5" s="85"/>
      <c r="VHC5" s="85"/>
      <c r="VHD5" s="85"/>
      <c r="VHE5" s="85"/>
      <c r="VHF5" s="85"/>
      <c r="VHG5" s="85"/>
      <c r="VHH5" s="85"/>
      <c r="VHI5" s="85"/>
      <c r="VHJ5" s="85"/>
      <c r="VHK5" s="85"/>
      <c r="VHL5" s="85"/>
      <c r="VHM5" s="85"/>
      <c r="VHN5" s="85"/>
      <c r="VHO5" s="85"/>
      <c r="VHP5" s="85"/>
      <c r="VHQ5" s="85"/>
      <c r="VHR5" s="85"/>
      <c r="VHS5" s="85"/>
      <c r="VHT5" s="85"/>
      <c r="VHU5" s="85"/>
      <c r="VHV5" s="85"/>
      <c r="VHW5" s="85"/>
      <c r="VHX5" s="85"/>
      <c r="VHY5" s="85"/>
      <c r="VHZ5" s="85"/>
      <c r="VIA5" s="85"/>
      <c r="VIB5" s="85"/>
      <c r="VIC5" s="85"/>
      <c r="VID5" s="85"/>
      <c r="VIE5" s="85"/>
      <c r="VIF5" s="85"/>
      <c r="VIG5" s="85"/>
      <c r="VIH5" s="85"/>
      <c r="VII5" s="85"/>
      <c r="VIJ5" s="85"/>
      <c r="VIK5" s="85"/>
      <c r="VIL5" s="85"/>
      <c r="VIM5" s="85"/>
      <c r="VIN5" s="85"/>
      <c r="VIO5" s="85"/>
      <c r="VIP5" s="85"/>
      <c r="VIQ5" s="85"/>
      <c r="VIR5" s="85"/>
      <c r="VIS5" s="85"/>
      <c r="VIT5" s="85"/>
      <c r="VIU5" s="85"/>
      <c r="VIV5" s="85"/>
      <c r="VIW5" s="85"/>
      <c r="VIX5" s="85"/>
      <c r="VIY5" s="85"/>
      <c r="VIZ5" s="85"/>
      <c r="VJA5" s="85"/>
      <c r="VJB5" s="85"/>
      <c r="VJC5" s="85"/>
      <c r="VJD5" s="85"/>
      <c r="VJE5" s="85"/>
      <c r="VJF5" s="85"/>
      <c r="VJG5" s="85"/>
      <c r="VJH5" s="85"/>
      <c r="VJI5" s="85"/>
      <c r="VJJ5" s="85"/>
      <c r="VJK5" s="85"/>
      <c r="VJL5" s="85"/>
      <c r="VJM5" s="85"/>
      <c r="VJN5" s="85"/>
      <c r="VJO5" s="85"/>
      <c r="VJP5" s="85"/>
      <c r="VJQ5" s="85"/>
      <c r="VJR5" s="85"/>
      <c r="VJS5" s="85"/>
      <c r="VJT5" s="85"/>
      <c r="VJU5" s="85"/>
      <c r="VJV5" s="85"/>
      <c r="VJW5" s="85"/>
      <c r="VJX5" s="85"/>
      <c r="VJY5" s="85"/>
      <c r="VJZ5" s="85"/>
      <c r="VKA5" s="85"/>
      <c r="VKB5" s="85"/>
      <c r="VKC5" s="85"/>
      <c r="VKD5" s="85"/>
      <c r="VKE5" s="85"/>
      <c r="VKF5" s="85"/>
      <c r="VKG5" s="85"/>
      <c r="VKH5" s="85"/>
      <c r="VKI5" s="85"/>
      <c r="VKJ5" s="85"/>
      <c r="VKK5" s="85"/>
      <c r="VKL5" s="85"/>
      <c r="VKM5" s="85"/>
      <c r="VKN5" s="85"/>
      <c r="VKO5" s="85"/>
      <c r="VKP5" s="85"/>
      <c r="VKQ5" s="85"/>
      <c r="VKR5" s="85"/>
      <c r="VKS5" s="85"/>
      <c r="VKT5" s="85"/>
      <c r="VKU5" s="85"/>
      <c r="VKV5" s="85"/>
      <c r="VKW5" s="85"/>
      <c r="VKX5" s="85"/>
      <c r="VKY5" s="85"/>
      <c r="VKZ5" s="85"/>
      <c r="VLA5" s="85"/>
      <c r="VLB5" s="85"/>
      <c r="VLC5" s="85"/>
      <c r="VLD5" s="85"/>
      <c r="VLE5" s="85"/>
      <c r="VLF5" s="85"/>
      <c r="VLG5" s="85"/>
      <c r="VLH5" s="85"/>
      <c r="VLI5" s="85"/>
      <c r="VLJ5" s="85"/>
      <c r="VLK5" s="85"/>
      <c r="VLL5" s="85"/>
      <c r="VLM5" s="85"/>
      <c r="VLN5" s="85"/>
      <c r="VLO5" s="85"/>
      <c r="VLP5" s="85"/>
      <c r="VLQ5" s="85"/>
      <c r="VLR5" s="85"/>
      <c r="VLS5" s="85"/>
      <c r="VLT5" s="85"/>
      <c r="VLU5" s="85"/>
      <c r="VLV5" s="85"/>
      <c r="VLW5" s="85"/>
      <c r="VLX5" s="85"/>
      <c r="VLY5" s="85"/>
      <c r="VLZ5" s="85"/>
      <c r="VMA5" s="85"/>
      <c r="VMB5" s="85"/>
      <c r="VMC5" s="85"/>
      <c r="VMD5" s="85"/>
      <c r="VME5" s="85"/>
      <c r="VMF5" s="85"/>
      <c r="VMG5" s="85"/>
      <c r="VMH5" s="85"/>
      <c r="VMI5" s="85"/>
      <c r="VMJ5" s="85"/>
      <c r="VMK5" s="85"/>
      <c r="VML5" s="85"/>
      <c r="VMM5" s="85"/>
      <c r="VMN5" s="85"/>
      <c r="VMO5" s="85"/>
      <c r="VMP5" s="85"/>
      <c r="VMQ5" s="85"/>
      <c r="VMR5" s="85"/>
      <c r="VMS5" s="85"/>
      <c r="VMT5" s="85"/>
      <c r="VMU5" s="85"/>
      <c r="VMV5" s="85"/>
      <c r="VMW5" s="85"/>
      <c r="VMX5" s="85"/>
      <c r="VMY5" s="85"/>
      <c r="VMZ5" s="85"/>
      <c r="VNA5" s="85"/>
      <c r="VNB5" s="85"/>
      <c r="VNC5" s="85"/>
      <c r="VND5" s="85"/>
      <c r="VNE5" s="85"/>
      <c r="VNF5" s="85"/>
      <c r="VNG5" s="85"/>
      <c r="VNH5" s="85"/>
      <c r="VNI5" s="85"/>
      <c r="VNJ5" s="85"/>
      <c r="VNK5" s="85"/>
      <c r="VNL5" s="85"/>
      <c r="VNM5" s="85"/>
      <c r="VNN5" s="85"/>
      <c r="VNO5" s="85"/>
      <c r="VNP5" s="85"/>
      <c r="VNQ5" s="85"/>
      <c r="VNR5" s="85"/>
      <c r="VNS5" s="85"/>
      <c r="VNT5" s="85"/>
      <c r="VNU5" s="85"/>
      <c r="VNV5" s="85"/>
      <c r="VNW5" s="85"/>
      <c r="VNX5" s="85"/>
      <c r="VNY5" s="85"/>
      <c r="VNZ5" s="85"/>
      <c r="VOA5" s="85"/>
      <c r="VOB5" s="85"/>
      <c r="VOC5" s="85"/>
      <c r="VOD5" s="85"/>
      <c r="VOE5" s="85"/>
      <c r="VOF5" s="85"/>
      <c r="VOG5" s="85"/>
      <c r="VOH5" s="85"/>
      <c r="VOI5" s="85"/>
      <c r="VOJ5" s="85"/>
      <c r="VOK5" s="85"/>
      <c r="VOL5" s="85"/>
      <c r="VOM5" s="85"/>
      <c r="VON5" s="85"/>
      <c r="VOO5" s="85"/>
      <c r="VOP5" s="85"/>
      <c r="VOQ5" s="85"/>
      <c r="VOR5" s="85"/>
      <c r="VOS5" s="85"/>
      <c r="VOT5" s="85"/>
      <c r="VOU5" s="85"/>
      <c r="VOV5" s="85"/>
      <c r="VOW5" s="85"/>
      <c r="VOX5" s="85"/>
      <c r="VOY5" s="85"/>
      <c r="VOZ5" s="85"/>
      <c r="VPA5" s="85"/>
      <c r="VPB5" s="85"/>
      <c r="VPC5" s="85"/>
      <c r="VPD5" s="85"/>
      <c r="VPE5" s="85"/>
      <c r="VPF5" s="85"/>
      <c r="VPG5" s="85"/>
      <c r="VPH5" s="85"/>
      <c r="VPI5" s="85"/>
      <c r="VPJ5" s="85"/>
      <c r="VPK5" s="85"/>
      <c r="VPL5" s="85"/>
      <c r="VPM5" s="85"/>
      <c r="VPN5" s="85"/>
      <c r="VPO5" s="85"/>
      <c r="VPP5" s="85"/>
      <c r="VPQ5" s="85"/>
      <c r="VPR5" s="85"/>
      <c r="VPS5" s="85"/>
      <c r="VPT5" s="85"/>
      <c r="VPU5" s="85"/>
      <c r="VPV5" s="85"/>
      <c r="VPW5" s="85"/>
      <c r="VPX5" s="85"/>
      <c r="VPY5" s="85"/>
      <c r="VPZ5" s="85"/>
      <c r="VQA5" s="85"/>
      <c r="VQB5" s="85"/>
      <c r="VQC5" s="85"/>
      <c r="VQD5" s="85"/>
      <c r="VQE5" s="85"/>
      <c r="VQF5" s="85"/>
      <c r="VQG5" s="85"/>
      <c r="VQH5" s="85"/>
      <c r="VQI5" s="85"/>
      <c r="VQJ5" s="85"/>
      <c r="VQK5" s="85"/>
      <c r="VQL5" s="85"/>
      <c r="VQM5" s="85"/>
      <c r="VQN5" s="85"/>
      <c r="VQO5" s="85"/>
      <c r="VQP5" s="85"/>
      <c r="VQQ5" s="85"/>
      <c r="VQR5" s="85"/>
      <c r="VQS5" s="85"/>
      <c r="VQT5" s="85"/>
      <c r="VQU5" s="85"/>
      <c r="VQV5" s="85"/>
      <c r="VQW5" s="85"/>
      <c r="VQX5" s="85"/>
      <c r="VQY5" s="85"/>
      <c r="VQZ5" s="85"/>
      <c r="VRA5" s="85"/>
      <c r="VRB5" s="85"/>
      <c r="VRC5" s="85"/>
      <c r="VRD5" s="85"/>
      <c r="VRE5" s="85"/>
      <c r="VRF5" s="85"/>
      <c r="VRG5" s="85"/>
      <c r="VRH5" s="85"/>
      <c r="VRI5" s="85"/>
      <c r="VRJ5" s="85"/>
      <c r="VRK5" s="85"/>
      <c r="VRL5" s="85"/>
      <c r="VRM5" s="85"/>
      <c r="VRN5" s="85"/>
      <c r="VRO5" s="85"/>
      <c r="VRP5" s="85"/>
      <c r="VRQ5" s="85"/>
      <c r="VRR5" s="85"/>
      <c r="VRS5" s="85"/>
      <c r="VRT5" s="85"/>
      <c r="VRU5" s="85"/>
      <c r="VRV5" s="85"/>
      <c r="VRW5" s="85"/>
      <c r="VRX5" s="85"/>
      <c r="VRY5" s="85"/>
      <c r="VRZ5" s="85"/>
      <c r="VSA5" s="85"/>
      <c r="VSB5" s="85"/>
      <c r="VSC5" s="85"/>
      <c r="VSD5" s="85"/>
      <c r="VSE5" s="85"/>
      <c r="VSF5" s="85"/>
      <c r="VSG5" s="85"/>
      <c r="VSH5" s="85"/>
      <c r="VSI5" s="85"/>
      <c r="VSJ5" s="85"/>
      <c r="VSK5" s="85"/>
      <c r="VSL5" s="85"/>
      <c r="VSM5" s="85"/>
      <c r="VSN5" s="85"/>
      <c r="VSO5" s="85"/>
      <c r="VSP5" s="85"/>
      <c r="VSQ5" s="85"/>
      <c r="VSR5" s="85"/>
      <c r="VSS5" s="85"/>
      <c r="VST5" s="85"/>
      <c r="VSU5" s="85"/>
      <c r="VSV5" s="85"/>
      <c r="VSW5" s="85"/>
      <c r="VSX5" s="85"/>
      <c r="VSY5" s="85"/>
      <c r="VSZ5" s="85"/>
      <c r="VTA5" s="85"/>
      <c r="VTB5" s="85"/>
      <c r="VTC5" s="85"/>
      <c r="VTD5" s="85"/>
      <c r="VTE5" s="85"/>
      <c r="VTF5" s="85"/>
      <c r="VTG5" s="85"/>
      <c r="VTH5" s="85"/>
      <c r="VTI5" s="85"/>
      <c r="VTJ5" s="85"/>
      <c r="VTK5" s="85"/>
      <c r="VTL5" s="85"/>
      <c r="VTM5" s="85"/>
      <c r="VTN5" s="85"/>
      <c r="VTO5" s="85"/>
      <c r="VTP5" s="85"/>
      <c r="VTQ5" s="85"/>
      <c r="VTR5" s="85"/>
      <c r="VTS5" s="85"/>
      <c r="VTT5" s="85"/>
      <c r="VTU5" s="85"/>
      <c r="VTV5" s="85"/>
      <c r="VTW5" s="85"/>
      <c r="VTX5" s="85"/>
      <c r="VTY5" s="85"/>
      <c r="VTZ5" s="85"/>
      <c r="VUA5" s="85"/>
      <c r="VUB5" s="85"/>
      <c r="VUC5" s="85"/>
      <c r="VUD5" s="85"/>
      <c r="VUE5" s="85"/>
      <c r="VUF5" s="85"/>
      <c r="VUG5" s="85"/>
      <c r="VUH5" s="85"/>
      <c r="VUI5" s="85"/>
      <c r="VUJ5" s="85"/>
      <c r="VUK5" s="85"/>
      <c r="VUL5" s="85"/>
      <c r="VUM5" s="85"/>
      <c r="VUN5" s="85"/>
      <c r="VUO5" s="85"/>
      <c r="VUP5" s="85"/>
      <c r="VUQ5" s="85"/>
      <c r="VUR5" s="85"/>
      <c r="VUS5" s="85"/>
      <c r="VUT5" s="85"/>
      <c r="VUU5" s="85"/>
      <c r="VUV5" s="85"/>
      <c r="VUW5" s="85"/>
      <c r="VUX5" s="85"/>
      <c r="VUY5" s="85"/>
      <c r="VUZ5" s="85"/>
      <c r="VVA5" s="85"/>
      <c r="VVB5" s="85"/>
      <c r="VVC5" s="85"/>
      <c r="VVD5" s="85"/>
      <c r="VVE5" s="85"/>
      <c r="VVF5" s="85"/>
      <c r="VVG5" s="85"/>
      <c r="VVH5" s="85"/>
      <c r="VVI5" s="85"/>
      <c r="VVJ5" s="85"/>
      <c r="VVK5" s="85"/>
      <c r="VVL5" s="85"/>
      <c r="VVM5" s="85"/>
      <c r="VVN5" s="85"/>
      <c r="VVO5" s="85"/>
      <c r="VVP5" s="85"/>
      <c r="VVQ5" s="85"/>
      <c r="VVR5" s="85"/>
      <c r="VVS5" s="85"/>
      <c r="VVT5" s="85"/>
      <c r="VVU5" s="85"/>
      <c r="VVV5" s="85"/>
      <c r="VVW5" s="85"/>
      <c r="VVX5" s="85"/>
      <c r="VVY5" s="85"/>
      <c r="VVZ5" s="85"/>
      <c r="VWA5" s="85"/>
      <c r="VWB5" s="85"/>
      <c r="VWC5" s="85"/>
      <c r="VWD5" s="85"/>
      <c r="VWE5" s="85"/>
      <c r="VWF5" s="85"/>
      <c r="VWG5" s="85"/>
      <c r="VWH5" s="85"/>
      <c r="VWI5" s="85"/>
      <c r="VWJ5" s="85"/>
      <c r="VWK5" s="85"/>
      <c r="VWL5" s="85"/>
      <c r="VWM5" s="85"/>
      <c r="VWN5" s="85"/>
      <c r="VWO5" s="85"/>
      <c r="VWP5" s="85"/>
      <c r="VWQ5" s="85"/>
      <c r="VWR5" s="85"/>
      <c r="VWS5" s="85"/>
      <c r="VWT5" s="85"/>
      <c r="VWU5" s="85"/>
      <c r="VWV5" s="85"/>
      <c r="VWW5" s="85"/>
      <c r="VWX5" s="85"/>
      <c r="VWY5" s="85"/>
      <c r="VWZ5" s="85"/>
      <c r="VXA5" s="85"/>
      <c r="VXB5" s="85"/>
      <c r="VXC5" s="85"/>
      <c r="VXD5" s="85"/>
      <c r="VXE5" s="85"/>
      <c r="VXF5" s="85"/>
      <c r="VXG5" s="85"/>
      <c r="VXH5" s="85"/>
      <c r="VXI5" s="85"/>
      <c r="VXJ5" s="85"/>
      <c r="VXK5" s="85"/>
      <c r="VXL5" s="85"/>
      <c r="VXM5" s="85"/>
      <c r="VXN5" s="85"/>
      <c r="VXO5" s="85"/>
      <c r="VXP5" s="85"/>
      <c r="VXQ5" s="85"/>
      <c r="VXR5" s="85"/>
      <c r="VXS5" s="85"/>
      <c r="VXT5" s="85"/>
      <c r="VXU5" s="85"/>
      <c r="VXV5" s="85"/>
      <c r="VXW5" s="85"/>
      <c r="VXX5" s="85"/>
      <c r="VXY5" s="85"/>
      <c r="VXZ5" s="85"/>
      <c r="VYA5" s="85"/>
      <c r="VYB5" s="85"/>
      <c r="VYC5" s="85"/>
      <c r="VYD5" s="85"/>
      <c r="VYE5" s="85"/>
      <c r="VYF5" s="85"/>
      <c r="VYG5" s="85"/>
      <c r="VYH5" s="85"/>
      <c r="VYI5" s="85"/>
      <c r="VYJ5" s="85"/>
      <c r="VYK5" s="85"/>
      <c r="VYL5" s="85"/>
      <c r="VYM5" s="85"/>
      <c r="VYN5" s="85"/>
      <c r="VYO5" s="85"/>
      <c r="VYP5" s="85"/>
      <c r="VYQ5" s="85"/>
      <c r="VYR5" s="85"/>
      <c r="VYS5" s="85"/>
      <c r="VYT5" s="85"/>
      <c r="VYU5" s="85"/>
      <c r="VYV5" s="85"/>
      <c r="VYW5" s="85"/>
      <c r="VYX5" s="85"/>
      <c r="VYY5" s="85"/>
      <c r="VYZ5" s="85"/>
      <c r="VZA5" s="85"/>
      <c r="VZB5" s="85"/>
      <c r="VZC5" s="85"/>
      <c r="VZD5" s="85"/>
      <c r="VZE5" s="85"/>
      <c r="VZF5" s="85"/>
      <c r="VZG5" s="85"/>
      <c r="VZH5" s="85"/>
      <c r="VZI5" s="85"/>
      <c r="VZJ5" s="85"/>
      <c r="VZK5" s="85"/>
      <c r="VZL5" s="85"/>
      <c r="VZM5" s="85"/>
      <c r="VZN5" s="85"/>
      <c r="VZO5" s="85"/>
      <c r="VZP5" s="85"/>
      <c r="VZQ5" s="85"/>
      <c r="VZR5" s="85"/>
      <c r="VZS5" s="85"/>
      <c r="VZT5" s="85"/>
      <c r="VZU5" s="85"/>
      <c r="VZV5" s="85"/>
      <c r="VZW5" s="85"/>
      <c r="VZX5" s="85"/>
      <c r="VZY5" s="85"/>
      <c r="VZZ5" s="85"/>
      <c r="WAA5" s="85"/>
      <c r="WAB5" s="85"/>
      <c r="WAC5" s="85"/>
      <c r="WAD5" s="85"/>
      <c r="WAE5" s="85"/>
      <c r="WAF5" s="85"/>
      <c r="WAG5" s="85"/>
      <c r="WAH5" s="85"/>
      <c r="WAI5" s="85"/>
      <c r="WAJ5" s="85"/>
      <c r="WAK5" s="85"/>
      <c r="WAL5" s="85"/>
      <c r="WAM5" s="85"/>
      <c r="WAN5" s="85"/>
      <c r="WAO5" s="85"/>
      <c r="WAP5" s="85"/>
      <c r="WAQ5" s="85"/>
      <c r="WAR5" s="85"/>
      <c r="WAS5" s="85"/>
      <c r="WAT5" s="85"/>
      <c r="WAU5" s="85"/>
      <c r="WAV5" s="85"/>
      <c r="WAW5" s="85"/>
      <c r="WAX5" s="85"/>
      <c r="WAY5" s="85"/>
      <c r="WAZ5" s="85"/>
      <c r="WBA5" s="85"/>
      <c r="WBB5" s="85"/>
      <c r="WBC5" s="85"/>
      <c r="WBD5" s="85"/>
      <c r="WBE5" s="85"/>
      <c r="WBF5" s="85"/>
      <c r="WBG5" s="85"/>
      <c r="WBH5" s="85"/>
      <c r="WBI5" s="85"/>
      <c r="WBJ5" s="85"/>
      <c r="WBK5" s="85"/>
      <c r="WBL5" s="85"/>
      <c r="WBM5" s="85"/>
      <c r="WBN5" s="85"/>
      <c r="WBO5" s="85"/>
      <c r="WBP5" s="85"/>
      <c r="WBQ5" s="85"/>
      <c r="WBR5" s="85"/>
      <c r="WBS5" s="85"/>
      <c r="WBT5" s="85"/>
      <c r="WBU5" s="85"/>
      <c r="WBV5" s="85"/>
      <c r="WBW5" s="85"/>
      <c r="WBX5" s="85"/>
      <c r="WBY5" s="85"/>
      <c r="WBZ5" s="85"/>
      <c r="WCA5" s="85"/>
      <c r="WCB5" s="85"/>
      <c r="WCC5" s="85"/>
      <c r="WCD5" s="85"/>
      <c r="WCE5" s="85"/>
      <c r="WCF5" s="85"/>
      <c r="WCG5" s="85"/>
      <c r="WCH5" s="85"/>
      <c r="WCI5" s="85"/>
      <c r="WCJ5" s="85"/>
      <c r="WCK5" s="85"/>
      <c r="WCL5" s="85"/>
      <c r="WCM5" s="85"/>
      <c r="WCN5" s="85"/>
      <c r="WCO5" s="85"/>
      <c r="WCP5" s="85"/>
      <c r="WCQ5" s="85"/>
      <c r="WCR5" s="85"/>
      <c r="WCS5" s="85"/>
      <c r="WCT5" s="85"/>
      <c r="WCU5" s="85"/>
      <c r="WCV5" s="85"/>
      <c r="WCW5" s="85"/>
      <c r="WCX5" s="85"/>
      <c r="WCY5" s="85"/>
      <c r="WCZ5" s="85"/>
      <c r="WDA5" s="85"/>
      <c r="WDB5" s="85"/>
      <c r="WDC5" s="85"/>
      <c r="WDD5" s="85"/>
      <c r="WDE5" s="85"/>
      <c r="WDF5" s="85"/>
      <c r="WDG5" s="85"/>
      <c r="WDH5" s="85"/>
      <c r="WDI5" s="85"/>
      <c r="WDJ5" s="85"/>
      <c r="WDK5" s="85"/>
      <c r="WDL5" s="85"/>
      <c r="WDM5" s="85"/>
      <c r="WDN5" s="85"/>
      <c r="WDO5" s="85"/>
      <c r="WDP5" s="85"/>
      <c r="WDQ5" s="85"/>
      <c r="WDR5" s="85"/>
      <c r="WDS5" s="85"/>
      <c r="WDT5" s="85"/>
      <c r="WDU5" s="85"/>
      <c r="WDV5" s="85"/>
      <c r="WDW5" s="85"/>
      <c r="WDX5" s="85"/>
      <c r="WDY5" s="85"/>
      <c r="WDZ5" s="85"/>
      <c r="WEA5" s="85"/>
      <c r="WEB5" s="85"/>
      <c r="WEC5" s="85"/>
      <c r="WED5" s="85"/>
      <c r="WEE5" s="85"/>
      <c r="WEF5" s="85"/>
      <c r="WEG5" s="85"/>
      <c r="WEH5" s="85"/>
      <c r="WEI5" s="85"/>
      <c r="WEJ5" s="85"/>
      <c r="WEK5" s="85"/>
      <c r="WEL5" s="85"/>
      <c r="WEM5" s="85"/>
      <c r="WEN5" s="85"/>
      <c r="WEO5" s="85"/>
      <c r="WEP5" s="85"/>
      <c r="WEQ5" s="85"/>
      <c r="WER5" s="85"/>
      <c r="WES5" s="85"/>
      <c r="WET5" s="85"/>
      <c r="WEU5" s="85"/>
      <c r="WEV5" s="85"/>
      <c r="WEW5" s="85"/>
      <c r="WEX5" s="85"/>
      <c r="WEY5" s="85"/>
      <c r="WEZ5" s="85"/>
      <c r="WFA5" s="85"/>
      <c r="WFB5" s="85"/>
      <c r="WFC5" s="85"/>
      <c r="WFD5" s="85"/>
      <c r="WFE5" s="85"/>
      <c r="WFF5" s="85"/>
      <c r="WFG5" s="85"/>
      <c r="WFH5" s="85"/>
      <c r="WFI5" s="85"/>
      <c r="WFJ5" s="85"/>
      <c r="WFK5" s="85"/>
      <c r="WFL5" s="85"/>
      <c r="WFM5" s="85"/>
      <c r="WFN5" s="85"/>
      <c r="WFO5" s="85"/>
      <c r="WFP5" s="85"/>
      <c r="WFQ5" s="85"/>
      <c r="WFR5" s="85"/>
      <c r="WFS5" s="85"/>
      <c r="WFT5" s="85"/>
      <c r="WFU5" s="85"/>
      <c r="WFV5" s="85"/>
      <c r="WFW5" s="85"/>
      <c r="WFX5" s="85"/>
      <c r="WFY5" s="85"/>
      <c r="WFZ5" s="85"/>
      <c r="WGA5" s="85"/>
      <c r="WGB5" s="85"/>
      <c r="WGC5" s="85"/>
      <c r="WGD5" s="85"/>
      <c r="WGE5" s="85"/>
      <c r="WGF5" s="85"/>
      <c r="WGG5" s="85"/>
      <c r="WGH5" s="85"/>
      <c r="WGI5" s="85"/>
      <c r="WGJ5" s="85"/>
      <c r="WGK5" s="85"/>
      <c r="WGL5" s="85"/>
      <c r="WGM5" s="85"/>
      <c r="WGN5" s="85"/>
      <c r="WGO5" s="85"/>
      <c r="WGP5" s="85"/>
      <c r="WGQ5" s="85"/>
      <c r="WGR5" s="85"/>
      <c r="WGS5" s="85"/>
      <c r="WGT5" s="85"/>
      <c r="WGU5" s="85"/>
      <c r="WGV5" s="85"/>
      <c r="WGW5" s="85"/>
      <c r="WGX5" s="85"/>
      <c r="WGY5" s="85"/>
      <c r="WGZ5" s="85"/>
      <c r="WHA5" s="85"/>
      <c r="WHB5" s="85"/>
      <c r="WHC5" s="85"/>
      <c r="WHD5" s="85"/>
      <c r="WHE5" s="85"/>
      <c r="WHF5" s="85"/>
      <c r="WHG5" s="85"/>
      <c r="WHH5" s="85"/>
      <c r="WHI5" s="85"/>
      <c r="WHJ5" s="85"/>
      <c r="WHK5" s="85"/>
      <c r="WHL5" s="85"/>
      <c r="WHM5" s="85"/>
      <c r="WHN5" s="85"/>
      <c r="WHO5" s="85"/>
      <c r="WHP5" s="85"/>
      <c r="WHQ5" s="85"/>
      <c r="WHR5" s="85"/>
      <c r="WHS5" s="85"/>
      <c r="WHT5" s="85"/>
      <c r="WHU5" s="85"/>
      <c r="WHV5" s="85"/>
      <c r="WHW5" s="85"/>
      <c r="WHX5" s="85"/>
      <c r="WHY5" s="85"/>
      <c r="WHZ5" s="85"/>
      <c r="WIA5" s="85"/>
      <c r="WIB5" s="85"/>
      <c r="WIC5" s="85"/>
      <c r="WID5" s="85"/>
      <c r="WIE5" s="85"/>
      <c r="WIF5" s="85"/>
      <c r="WIG5" s="85"/>
      <c r="WIH5" s="85"/>
      <c r="WII5" s="85"/>
      <c r="WIJ5" s="85"/>
      <c r="WIK5" s="85"/>
      <c r="WIL5" s="85"/>
      <c r="WIM5" s="85"/>
      <c r="WIN5" s="85"/>
      <c r="WIO5" s="85"/>
      <c r="WIP5" s="85"/>
      <c r="WIQ5" s="85"/>
      <c r="WIR5" s="85"/>
      <c r="WIS5" s="85"/>
      <c r="WIT5" s="85"/>
      <c r="WIU5" s="85"/>
      <c r="WIV5" s="85"/>
      <c r="WIW5" s="85"/>
      <c r="WIX5" s="85"/>
      <c r="WIY5" s="85"/>
      <c r="WIZ5" s="85"/>
      <c r="WJA5" s="85"/>
      <c r="WJB5" s="85"/>
      <c r="WJC5" s="85"/>
      <c r="WJD5" s="85"/>
      <c r="WJE5" s="85"/>
      <c r="WJF5" s="85"/>
      <c r="WJG5" s="85"/>
      <c r="WJH5" s="85"/>
      <c r="WJI5" s="85"/>
      <c r="WJJ5" s="85"/>
      <c r="WJK5" s="85"/>
      <c r="WJL5" s="85"/>
      <c r="WJM5" s="85"/>
      <c r="WJN5" s="85"/>
      <c r="WJO5" s="85"/>
      <c r="WJP5" s="85"/>
      <c r="WJQ5" s="85"/>
      <c r="WJR5" s="85"/>
      <c r="WJS5" s="85"/>
      <c r="WJT5" s="85"/>
      <c r="WJU5" s="85"/>
      <c r="WJV5" s="85"/>
      <c r="WJW5" s="85"/>
      <c r="WJX5" s="85"/>
      <c r="WJY5" s="85"/>
      <c r="WJZ5" s="85"/>
      <c r="WKA5" s="85"/>
      <c r="WKB5" s="85"/>
      <c r="WKC5" s="85"/>
      <c r="WKD5" s="85"/>
      <c r="WKE5" s="85"/>
      <c r="WKF5" s="85"/>
      <c r="WKG5" s="85"/>
      <c r="WKH5" s="85"/>
      <c r="WKI5" s="85"/>
      <c r="WKJ5" s="85"/>
      <c r="WKK5" s="85"/>
      <c r="WKL5" s="85"/>
      <c r="WKM5" s="85"/>
      <c r="WKN5" s="85"/>
      <c r="WKO5" s="85"/>
      <c r="WKP5" s="85"/>
      <c r="WKQ5" s="85"/>
      <c r="WKR5" s="85"/>
      <c r="WKS5" s="85"/>
      <c r="WKT5" s="85"/>
      <c r="WKU5" s="85"/>
      <c r="WKV5" s="85"/>
      <c r="WKW5" s="85"/>
      <c r="WKX5" s="85"/>
      <c r="WKY5" s="85"/>
      <c r="WKZ5" s="85"/>
      <c r="WLA5" s="85"/>
      <c r="WLB5" s="85"/>
      <c r="WLC5" s="85"/>
      <c r="WLD5" s="85"/>
      <c r="WLE5" s="85"/>
      <c r="WLF5" s="85"/>
      <c r="WLG5" s="85"/>
      <c r="WLH5" s="85"/>
      <c r="WLI5" s="85"/>
      <c r="WLJ5" s="85"/>
      <c r="WLK5" s="85"/>
      <c r="WLL5" s="85"/>
      <c r="WLM5" s="85"/>
      <c r="WLN5" s="85"/>
      <c r="WLO5" s="85"/>
      <c r="WLP5" s="85"/>
      <c r="WLQ5" s="85"/>
      <c r="WLR5" s="85"/>
      <c r="WLS5" s="85"/>
      <c r="WLT5" s="85"/>
      <c r="WLU5" s="85"/>
      <c r="WLV5" s="85"/>
      <c r="WLW5" s="85"/>
      <c r="WLX5" s="85"/>
      <c r="WLY5" s="85"/>
      <c r="WLZ5" s="85"/>
      <c r="WMA5" s="85"/>
      <c r="WMB5" s="85"/>
      <c r="WMC5" s="85"/>
      <c r="WMD5" s="85"/>
      <c r="WME5" s="85"/>
      <c r="WMF5" s="85"/>
      <c r="WMG5" s="85"/>
      <c r="WMH5" s="85"/>
      <c r="WMI5" s="85"/>
      <c r="WMJ5" s="85"/>
      <c r="WMK5" s="85"/>
      <c r="WML5" s="85"/>
      <c r="WMM5" s="85"/>
      <c r="WMN5" s="85"/>
      <c r="WMO5" s="85"/>
      <c r="WMP5" s="85"/>
      <c r="WMQ5" s="85"/>
      <c r="WMR5" s="85"/>
      <c r="WMS5" s="85"/>
      <c r="WMT5" s="85"/>
      <c r="WMU5" s="85"/>
      <c r="WMV5" s="85"/>
      <c r="WMW5" s="85"/>
      <c r="WMX5" s="85"/>
      <c r="WMY5" s="85"/>
      <c r="WMZ5" s="85"/>
      <c r="WNA5" s="85"/>
      <c r="WNB5" s="85"/>
      <c r="WNC5" s="85"/>
      <c r="WND5" s="85"/>
      <c r="WNE5" s="85"/>
      <c r="WNF5" s="85"/>
      <c r="WNG5" s="85"/>
      <c r="WNH5" s="85"/>
      <c r="WNI5" s="85"/>
      <c r="WNJ5" s="85"/>
      <c r="WNK5" s="85"/>
      <c r="WNL5" s="85"/>
      <c r="WNM5" s="85"/>
      <c r="WNN5" s="85"/>
      <c r="WNO5" s="85"/>
      <c r="WNP5" s="85"/>
      <c r="WNQ5" s="85"/>
      <c r="WNR5" s="85"/>
      <c r="WNS5" s="85"/>
      <c r="WNT5" s="85"/>
      <c r="WNU5" s="85"/>
      <c r="WNV5" s="85"/>
      <c r="WNW5" s="85"/>
      <c r="WNX5" s="85"/>
      <c r="WNY5" s="85"/>
      <c r="WNZ5" s="85"/>
      <c r="WOA5" s="85"/>
      <c r="WOB5" s="85"/>
      <c r="WOC5" s="85"/>
      <c r="WOD5" s="85"/>
      <c r="WOE5" s="85"/>
      <c r="WOF5" s="85"/>
      <c r="WOG5" s="85"/>
      <c r="WOH5" s="85"/>
      <c r="WOI5" s="85"/>
      <c r="WOJ5" s="85"/>
      <c r="WOK5" s="85"/>
      <c r="WOL5" s="85"/>
      <c r="WOM5" s="85"/>
      <c r="WON5" s="85"/>
      <c r="WOO5" s="85"/>
      <c r="WOP5" s="85"/>
      <c r="WOQ5" s="85"/>
      <c r="WOR5" s="85"/>
      <c r="WOS5" s="85"/>
      <c r="WOT5" s="85"/>
      <c r="WOU5" s="85"/>
      <c r="WOV5" s="85"/>
      <c r="WOW5" s="85"/>
      <c r="WOX5" s="85"/>
      <c r="WOY5" s="85"/>
      <c r="WOZ5" s="85"/>
      <c r="WPA5" s="85"/>
      <c r="WPB5" s="85"/>
      <c r="WPC5" s="85"/>
      <c r="WPD5" s="85"/>
      <c r="WPE5" s="85"/>
      <c r="WPF5" s="85"/>
      <c r="WPG5" s="85"/>
      <c r="WPH5" s="85"/>
      <c r="WPI5" s="85"/>
      <c r="WPJ5" s="85"/>
      <c r="WPK5" s="85"/>
      <c r="WPL5" s="85"/>
      <c r="WPM5" s="85"/>
      <c r="WPN5" s="85"/>
      <c r="WPO5" s="85"/>
      <c r="WPP5" s="85"/>
      <c r="WPQ5" s="85"/>
      <c r="WPR5" s="85"/>
      <c r="WPS5" s="85"/>
      <c r="WPT5" s="85"/>
      <c r="WPU5" s="85"/>
      <c r="WPV5" s="85"/>
      <c r="WPW5" s="85"/>
      <c r="WPX5" s="85"/>
      <c r="WPY5" s="85"/>
      <c r="WPZ5" s="85"/>
      <c r="WQA5" s="85"/>
      <c r="WQB5" s="85"/>
      <c r="WQC5" s="85"/>
      <c r="WQD5" s="85"/>
      <c r="WQE5" s="85"/>
      <c r="WQF5" s="85"/>
      <c r="WQG5" s="85"/>
      <c r="WQH5" s="85"/>
      <c r="WQI5" s="85"/>
      <c r="WQJ5" s="85"/>
      <c r="WQK5" s="85"/>
      <c r="WQL5" s="85"/>
      <c r="WQM5" s="85"/>
      <c r="WQN5" s="85"/>
      <c r="WQO5" s="85"/>
      <c r="WQP5" s="85"/>
      <c r="WQQ5" s="85"/>
      <c r="WQR5" s="85"/>
      <c r="WQS5" s="85"/>
      <c r="WQT5" s="85"/>
      <c r="WQU5" s="85"/>
      <c r="WQV5" s="85"/>
      <c r="WQW5" s="85"/>
      <c r="WQX5" s="85"/>
      <c r="WQY5" s="85"/>
      <c r="WQZ5" s="85"/>
      <c r="WRA5" s="85"/>
      <c r="WRB5" s="85"/>
      <c r="WRC5" s="85"/>
      <c r="WRD5" s="85"/>
      <c r="WRE5" s="85"/>
      <c r="WRF5" s="85"/>
      <c r="WRG5" s="85"/>
      <c r="WRH5" s="85"/>
      <c r="WRI5" s="85"/>
      <c r="WRJ5" s="85"/>
      <c r="WRK5" s="85"/>
      <c r="WRL5" s="85"/>
      <c r="WRM5" s="85"/>
      <c r="WRN5" s="85"/>
      <c r="WRO5" s="85"/>
      <c r="WRP5" s="85"/>
      <c r="WRQ5" s="85"/>
      <c r="WRR5" s="85"/>
      <c r="WRS5" s="85"/>
      <c r="WRT5" s="85"/>
      <c r="WRU5" s="85"/>
      <c r="WRV5" s="85"/>
      <c r="WRW5" s="85"/>
      <c r="WRX5" s="85"/>
      <c r="WRY5" s="85"/>
      <c r="WRZ5" s="85"/>
      <c r="WSA5" s="85"/>
      <c r="WSB5" s="85"/>
      <c r="WSC5" s="85"/>
      <c r="WSD5" s="85"/>
      <c r="WSE5" s="85"/>
      <c r="WSF5" s="85"/>
      <c r="WSG5" s="85"/>
      <c r="WSH5" s="85"/>
      <c r="WSI5" s="85"/>
      <c r="WSJ5" s="85"/>
      <c r="WSK5" s="85"/>
      <c r="WSL5" s="85"/>
      <c r="WSM5" s="85"/>
      <c r="WSN5" s="85"/>
      <c r="WSO5" s="85"/>
      <c r="WSP5" s="85"/>
      <c r="WSQ5" s="85"/>
      <c r="WSR5" s="85"/>
      <c r="WSS5" s="85"/>
      <c r="WST5" s="85"/>
      <c r="WSU5" s="85"/>
      <c r="WSV5" s="85"/>
      <c r="WSW5" s="85"/>
      <c r="WSX5" s="85"/>
      <c r="WSY5" s="85"/>
      <c r="WSZ5" s="85"/>
      <c r="WTA5" s="85"/>
      <c r="WTB5" s="85"/>
      <c r="WTC5" s="85"/>
      <c r="WTD5" s="85"/>
      <c r="WTE5" s="85"/>
      <c r="WTF5" s="85"/>
      <c r="WTG5" s="85"/>
      <c r="WTH5" s="85"/>
      <c r="WTI5" s="85"/>
      <c r="WTJ5" s="85"/>
      <c r="WTK5" s="85"/>
      <c r="WTL5" s="85"/>
      <c r="WTM5" s="85"/>
      <c r="WTN5" s="85"/>
      <c r="WTO5" s="85"/>
      <c r="WTP5" s="85"/>
      <c r="WTQ5" s="85"/>
      <c r="WTR5" s="85"/>
      <c r="WTS5" s="85"/>
      <c r="WTT5" s="85"/>
      <c r="WTU5" s="85"/>
      <c r="WTV5" s="85"/>
      <c r="WTW5" s="85"/>
      <c r="WTX5" s="85"/>
      <c r="WTY5" s="85"/>
      <c r="WTZ5" s="85"/>
      <c r="WUA5" s="85"/>
      <c r="WUB5" s="85"/>
      <c r="WUC5" s="85"/>
      <c r="WUD5" s="85"/>
      <c r="WUE5" s="85"/>
      <c r="WUF5" s="85"/>
      <c r="WUG5" s="85"/>
      <c r="WUH5" s="85"/>
      <c r="WUI5" s="85"/>
      <c r="WUJ5" s="85"/>
      <c r="WUK5" s="85"/>
      <c r="WUL5" s="85"/>
      <c r="WUM5" s="85"/>
      <c r="WUN5" s="85"/>
      <c r="WUO5" s="85"/>
      <c r="WUP5" s="85"/>
      <c r="WUQ5" s="85"/>
      <c r="WUR5" s="85"/>
      <c r="WUS5" s="85"/>
      <c r="WUT5" s="85"/>
      <c r="WUU5" s="85"/>
      <c r="WUV5" s="85"/>
      <c r="WUW5" s="85"/>
      <c r="WUX5" s="85"/>
      <c r="WUY5" s="85"/>
      <c r="WUZ5" s="85"/>
      <c r="WVA5" s="85"/>
      <c r="WVB5" s="85"/>
      <c r="WVC5" s="85"/>
      <c r="WVD5" s="85"/>
      <c r="WVE5" s="85"/>
      <c r="WVF5" s="85"/>
      <c r="WVG5" s="85"/>
      <c r="WVH5" s="85"/>
      <c r="WVI5" s="85"/>
      <c r="WVJ5" s="85"/>
      <c r="WVK5" s="85"/>
      <c r="WVL5" s="85"/>
      <c r="WVM5" s="85"/>
      <c r="WVN5" s="85"/>
      <c r="WVO5" s="85"/>
      <c r="WVP5" s="85"/>
      <c r="WVQ5" s="85"/>
      <c r="WVR5" s="85"/>
      <c r="WVS5" s="85"/>
      <c r="WVT5" s="85"/>
      <c r="WVU5" s="85"/>
      <c r="WVV5" s="85"/>
      <c r="WVW5" s="85"/>
      <c r="WVX5" s="85"/>
      <c r="WVY5" s="85"/>
      <c r="WVZ5" s="85"/>
      <c r="WWA5" s="85"/>
      <c r="WWB5" s="85"/>
      <c r="WWC5" s="85"/>
      <c r="WWD5" s="85"/>
      <c r="WWE5" s="85"/>
      <c r="WWF5" s="85"/>
      <c r="WWG5" s="85"/>
      <c r="WWH5" s="85"/>
      <c r="WWI5" s="85"/>
      <c r="WWJ5" s="85"/>
      <c r="WWK5" s="85"/>
      <c r="WWL5" s="85"/>
      <c r="WWM5" s="85"/>
      <c r="WWN5" s="85"/>
      <c r="WWO5" s="85"/>
      <c r="WWP5" s="85"/>
      <c r="WWQ5" s="85"/>
      <c r="WWR5" s="85"/>
      <c r="WWS5" s="85"/>
      <c r="WWT5" s="85"/>
      <c r="WWU5" s="85"/>
      <c r="WWV5" s="85"/>
      <c r="WWW5" s="85"/>
      <c r="WWX5" s="85"/>
      <c r="WWY5" s="85"/>
      <c r="WWZ5" s="85"/>
      <c r="WXA5" s="85"/>
      <c r="WXB5" s="85"/>
      <c r="WXC5" s="85"/>
      <c r="WXD5" s="85"/>
      <c r="WXE5" s="85"/>
      <c r="WXF5" s="85"/>
      <c r="WXG5" s="85"/>
      <c r="WXH5" s="85"/>
      <c r="WXI5" s="85"/>
      <c r="WXJ5" s="85"/>
      <c r="WXK5" s="85"/>
      <c r="WXL5" s="85"/>
      <c r="WXM5" s="85"/>
      <c r="WXN5" s="85"/>
      <c r="WXO5" s="85"/>
      <c r="WXP5" s="85"/>
      <c r="WXQ5" s="85"/>
      <c r="WXR5" s="85"/>
      <c r="WXS5" s="85"/>
      <c r="WXT5" s="85"/>
      <c r="WXU5" s="85"/>
      <c r="WXV5" s="85"/>
      <c r="WXW5" s="85"/>
      <c r="WXX5" s="85"/>
      <c r="WXY5" s="85"/>
      <c r="WXZ5" s="85"/>
      <c r="WYA5" s="85"/>
      <c r="WYB5" s="85"/>
      <c r="WYC5" s="85"/>
      <c r="WYD5" s="85"/>
      <c r="WYE5" s="85"/>
      <c r="WYF5" s="85"/>
      <c r="WYG5" s="85"/>
      <c r="WYH5" s="85"/>
      <c r="WYI5" s="85"/>
      <c r="WYJ5" s="85"/>
      <c r="WYK5" s="85"/>
      <c r="WYL5" s="85"/>
      <c r="WYM5" s="85"/>
      <c r="WYN5" s="85"/>
      <c r="WYO5" s="85"/>
      <c r="WYP5" s="85"/>
      <c r="WYQ5" s="85"/>
      <c r="WYR5" s="85"/>
      <c r="WYS5" s="85"/>
      <c r="WYT5" s="85"/>
      <c r="WYU5" s="85"/>
      <c r="WYV5" s="85"/>
      <c r="WYW5" s="85"/>
      <c r="WYX5" s="85"/>
      <c r="WYY5" s="85"/>
      <c r="WYZ5" s="85"/>
      <c r="WZA5" s="85"/>
      <c r="WZB5" s="85"/>
      <c r="WZC5" s="85"/>
      <c r="WZD5" s="85"/>
      <c r="WZE5" s="85"/>
      <c r="WZF5" s="85"/>
      <c r="WZG5" s="85"/>
      <c r="WZH5" s="85"/>
      <c r="WZI5" s="85"/>
      <c r="WZJ5" s="85"/>
      <c r="WZK5" s="85"/>
      <c r="WZL5" s="85"/>
      <c r="WZM5" s="85"/>
      <c r="WZN5" s="85"/>
      <c r="WZO5" s="85"/>
      <c r="WZP5" s="85"/>
      <c r="WZQ5" s="85"/>
      <c r="WZR5" s="85"/>
      <c r="WZS5" s="85"/>
      <c r="WZT5" s="85"/>
      <c r="WZU5" s="85"/>
      <c r="WZV5" s="85"/>
      <c r="WZW5" s="85"/>
      <c r="WZX5" s="85"/>
      <c r="WZY5" s="85"/>
      <c r="WZZ5" s="85"/>
      <c r="XAA5" s="85"/>
      <c r="XAB5" s="85"/>
      <c r="XAC5" s="85"/>
      <c r="XAD5" s="85"/>
      <c r="XAE5" s="85"/>
      <c r="XAF5" s="85"/>
      <c r="XAG5" s="85"/>
      <c r="XAH5" s="85"/>
      <c r="XAI5" s="85"/>
      <c r="XAJ5" s="85"/>
      <c r="XAK5" s="85"/>
      <c r="XAL5" s="85"/>
      <c r="XAM5" s="85"/>
      <c r="XAN5" s="85"/>
      <c r="XAO5" s="85"/>
      <c r="XAP5" s="85"/>
      <c r="XAQ5" s="85"/>
      <c r="XAR5" s="85"/>
      <c r="XAS5" s="85"/>
      <c r="XAT5" s="85"/>
      <c r="XAU5" s="85"/>
      <c r="XAV5" s="85"/>
      <c r="XAW5" s="85"/>
      <c r="XAX5" s="85"/>
      <c r="XAY5" s="85"/>
      <c r="XAZ5" s="85"/>
      <c r="XBA5" s="85"/>
      <c r="XBB5" s="85"/>
      <c r="XBC5" s="85"/>
      <c r="XBD5" s="85"/>
      <c r="XBE5" s="85"/>
      <c r="XBF5" s="85"/>
      <c r="XBG5" s="85"/>
      <c r="XBH5" s="85"/>
      <c r="XBI5" s="85"/>
      <c r="XBJ5" s="85"/>
      <c r="XBK5" s="85"/>
      <c r="XBL5" s="85"/>
      <c r="XBM5" s="85"/>
      <c r="XBN5" s="85"/>
      <c r="XBO5" s="85"/>
      <c r="XBP5" s="85"/>
      <c r="XBQ5" s="85"/>
      <c r="XBR5" s="85"/>
      <c r="XBS5" s="85"/>
      <c r="XBT5" s="85"/>
      <c r="XBU5" s="85"/>
      <c r="XBV5" s="85"/>
      <c r="XBW5" s="85"/>
      <c r="XBX5" s="85"/>
      <c r="XBY5" s="85"/>
      <c r="XBZ5" s="85"/>
      <c r="XCA5" s="85"/>
      <c r="XCB5" s="85"/>
      <c r="XCC5" s="85"/>
      <c r="XCD5" s="85"/>
      <c r="XCE5" s="85"/>
      <c r="XCF5" s="85"/>
      <c r="XCG5" s="85"/>
      <c r="XCH5" s="85"/>
      <c r="XCI5" s="85"/>
      <c r="XCJ5" s="85"/>
      <c r="XCK5" s="85"/>
      <c r="XCL5" s="85"/>
      <c r="XCM5" s="85"/>
      <c r="XCN5" s="85"/>
      <c r="XCO5" s="85"/>
      <c r="XCP5" s="85"/>
      <c r="XCQ5" s="85"/>
      <c r="XCR5" s="85"/>
      <c r="XCS5" s="85"/>
      <c r="XCT5" s="85"/>
      <c r="XCU5" s="85"/>
      <c r="XCV5" s="85"/>
      <c r="XCW5" s="85"/>
      <c r="XCX5" s="85"/>
      <c r="XCY5" s="85"/>
      <c r="XCZ5" s="85"/>
      <c r="XDA5" s="85"/>
      <c r="XDB5" s="85"/>
      <c r="XDC5" s="85"/>
      <c r="XDD5" s="85"/>
      <c r="XDE5" s="85"/>
      <c r="XDF5" s="85"/>
      <c r="XDG5" s="85"/>
      <c r="XDH5" s="85"/>
      <c r="XDI5" s="85"/>
      <c r="XDJ5" s="85"/>
      <c r="XDK5" s="85"/>
      <c r="XDL5" s="85"/>
      <c r="XDM5" s="85"/>
      <c r="XDN5" s="85"/>
      <c r="XDO5" s="85"/>
      <c r="XDP5" s="85"/>
      <c r="XDQ5" s="85"/>
      <c r="XDR5" s="85"/>
      <c r="XDS5" s="85"/>
      <c r="XDT5" s="85"/>
      <c r="XDU5" s="85"/>
      <c r="XDV5" s="85"/>
      <c r="XDW5" s="85"/>
      <c r="XDX5" s="85"/>
      <c r="XDY5" s="85"/>
      <c r="XDZ5" s="85"/>
      <c r="XEA5" s="85"/>
      <c r="XEB5" s="85"/>
      <c r="XEC5" s="85"/>
      <c r="XED5" s="85"/>
      <c r="XEE5" s="85"/>
      <c r="XEF5" s="85"/>
      <c r="XEG5" s="85"/>
      <c r="XEH5" s="85"/>
      <c r="XEI5" s="85"/>
      <c r="XEJ5" s="85"/>
      <c r="XEK5" s="85"/>
      <c r="XEL5" s="85"/>
      <c r="XEM5" s="85"/>
    </row>
    <row r="6" spans="1:16367" s="22" customFormat="1" ht="237" customHeight="1">
      <c r="A6" s="123">
        <v>6</v>
      </c>
      <c r="B6" s="11" t="s">
        <v>572</v>
      </c>
      <c r="C6" s="20" t="s">
        <v>1086</v>
      </c>
      <c r="D6" s="21" t="s">
        <v>1087</v>
      </c>
      <c r="E6" s="11" t="s">
        <v>1088</v>
      </c>
      <c r="F6" s="20" t="s">
        <v>1089</v>
      </c>
      <c r="G6" s="11" t="s">
        <v>277</v>
      </c>
      <c r="H6" s="11" t="s">
        <v>1090</v>
      </c>
      <c r="I6" s="11" t="s">
        <v>161</v>
      </c>
      <c r="J6" s="11"/>
      <c r="K6" s="11"/>
      <c r="L6" s="11" t="s">
        <v>161</v>
      </c>
      <c r="M6" s="11" t="s">
        <v>161</v>
      </c>
      <c r="N6" s="11" t="s">
        <v>161</v>
      </c>
      <c r="O6" s="11"/>
      <c r="P6" s="11"/>
      <c r="Q6" s="11"/>
      <c r="R6" s="11" t="s">
        <v>216</v>
      </c>
      <c r="S6" s="17" t="s">
        <v>1091</v>
      </c>
      <c r="T6" s="11" t="s">
        <v>165</v>
      </c>
      <c r="U6" s="11" t="s">
        <v>1092</v>
      </c>
      <c r="V6" s="11" t="s">
        <v>165</v>
      </c>
      <c r="W6" s="11" t="s">
        <v>1093</v>
      </c>
      <c r="X6" s="27" t="s">
        <v>696</v>
      </c>
      <c r="Y6" s="27" t="s">
        <v>681</v>
      </c>
      <c r="Z6" s="26" t="s">
        <v>1094</v>
      </c>
      <c r="AA6" s="3">
        <v>80</v>
      </c>
      <c r="AB6" s="19" t="s">
        <v>0</v>
      </c>
      <c r="AC6" s="27" t="s">
        <v>1013</v>
      </c>
      <c r="AD6" s="27" t="s">
        <v>1013</v>
      </c>
      <c r="AE6" s="27" t="s">
        <v>688</v>
      </c>
      <c r="AF6" s="27" t="s">
        <v>675</v>
      </c>
      <c r="AG6" s="27" t="s">
        <v>685</v>
      </c>
      <c r="AH6" s="11" t="s">
        <v>175</v>
      </c>
      <c r="AI6" s="26" t="s">
        <v>1095</v>
      </c>
      <c r="AJ6" s="26" t="s">
        <v>1096</v>
      </c>
      <c r="AK6" s="26" t="s">
        <v>1097</v>
      </c>
      <c r="AL6" s="36">
        <v>46356</v>
      </c>
      <c r="AM6" s="24"/>
      <c r="AN6" s="23"/>
      <c r="AO6" s="23"/>
      <c r="AP6" s="23"/>
      <c r="AQ6" s="23"/>
      <c r="AR6" s="23"/>
      <c r="AS6" s="24"/>
      <c r="AT6" s="23"/>
      <c r="AU6" s="23"/>
      <c r="AV6" s="23"/>
      <c r="AW6" s="24"/>
      <c r="AX6" s="23"/>
      <c r="AY6" s="23"/>
      <c r="BC6" s="18" t="str">
        <f t="shared" ref="BC6:BC11" si="0">MID(T6,1,1)</f>
        <v>4</v>
      </c>
      <c r="BD6" s="18" t="str">
        <f t="shared" ref="BD6:BD11" si="1">MID(V6,1,1)</f>
        <v>4</v>
      </c>
      <c r="BE6" s="18" t="str">
        <f>IF(E6=[5]Base!$B$4,[5]Mapa!BC5,(IF(AB6=[5]Base!G$34,[5]Mapa!BC5-2,IF([5]Mapa!AB5=[5]Base!$G$35,[5]Mapa!BC5-1,IF([5]Mapa!AB5=[5]Base!$G$36,[5]Mapa!BC5,1)))))</f>
        <v>3</v>
      </c>
      <c r="BF6" s="18" t="str">
        <f>(IF(E6=[5]Base!$G$34,[5]Mapa!BD5-2,IF([5]Mapa!AB5=[5]Base!$G$35,[5]Mapa!BD5-1,IF([5]Mapa!AB5=[5]Base!$G$36,[5]Mapa!BD5,1))))</f>
        <v>3</v>
      </c>
    </row>
    <row r="7" spans="1:16367" s="22" customFormat="1" ht="237" customHeight="1">
      <c r="A7" s="123">
        <v>5</v>
      </c>
      <c r="B7" s="11" t="s">
        <v>572</v>
      </c>
      <c r="C7" s="20" t="s">
        <v>1086</v>
      </c>
      <c r="D7" s="21" t="s">
        <v>1098</v>
      </c>
      <c r="E7" s="11" t="s">
        <v>1088</v>
      </c>
      <c r="F7" s="20" t="s">
        <v>1099</v>
      </c>
      <c r="G7" s="11" t="s">
        <v>277</v>
      </c>
      <c r="H7" s="11" t="s">
        <v>1100</v>
      </c>
      <c r="I7" s="11"/>
      <c r="J7" s="11"/>
      <c r="K7" s="11"/>
      <c r="L7" s="11" t="s">
        <v>161</v>
      </c>
      <c r="M7" s="11"/>
      <c r="N7" s="11"/>
      <c r="O7" s="11"/>
      <c r="P7" s="11" t="s">
        <v>161</v>
      </c>
      <c r="Q7" s="11" t="s">
        <v>161</v>
      </c>
      <c r="R7" s="11" t="s">
        <v>1101</v>
      </c>
      <c r="S7" s="17" t="s">
        <v>1102</v>
      </c>
      <c r="T7" s="11" t="s">
        <v>165</v>
      </c>
      <c r="U7" s="11" t="s">
        <v>1092</v>
      </c>
      <c r="V7" s="11" t="s">
        <v>160</v>
      </c>
      <c r="W7" s="11" t="s">
        <v>1103</v>
      </c>
      <c r="X7" s="27" t="s">
        <v>699</v>
      </c>
      <c r="Y7" s="27" t="s">
        <v>681</v>
      </c>
      <c r="Z7" s="26" t="s">
        <v>1104</v>
      </c>
      <c r="AA7" s="3">
        <v>90</v>
      </c>
      <c r="AB7" s="19" t="s">
        <v>7</v>
      </c>
      <c r="AC7" s="27" t="s">
        <v>690</v>
      </c>
      <c r="AD7" s="27" t="s">
        <v>173</v>
      </c>
      <c r="AE7" s="27" t="s">
        <v>691</v>
      </c>
      <c r="AF7" s="27" t="s">
        <v>677</v>
      </c>
      <c r="AG7" s="27" t="s">
        <v>678</v>
      </c>
      <c r="AH7" s="11" t="s">
        <v>175</v>
      </c>
      <c r="AI7" s="26" t="s">
        <v>1105</v>
      </c>
      <c r="AJ7" s="26" t="s">
        <v>1106</v>
      </c>
      <c r="AK7" s="26" t="s">
        <v>1107</v>
      </c>
      <c r="AL7" s="36">
        <v>46356</v>
      </c>
      <c r="AM7" s="24"/>
      <c r="AN7" s="23"/>
      <c r="AO7" s="23"/>
      <c r="AP7" s="23"/>
      <c r="AQ7" s="23"/>
      <c r="AR7" s="23"/>
      <c r="AS7" s="24"/>
      <c r="AT7" s="23"/>
      <c r="AU7" s="23"/>
      <c r="AV7" s="23"/>
      <c r="AW7" s="24"/>
      <c r="AX7" s="23"/>
      <c r="AY7" s="23"/>
      <c r="BC7" s="18" t="str">
        <f t="shared" si="0"/>
        <v>4</v>
      </c>
      <c r="BD7" s="18" t="str">
        <f t="shared" si="1"/>
        <v>3</v>
      </c>
      <c r="BE7" s="18">
        <f>IF(E7=[5]Base!$B$4,[5]Mapa!BC6,(IF(AB7=[5]Base!G$34,[5]Mapa!BC6-2,IF([5]Mapa!AB6=[5]Base!$G$35,[5]Mapa!BC6-1,IF([5]Mapa!AB6=[5]Base!$G$36,[5]Mapa!BC6,1)))))</f>
        <v>2</v>
      </c>
      <c r="BF7" s="18">
        <f>(IF(E7=[5]Base!$G$34,[5]Mapa!BD6-2,IF([5]Mapa!AB6=[5]Base!$G$35,[5]Mapa!BD6-1,IF([5]Mapa!AB6=[5]Base!$G$36,[5]Mapa!BD6,1))))</f>
        <v>3</v>
      </c>
    </row>
    <row r="8" spans="1:16367" s="22" customFormat="1" ht="237" customHeight="1">
      <c r="A8" s="123">
        <v>4</v>
      </c>
      <c r="B8" s="11" t="s">
        <v>572</v>
      </c>
      <c r="C8" s="20" t="s">
        <v>1086</v>
      </c>
      <c r="D8" s="21" t="s">
        <v>1108</v>
      </c>
      <c r="E8" s="11" t="s">
        <v>1088</v>
      </c>
      <c r="F8" s="20" t="s">
        <v>1109</v>
      </c>
      <c r="G8" s="11" t="s">
        <v>277</v>
      </c>
      <c r="H8" s="11" t="s">
        <v>1100</v>
      </c>
      <c r="I8" s="11" t="s">
        <v>161</v>
      </c>
      <c r="J8" s="11"/>
      <c r="K8" s="11"/>
      <c r="L8" s="11" t="s">
        <v>161</v>
      </c>
      <c r="M8" s="11" t="s">
        <v>161</v>
      </c>
      <c r="N8" s="11" t="s">
        <v>161</v>
      </c>
      <c r="O8" s="11" t="s">
        <v>161</v>
      </c>
      <c r="P8" s="11"/>
      <c r="Q8" s="11"/>
      <c r="R8" s="11" t="s">
        <v>1110</v>
      </c>
      <c r="S8" s="17" t="s">
        <v>1111</v>
      </c>
      <c r="T8" s="11" t="s">
        <v>165</v>
      </c>
      <c r="U8" s="11" t="s">
        <v>1092</v>
      </c>
      <c r="V8" s="11" t="s">
        <v>304</v>
      </c>
      <c r="W8" s="11" t="s">
        <v>337</v>
      </c>
      <c r="X8" s="27" t="s">
        <v>689</v>
      </c>
      <c r="Y8" s="27" t="s">
        <v>675</v>
      </c>
      <c r="Z8" s="26" t="s">
        <v>1112</v>
      </c>
      <c r="AA8" s="3">
        <v>90</v>
      </c>
      <c r="AB8" s="19" t="s">
        <v>7</v>
      </c>
      <c r="AC8" s="27" t="s">
        <v>690</v>
      </c>
      <c r="AD8" s="27" t="s">
        <v>173</v>
      </c>
      <c r="AE8" s="27" t="s">
        <v>691</v>
      </c>
      <c r="AF8" s="27" t="s">
        <v>677</v>
      </c>
      <c r="AG8" s="27" t="s">
        <v>678</v>
      </c>
      <c r="AH8" s="11" t="s">
        <v>175</v>
      </c>
      <c r="AI8" s="26" t="s">
        <v>1112</v>
      </c>
      <c r="AJ8" s="26" t="s">
        <v>1113</v>
      </c>
      <c r="AK8" s="26" t="s">
        <v>1114</v>
      </c>
      <c r="AL8" s="36">
        <v>46356</v>
      </c>
      <c r="AM8" s="24"/>
      <c r="AN8" s="23"/>
      <c r="AO8" s="23"/>
      <c r="AP8" s="23"/>
      <c r="AQ8" s="23"/>
      <c r="AR8" s="23"/>
      <c r="AS8" s="24"/>
      <c r="AT8" s="23"/>
      <c r="AU8" s="23"/>
      <c r="AV8" s="23"/>
      <c r="AW8" s="24"/>
      <c r="AX8" s="23"/>
      <c r="AY8" s="23"/>
      <c r="BC8" s="18" t="str">
        <f t="shared" si="0"/>
        <v>4</v>
      </c>
      <c r="BD8" s="18" t="str">
        <f t="shared" si="1"/>
        <v>1</v>
      </c>
      <c r="BE8" s="18">
        <f>IF(E8=[5]Base!$B$4,[5]Mapa!BC7,(IF(AB8=[5]Base!G$34,[5]Mapa!BC7-2,IF([5]Mapa!AB7=[5]Base!$G$35,[5]Mapa!BC7-1,IF([5]Mapa!AB7=[5]Base!$G$36,[5]Mapa!BC7,1)))))</f>
        <v>2</v>
      </c>
      <c r="BF8" s="18" t="str">
        <f>(IF(E8=[5]Base!$G$34,[5]Mapa!BD7-2,IF([5]Mapa!AB7=[5]Base!$G$35,[5]Mapa!BD7-1,IF([5]Mapa!AB7=[5]Base!$G$36,[5]Mapa!BD7,1))))</f>
        <v>3</v>
      </c>
    </row>
    <row r="9" spans="1:16367" s="22" customFormat="1" ht="237" customHeight="1">
      <c r="A9" s="123">
        <v>3</v>
      </c>
      <c r="B9" s="11" t="s">
        <v>572</v>
      </c>
      <c r="C9" s="20" t="s">
        <v>1086</v>
      </c>
      <c r="D9" s="21" t="s">
        <v>1115</v>
      </c>
      <c r="E9" s="11" t="s">
        <v>1088</v>
      </c>
      <c r="F9" s="20" t="s">
        <v>1116</v>
      </c>
      <c r="G9" s="11" t="s">
        <v>277</v>
      </c>
      <c r="H9" s="11" t="s">
        <v>1100</v>
      </c>
      <c r="I9" s="11" t="s">
        <v>161</v>
      </c>
      <c r="J9" s="11"/>
      <c r="K9" s="11"/>
      <c r="L9" s="11" t="s">
        <v>161</v>
      </c>
      <c r="M9" s="11" t="s">
        <v>161</v>
      </c>
      <c r="N9" s="11" t="s">
        <v>161</v>
      </c>
      <c r="O9" s="11"/>
      <c r="P9" s="11" t="s">
        <v>161</v>
      </c>
      <c r="Q9" s="11" t="s">
        <v>161</v>
      </c>
      <c r="R9" s="11" t="s">
        <v>1117</v>
      </c>
      <c r="S9" s="17" t="s">
        <v>1118</v>
      </c>
      <c r="T9" s="11" t="s">
        <v>165</v>
      </c>
      <c r="U9" s="11" t="s">
        <v>1092</v>
      </c>
      <c r="V9" s="11" t="s">
        <v>160</v>
      </c>
      <c r="W9" s="11" t="s">
        <v>350</v>
      </c>
      <c r="X9" s="27" t="s">
        <v>699</v>
      </c>
      <c r="Y9" s="27" t="s">
        <v>681</v>
      </c>
      <c r="Z9" s="26" t="s">
        <v>1119</v>
      </c>
      <c r="AA9" s="3">
        <v>95</v>
      </c>
      <c r="AB9" s="19" t="s">
        <v>7</v>
      </c>
      <c r="AC9" s="27" t="s">
        <v>690</v>
      </c>
      <c r="AD9" s="27" t="s">
        <v>173</v>
      </c>
      <c r="AE9" s="27" t="s">
        <v>691</v>
      </c>
      <c r="AF9" s="27" t="s">
        <v>677</v>
      </c>
      <c r="AG9" s="27" t="s">
        <v>678</v>
      </c>
      <c r="AH9" s="11" t="s">
        <v>175</v>
      </c>
      <c r="AI9" s="26" t="s">
        <v>1119</v>
      </c>
      <c r="AJ9" s="26" t="s">
        <v>1120</v>
      </c>
      <c r="AK9" s="26" t="s">
        <v>1121</v>
      </c>
      <c r="AL9" s="36">
        <v>46356</v>
      </c>
      <c r="AM9" s="24"/>
      <c r="AN9" s="23"/>
      <c r="AO9" s="23"/>
      <c r="AP9" s="23"/>
      <c r="AQ9" s="23"/>
      <c r="AR9" s="23"/>
      <c r="AS9" s="24"/>
      <c r="AT9" s="23"/>
      <c r="AU9" s="23"/>
      <c r="AV9" s="23"/>
      <c r="AW9" s="24"/>
      <c r="AX9" s="23"/>
      <c r="AY9" s="23"/>
      <c r="BC9" s="18" t="str">
        <f t="shared" si="0"/>
        <v>4</v>
      </c>
      <c r="BD9" s="18" t="str">
        <f t="shared" si="1"/>
        <v>3</v>
      </c>
      <c r="BE9" s="18">
        <f>IF(E9=[5]Base!$B$4,[5]Mapa!BC8,(IF(AB9=[5]Base!G$34,[5]Mapa!BC8-2,IF([5]Mapa!AB8=[5]Base!$G$35,[5]Mapa!BC8-1,IF([5]Mapa!AB8=[5]Base!$G$36,[5]Mapa!BC8,1)))))</f>
        <v>1</v>
      </c>
      <c r="BF9" s="18">
        <f>(IF(E9=[5]Base!$G$34,[5]Mapa!BD8-2,IF([5]Mapa!AB8=[5]Base!$G$35,[5]Mapa!BD8-1,IF([5]Mapa!AB8=[5]Base!$G$36,[5]Mapa!BD8,1))))</f>
        <v>1</v>
      </c>
    </row>
    <row r="10" spans="1:16367" s="22" customFormat="1" ht="237" customHeight="1">
      <c r="A10" s="123">
        <v>2</v>
      </c>
      <c r="B10" s="11" t="s">
        <v>572</v>
      </c>
      <c r="C10" s="20" t="s">
        <v>1086</v>
      </c>
      <c r="D10" s="21" t="s">
        <v>1122</v>
      </c>
      <c r="E10" s="11" t="s">
        <v>1088</v>
      </c>
      <c r="F10" s="20" t="s">
        <v>1123</v>
      </c>
      <c r="G10" s="11" t="s">
        <v>277</v>
      </c>
      <c r="H10" s="11" t="s">
        <v>1100</v>
      </c>
      <c r="I10" s="11"/>
      <c r="J10" s="11"/>
      <c r="K10" s="11"/>
      <c r="L10" s="11" t="s">
        <v>161</v>
      </c>
      <c r="M10" s="11"/>
      <c r="N10" s="11"/>
      <c r="O10" s="11"/>
      <c r="P10" s="11" t="s">
        <v>161</v>
      </c>
      <c r="Q10" s="11"/>
      <c r="R10" s="11" t="s">
        <v>168</v>
      </c>
      <c r="S10" s="17" t="s">
        <v>1124</v>
      </c>
      <c r="T10" s="11" t="s">
        <v>165</v>
      </c>
      <c r="U10" s="11" t="s">
        <v>1092</v>
      </c>
      <c r="V10" s="11" t="s">
        <v>167</v>
      </c>
      <c r="W10" s="11" t="s">
        <v>295</v>
      </c>
      <c r="X10" s="27" t="s">
        <v>695</v>
      </c>
      <c r="Y10" s="27" t="s">
        <v>675</v>
      </c>
      <c r="Z10" s="26" t="s">
        <v>1125</v>
      </c>
      <c r="AA10" s="3">
        <v>90</v>
      </c>
      <c r="AB10" s="19" t="s">
        <v>7</v>
      </c>
      <c r="AC10" s="27" t="s">
        <v>690</v>
      </c>
      <c r="AD10" s="27" t="s">
        <v>173</v>
      </c>
      <c r="AE10" s="27" t="s">
        <v>691</v>
      </c>
      <c r="AF10" s="27" t="s">
        <v>677</v>
      </c>
      <c r="AG10" s="27" t="s">
        <v>678</v>
      </c>
      <c r="AH10" s="11" t="s">
        <v>175</v>
      </c>
      <c r="AI10" s="26" t="s">
        <v>1125</v>
      </c>
      <c r="AJ10" s="26" t="s">
        <v>1126</v>
      </c>
      <c r="AK10" s="26" t="s">
        <v>1127</v>
      </c>
      <c r="AL10" s="36">
        <v>46356</v>
      </c>
      <c r="AM10" s="24"/>
      <c r="AN10" s="23"/>
      <c r="AO10" s="23"/>
      <c r="AP10" s="23"/>
      <c r="AQ10" s="23"/>
      <c r="AR10" s="23"/>
      <c r="AS10" s="24"/>
      <c r="AT10" s="23"/>
      <c r="AU10" s="23"/>
      <c r="AV10" s="23"/>
      <c r="AW10" s="24"/>
      <c r="AX10" s="23"/>
      <c r="AY10" s="23"/>
      <c r="BC10" s="18" t="str">
        <f t="shared" si="0"/>
        <v>4</v>
      </c>
      <c r="BD10" s="18" t="str">
        <f t="shared" si="1"/>
        <v>2</v>
      </c>
      <c r="BE10" s="18">
        <f>IF(E10=[5]Base!$B$4,[5]Mapa!BC9,(IF(AB10=[5]Base!G$34,[5]Mapa!BC9-2,IF([5]Mapa!AB9=[5]Base!$G$35,[5]Mapa!BC9-1,IF([5]Mapa!AB9=[5]Base!$G$36,[5]Mapa!BC9,1)))))</f>
        <v>2</v>
      </c>
      <c r="BF10" s="18" t="str">
        <f>(IF(E10=[5]Base!$G$34,[5]Mapa!BD9-2,IF([5]Mapa!AB9=[5]Base!$G$35,[5]Mapa!BD9-1,IF([5]Mapa!AB9=[5]Base!$G$36,[5]Mapa!BD9,1))))</f>
        <v>3</v>
      </c>
    </row>
    <row r="11" spans="1:16367" s="22" customFormat="1" ht="237" customHeight="1">
      <c r="A11" s="123">
        <v>1</v>
      </c>
      <c r="B11" s="11" t="s">
        <v>572</v>
      </c>
      <c r="C11" s="20" t="s">
        <v>1086</v>
      </c>
      <c r="D11" s="21" t="s">
        <v>1128</v>
      </c>
      <c r="E11" s="11" t="s">
        <v>1088</v>
      </c>
      <c r="F11" s="20" t="s">
        <v>1129</v>
      </c>
      <c r="G11" s="11" t="s">
        <v>277</v>
      </c>
      <c r="H11" s="11" t="s">
        <v>1100</v>
      </c>
      <c r="I11" s="11"/>
      <c r="J11" s="11"/>
      <c r="K11" s="11"/>
      <c r="L11" s="11" t="s">
        <v>161</v>
      </c>
      <c r="M11" s="11"/>
      <c r="N11" s="11"/>
      <c r="O11" s="11"/>
      <c r="P11" s="11" t="s">
        <v>161</v>
      </c>
      <c r="Q11" s="11"/>
      <c r="R11" s="11" t="s">
        <v>1130</v>
      </c>
      <c r="S11" s="17" t="s">
        <v>1131</v>
      </c>
      <c r="T11" s="11" t="s">
        <v>172</v>
      </c>
      <c r="U11" s="11" t="s">
        <v>1132</v>
      </c>
      <c r="V11" s="11" t="s">
        <v>172</v>
      </c>
      <c r="W11" s="11" t="s">
        <v>1133</v>
      </c>
      <c r="X11" s="27" t="s">
        <v>1025</v>
      </c>
      <c r="Y11" s="27" t="s">
        <v>683</v>
      </c>
      <c r="Z11" s="26" t="s">
        <v>1134</v>
      </c>
      <c r="AA11" s="3">
        <v>91.666666666666671</v>
      </c>
      <c r="AB11" s="19" t="s">
        <v>7</v>
      </c>
      <c r="AC11" s="27" t="s">
        <v>1013</v>
      </c>
      <c r="AD11" s="27" t="s">
        <v>173</v>
      </c>
      <c r="AE11" s="27" t="s">
        <v>694</v>
      </c>
      <c r="AF11" s="27" t="s">
        <v>677</v>
      </c>
      <c r="AG11" s="27" t="s">
        <v>678</v>
      </c>
      <c r="AH11" s="11" t="s">
        <v>175</v>
      </c>
      <c r="AI11" s="26" t="s">
        <v>1135</v>
      </c>
      <c r="AJ11" s="26" t="s">
        <v>1136</v>
      </c>
      <c r="AK11" s="26" t="s">
        <v>1137</v>
      </c>
      <c r="AL11" s="36">
        <v>46356</v>
      </c>
      <c r="AM11" s="24"/>
      <c r="AN11" s="23"/>
      <c r="AO11" s="23"/>
      <c r="AP11" s="23"/>
      <c r="AQ11" s="23"/>
      <c r="AR11" s="23"/>
      <c r="AS11" s="24"/>
      <c r="AT11" s="23"/>
      <c r="AU11" s="23"/>
      <c r="AV11" s="23"/>
      <c r="AW11" s="24"/>
      <c r="AX11" s="23"/>
      <c r="AY11" s="23"/>
      <c r="BC11" s="18" t="str">
        <f t="shared" si="0"/>
        <v>5</v>
      </c>
      <c r="BD11" s="18" t="str">
        <f t="shared" si="1"/>
        <v>5</v>
      </c>
      <c r="BE11" s="18">
        <f>IF(E11=[5]Base!$B$4,[5]Mapa!BC10,(IF(AB11=[5]Base!G$34,[5]Mapa!BC10-2,IF([5]Mapa!AB10=[5]Base!$G$35,[5]Mapa!BC10-1,IF([5]Mapa!AB10=[5]Base!$G$36,[5]Mapa!BC10,1)))))</f>
        <v>2</v>
      </c>
      <c r="BF11" s="18">
        <f>(IF(E11=[5]Base!$G$34,[5]Mapa!BD10-2,IF([5]Mapa!AB10=[5]Base!$G$35,[5]Mapa!BD10-1,IF([5]Mapa!AB10=[5]Base!$G$36,[5]Mapa!BD10,1))))</f>
        <v>2</v>
      </c>
    </row>
    <row r="12" spans="1:16367" s="22" customFormat="1" ht="237" customHeight="1">
      <c r="A12" s="21">
        <v>29</v>
      </c>
      <c r="B12" s="11" t="s">
        <v>706</v>
      </c>
      <c r="C12" s="96" t="s">
        <v>849</v>
      </c>
      <c r="D12" s="97" t="s">
        <v>1038</v>
      </c>
      <c r="E12" s="11" t="s">
        <v>1039</v>
      </c>
      <c r="F12" s="112" t="s">
        <v>1040</v>
      </c>
      <c r="G12" s="11" t="s">
        <v>180</v>
      </c>
      <c r="H12" s="98" t="s">
        <v>852</v>
      </c>
      <c r="I12" s="11" t="s">
        <v>161</v>
      </c>
      <c r="J12" s="11"/>
      <c r="K12" s="11" t="s">
        <v>161</v>
      </c>
      <c r="L12" s="11"/>
      <c r="M12" s="11"/>
      <c r="N12" s="11"/>
      <c r="O12" s="11"/>
      <c r="P12" s="11"/>
      <c r="Q12" s="11" t="s">
        <v>161</v>
      </c>
      <c r="R12" s="11" t="s">
        <v>875</v>
      </c>
      <c r="S12" s="17" t="s">
        <v>1041</v>
      </c>
      <c r="T12" s="11" t="s">
        <v>172</v>
      </c>
      <c r="U12" s="11" t="s">
        <v>1042</v>
      </c>
      <c r="V12" s="11" t="s">
        <v>304</v>
      </c>
      <c r="W12" s="11" t="s">
        <v>866</v>
      </c>
      <c r="X12" s="27">
        <v>31</v>
      </c>
      <c r="Y12" s="27" t="s">
        <v>1043</v>
      </c>
      <c r="Z12" s="26" t="s">
        <v>1044</v>
      </c>
      <c r="AA12" s="3">
        <v>81.666666666666671</v>
      </c>
      <c r="AB12" s="19" t="s">
        <v>7</v>
      </c>
      <c r="AC12" s="27" t="s">
        <v>173</v>
      </c>
      <c r="AD12" s="27" t="s">
        <v>173</v>
      </c>
      <c r="AE12" s="27" t="s">
        <v>676</v>
      </c>
      <c r="AF12" s="27" t="s">
        <v>677</v>
      </c>
      <c r="AG12" s="27" t="s">
        <v>1045</v>
      </c>
      <c r="AH12" s="11" t="s">
        <v>879</v>
      </c>
      <c r="AI12" s="26" t="s">
        <v>1046</v>
      </c>
      <c r="AJ12" s="26" t="s">
        <v>1047</v>
      </c>
      <c r="AK12" s="26" t="s">
        <v>860</v>
      </c>
      <c r="AL12" s="36">
        <v>46356</v>
      </c>
      <c r="AM12" s="53"/>
      <c r="AN12" s="54"/>
      <c r="AO12" s="54"/>
      <c r="AP12" s="54"/>
      <c r="AQ12" s="54"/>
      <c r="AR12" s="54"/>
      <c r="AS12" s="53"/>
      <c r="AT12" s="54"/>
      <c r="AU12" s="54"/>
      <c r="AV12" s="54"/>
      <c r="AW12" s="53"/>
      <c r="AX12" s="54"/>
      <c r="AY12" s="55"/>
      <c r="BC12" s="95"/>
      <c r="BD12" s="95"/>
      <c r="BE12" s="95"/>
      <c r="BF12" s="95"/>
    </row>
    <row r="13" spans="1:16367" s="22" customFormat="1" ht="237" customHeight="1">
      <c r="A13" s="21">
        <v>28</v>
      </c>
      <c r="B13" s="11" t="s">
        <v>706</v>
      </c>
      <c r="C13" s="96" t="s">
        <v>849</v>
      </c>
      <c r="D13" s="97" t="s">
        <v>1038</v>
      </c>
      <c r="E13" s="11" t="s">
        <v>1039</v>
      </c>
      <c r="F13" s="112" t="s">
        <v>1048</v>
      </c>
      <c r="G13" s="11" t="s">
        <v>180</v>
      </c>
      <c r="H13" s="98" t="s">
        <v>852</v>
      </c>
      <c r="I13" s="11" t="s">
        <v>161</v>
      </c>
      <c r="J13" s="11"/>
      <c r="K13" s="11" t="s">
        <v>161</v>
      </c>
      <c r="L13" s="11"/>
      <c r="M13" s="11"/>
      <c r="N13" s="11"/>
      <c r="O13" s="11"/>
      <c r="P13" s="11"/>
      <c r="Q13" s="11" t="s">
        <v>161</v>
      </c>
      <c r="R13" s="11" t="s">
        <v>875</v>
      </c>
      <c r="S13" s="17" t="s">
        <v>1049</v>
      </c>
      <c r="T13" s="11" t="s">
        <v>167</v>
      </c>
      <c r="U13" s="11" t="s">
        <v>865</v>
      </c>
      <c r="V13" s="11" t="s">
        <v>167</v>
      </c>
      <c r="W13" s="11" t="s">
        <v>764</v>
      </c>
      <c r="X13" s="27" t="s">
        <v>693</v>
      </c>
      <c r="Y13" s="27" t="s">
        <v>1050</v>
      </c>
      <c r="Z13" s="26" t="s">
        <v>1051</v>
      </c>
      <c r="AA13" s="3">
        <v>80</v>
      </c>
      <c r="AB13" s="19" t="s">
        <v>0</v>
      </c>
      <c r="AC13" s="27" t="s">
        <v>173</v>
      </c>
      <c r="AD13" s="27" t="s">
        <v>173</v>
      </c>
      <c r="AE13" s="27" t="s">
        <v>676</v>
      </c>
      <c r="AF13" s="27" t="s">
        <v>677</v>
      </c>
      <c r="AG13" s="27" t="s">
        <v>1045</v>
      </c>
      <c r="AH13" s="11" t="s">
        <v>879</v>
      </c>
      <c r="AI13" s="26" t="s">
        <v>1052</v>
      </c>
      <c r="AJ13" s="26" t="s">
        <v>1053</v>
      </c>
      <c r="AK13" s="26" t="s">
        <v>860</v>
      </c>
      <c r="AL13" s="36">
        <v>46356</v>
      </c>
      <c r="AM13" s="53"/>
      <c r="AN13" s="54"/>
      <c r="AO13" s="54"/>
      <c r="AP13" s="54"/>
      <c r="AQ13" s="54"/>
      <c r="AR13" s="54"/>
      <c r="AS13" s="53"/>
      <c r="AT13" s="54"/>
      <c r="AU13" s="54"/>
      <c r="AV13" s="54"/>
      <c r="AW13" s="53"/>
      <c r="AX13" s="54"/>
      <c r="AY13" s="55"/>
      <c r="BC13" s="95"/>
      <c r="BD13" s="95"/>
      <c r="BE13" s="95"/>
      <c r="BF13" s="95"/>
    </row>
    <row r="14" spans="1:16367" s="22" customFormat="1" ht="237" customHeight="1">
      <c r="A14" s="21">
        <v>27</v>
      </c>
      <c r="B14" s="11" t="s">
        <v>706</v>
      </c>
      <c r="C14" s="96" t="s">
        <v>849</v>
      </c>
      <c r="D14" s="97" t="s">
        <v>1054</v>
      </c>
      <c r="E14" s="11" t="s">
        <v>1039</v>
      </c>
      <c r="F14" s="112" t="s">
        <v>1055</v>
      </c>
      <c r="G14" s="11" t="s">
        <v>180</v>
      </c>
      <c r="H14" s="98" t="s">
        <v>852</v>
      </c>
      <c r="I14" s="11" t="s">
        <v>161</v>
      </c>
      <c r="J14" s="11"/>
      <c r="K14" s="11" t="s">
        <v>161</v>
      </c>
      <c r="L14" s="11"/>
      <c r="M14" s="11"/>
      <c r="N14" s="11"/>
      <c r="O14" s="11"/>
      <c r="P14" s="11"/>
      <c r="Q14" s="11" t="s">
        <v>161</v>
      </c>
      <c r="R14" s="11" t="s">
        <v>853</v>
      </c>
      <c r="S14" s="17" t="s">
        <v>1056</v>
      </c>
      <c r="T14" s="11" t="s">
        <v>160</v>
      </c>
      <c r="U14" s="11" t="s">
        <v>855</v>
      </c>
      <c r="V14" s="11" t="s">
        <v>160</v>
      </c>
      <c r="W14" s="11" t="s">
        <v>714</v>
      </c>
      <c r="X14" s="27" t="s">
        <v>688</v>
      </c>
      <c r="Y14" s="27" t="s">
        <v>1050</v>
      </c>
      <c r="Z14" s="26" t="s">
        <v>1057</v>
      </c>
      <c r="AA14" s="3">
        <v>81.666666666666671</v>
      </c>
      <c r="AB14" s="19" t="s">
        <v>7</v>
      </c>
      <c r="AC14" s="27" t="s">
        <v>173</v>
      </c>
      <c r="AD14" s="27" t="s">
        <v>173</v>
      </c>
      <c r="AE14" s="27" t="s">
        <v>676</v>
      </c>
      <c r="AF14" s="27" t="s">
        <v>677</v>
      </c>
      <c r="AG14" s="27" t="s">
        <v>1045</v>
      </c>
      <c r="AH14" s="11" t="s">
        <v>857</v>
      </c>
      <c r="AI14" s="26" t="s">
        <v>1058</v>
      </c>
      <c r="AJ14" s="26" t="s">
        <v>1059</v>
      </c>
      <c r="AK14" s="26" t="s">
        <v>860</v>
      </c>
      <c r="AL14" s="36">
        <v>46356</v>
      </c>
      <c r="AM14" s="53"/>
      <c r="AN14" s="54"/>
      <c r="AO14" s="54"/>
      <c r="AP14" s="54"/>
      <c r="AQ14" s="54"/>
      <c r="AR14" s="54"/>
      <c r="AS14" s="53"/>
      <c r="AT14" s="54"/>
      <c r="AU14" s="54"/>
      <c r="AV14" s="54"/>
      <c r="AW14" s="53"/>
      <c r="AX14" s="54"/>
      <c r="AY14" s="55"/>
      <c r="BC14" s="95"/>
      <c r="BD14" s="95"/>
      <c r="BE14" s="95"/>
      <c r="BF14" s="95"/>
    </row>
    <row r="15" spans="1:16367" s="22" customFormat="1" ht="237" customHeight="1">
      <c r="A15" s="21">
        <v>26</v>
      </c>
      <c r="B15" s="11" t="s">
        <v>706</v>
      </c>
      <c r="C15" s="96" t="s">
        <v>849</v>
      </c>
      <c r="D15" s="97" t="s">
        <v>1054</v>
      </c>
      <c r="E15" s="11" t="s">
        <v>1039</v>
      </c>
      <c r="F15" s="112" t="s">
        <v>1060</v>
      </c>
      <c r="G15" s="11" t="s">
        <v>180</v>
      </c>
      <c r="H15" s="98" t="s">
        <v>852</v>
      </c>
      <c r="I15" s="11" t="s">
        <v>161</v>
      </c>
      <c r="J15" s="11"/>
      <c r="K15" s="11" t="s">
        <v>161</v>
      </c>
      <c r="L15" s="11"/>
      <c r="M15" s="11"/>
      <c r="N15" s="11"/>
      <c r="O15" s="11"/>
      <c r="P15" s="11"/>
      <c r="Q15" s="11" t="s">
        <v>161</v>
      </c>
      <c r="R15" s="11" t="s">
        <v>853</v>
      </c>
      <c r="S15" s="17" t="s">
        <v>1056</v>
      </c>
      <c r="T15" s="11" t="s">
        <v>160</v>
      </c>
      <c r="U15" s="11" t="s">
        <v>855</v>
      </c>
      <c r="V15" s="11" t="s">
        <v>160</v>
      </c>
      <c r="W15" s="11" t="s">
        <v>714</v>
      </c>
      <c r="X15" s="27" t="s">
        <v>688</v>
      </c>
      <c r="Y15" s="27" t="s">
        <v>1050</v>
      </c>
      <c r="Z15" s="26" t="s">
        <v>1061</v>
      </c>
      <c r="AA15" s="3">
        <v>81.666666666666671</v>
      </c>
      <c r="AB15" s="19" t="s">
        <v>7</v>
      </c>
      <c r="AC15" s="27" t="s">
        <v>173</v>
      </c>
      <c r="AD15" s="27" t="s">
        <v>173</v>
      </c>
      <c r="AE15" s="27" t="s">
        <v>676</v>
      </c>
      <c r="AF15" s="27" t="s">
        <v>677</v>
      </c>
      <c r="AG15" s="27" t="s">
        <v>1045</v>
      </c>
      <c r="AH15" s="11" t="s">
        <v>857</v>
      </c>
      <c r="AI15" s="26" t="s">
        <v>1062</v>
      </c>
      <c r="AJ15" s="26" t="s">
        <v>1063</v>
      </c>
      <c r="AK15" s="26" t="s">
        <v>860</v>
      </c>
      <c r="AL15" s="36">
        <v>46356</v>
      </c>
      <c r="AM15" s="53"/>
      <c r="AN15" s="54"/>
      <c r="AO15" s="54"/>
      <c r="AP15" s="54"/>
      <c r="AQ15" s="54"/>
      <c r="AR15" s="54"/>
      <c r="AS15" s="53"/>
      <c r="AT15" s="54"/>
      <c r="AU15" s="54"/>
      <c r="AV15" s="54"/>
      <c r="AW15" s="53"/>
      <c r="AX15" s="54"/>
      <c r="AY15" s="55"/>
      <c r="BC15" s="95"/>
      <c r="BD15" s="95"/>
      <c r="BE15" s="95"/>
      <c r="BF15" s="95"/>
    </row>
    <row r="16" spans="1:16367" s="56" customFormat="1" ht="237" customHeight="1">
      <c r="A16" s="21">
        <v>25</v>
      </c>
      <c r="B16" s="11" t="s">
        <v>706</v>
      </c>
      <c r="C16" s="99" t="s">
        <v>849</v>
      </c>
      <c r="D16" s="100" t="s">
        <v>850</v>
      </c>
      <c r="E16" s="11" t="s">
        <v>1039</v>
      </c>
      <c r="F16" s="101" t="s">
        <v>851</v>
      </c>
      <c r="G16" s="11" t="s">
        <v>180</v>
      </c>
      <c r="H16" s="101" t="s">
        <v>852</v>
      </c>
      <c r="I16" s="11" t="s">
        <v>161</v>
      </c>
      <c r="J16" s="11"/>
      <c r="K16" s="11" t="s">
        <v>161</v>
      </c>
      <c r="L16" s="11"/>
      <c r="M16" s="11"/>
      <c r="N16" s="11"/>
      <c r="O16" s="11"/>
      <c r="P16" s="11"/>
      <c r="Q16" s="11" t="s">
        <v>161</v>
      </c>
      <c r="R16" s="11" t="s">
        <v>853</v>
      </c>
      <c r="S16" s="17" t="s">
        <v>854</v>
      </c>
      <c r="T16" s="11" t="s">
        <v>160</v>
      </c>
      <c r="U16" s="11" t="s">
        <v>855</v>
      </c>
      <c r="V16" s="11" t="s">
        <v>160</v>
      </c>
      <c r="W16" s="11" t="s">
        <v>714</v>
      </c>
      <c r="X16" s="27" t="s">
        <v>688</v>
      </c>
      <c r="Y16" s="27" t="s">
        <v>337</v>
      </c>
      <c r="Z16" s="17" t="s">
        <v>856</v>
      </c>
      <c r="AA16" s="3">
        <v>81.666666666666671</v>
      </c>
      <c r="AB16" s="19" t="s">
        <v>7</v>
      </c>
      <c r="AC16" s="27" t="s">
        <v>173</v>
      </c>
      <c r="AD16" s="27" t="s">
        <v>173</v>
      </c>
      <c r="AE16" s="27" t="s">
        <v>676</v>
      </c>
      <c r="AF16" s="27" t="s">
        <v>677</v>
      </c>
      <c r="AG16" s="27" t="s">
        <v>1045</v>
      </c>
      <c r="AH16" s="11" t="s">
        <v>857</v>
      </c>
      <c r="AI16" s="102" t="s">
        <v>858</v>
      </c>
      <c r="AJ16" s="17" t="s">
        <v>859</v>
      </c>
      <c r="AK16" s="11" t="s">
        <v>860</v>
      </c>
      <c r="AL16" s="36">
        <v>46356</v>
      </c>
      <c r="AM16" s="53"/>
      <c r="AN16" s="54"/>
      <c r="AO16" s="54"/>
      <c r="AP16" s="54"/>
      <c r="AQ16" s="54"/>
      <c r="AR16" s="54"/>
      <c r="AS16" s="53"/>
      <c r="AT16" s="54"/>
      <c r="AU16" s="54"/>
      <c r="AV16" s="54"/>
      <c r="AW16" s="53"/>
      <c r="AX16" s="54"/>
      <c r="AY16" s="55"/>
      <c r="AZ16" s="22"/>
      <c r="BA16" s="22"/>
      <c r="BB16" s="22"/>
      <c r="BC16" s="29"/>
      <c r="BD16" s="29"/>
      <c r="BE16" s="29"/>
      <c r="BF16" s="29"/>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row>
    <row r="17" spans="1:258" s="56" customFormat="1" ht="237" customHeight="1">
      <c r="A17" s="21">
        <v>24</v>
      </c>
      <c r="B17" s="11" t="s">
        <v>706</v>
      </c>
      <c r="C17" s="99" t="s">
        <v>849</v>
      </c>
      <c r="D17" s="21" t="s">
        <v>861</v>
      </c>
      <c r="E17" s="11" t="s">
        <v>1039</v>
      </c>
      <c r="F17" s="20" t="s">
        <v>862</v>
      </c>
      <c r="G17" s="11" t="s">
        <v>180</v>
      </c>
      <c r="H17" s="20" t="s">
        <v>852</v>
      </c>
      <c r="I17" s="11" t="s">
        <v>161</v>
      </c>
      <c r="J17" s="11" t="s">
        <v>161</v>
      </c>
      <c r="K17" s="11" t="s">
        <v>161</v>
      </c>
      <c r="L17" s="11" t="s">
        <v>161</v>
      </c>
      <c r="M17" s="11"/>
      <c r="N17" s="11"/>
      <c r="O17" s="11"/>
      <c r="P17" s="11"/>
      <c r="Q17" s="11" t="s">
        <v>161</v>
      </c>
      <c r="R17" s="11" t="s">
        <v>863</v>
      </c>
      <c r="S17" s="17" t="s">
        <v>864</v>
      </c>
      <c r="T17" s="11" t="s">
        <v>167</v>
      </c>
      <c r="U17" s="11" t="s">
        <v>865</v>
      </c>
      <c r="V17" s="11" t="s">
        <v>304</v>
      </c>
      <c r="W17" s="11" t="s">
        <v>866</v>
      </c>
      <c r="X17" s="27" t="s">
        <v>691</v>
      </c>
      <c r="Y17" s="27" t="s">
        <v>337</v>
      </c>
      <c r="Z17" s="17" t="s">
        <v>867</v>
      </c>
      <c r="AA17" s="3">
        <v>80</v>
      </c>
      <c r="AB17" s="19" t="s">
        <v>0</v>
      </c>
      <c r="AC17" s="27" t="s">
        <v>173</v>
      </c>
      <c r="AD17" s="27" t="s">
        <v>173</v>
      </c>
      <c r="AE17" s="27" t="s">
        <v>676</v>
      </c>
      <c r="AF17" s="27" t="s">
        <v>677</v>
      </c>
      <c r="AG17" s="27" t="s">
        <v>1045</v>
      </c>
      <c r="AH17" s="11" t="s">
        <v>868</v>
      </c>
      <c r="AI17" s="102" t="s">
        <v>869</v>
      </c>
      <c r="AJ17" s="17" t="s">
        <v>870</v>
      </c>
      <c r="AK17" s="11" t="s">
        <v>871</v>
      </c>
      <c r="AL17" s="36">
        <v>46356</v>
      </c>
      <c r="AM17" s="53"/>
      <c r="AN17" s="54"/>
      <c r="AO17" s="54"/>
      <c r="AP17" s="54"/>
      <c r="AQ17" s="54"/>
      <c r="AR17" s="54"/>
      <c r="AS17" s="53"/>
      <c r="AT17" s="54"/>
      <c r="AU17" s="54"/>
      <c r="AV17" s="54"/>
      <c r="AW17" s="53"/>
      <c r="AX17" s="54"/>
      <c r="AY17" s="55"/>
      <c r="AZ17" s="22"/>
      <c r="BA17" s="22"/>
      <c r="BB17" s="22"/>
      <c r="BC17" s="29"/>
      <c r="BD17" s="29"/>
      <c r="BE17" s="29"/>
      <c r="BF17" s="29"/>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c r="II17" s="22"/>
      <c r="IJ17" s="22"/>
      <c r="IK17" s="22"/>
      <c r="IL17" s="22"/>
      <c r="IM17" s="22"/>
      <c r="IN17" s="22"/>
      <c r="IO17" s="22"/>
      <c r="IP17" s="22"/>
      <c r="IQ17" s="22"/>
      <c r="IR17" s="22"/>
      <c r="IS17" s="22"/>
      <c r="IT17" s="22"/>
      <c r="IU17" s="22"/>
      <c r="IV17" s="22"/>
      <c r="IW17" s="22"/>
      <c r="IX17" s="22"/>
    </row>
    <row r="18" spans="1:258" s="56" customFormat="1" ht="237" customHeight="1">
      <c r="A18" s="21">
        <v>23</v>
      </c>
      <c r="B18" s="11" t="s">
        <v>706</v>
      </c>
      <c r="C18" s="99" t="s">
        <v>849</v>
      </c>
      <c r="D18" s="21" t="s">
        <v>872</v>
      </c>
      <c r="E18" s="11" t="s">
        <v>1039</v>
      </c>
      <c r="F18" s="20" t="s">
        <v>873</v>
      </c>
      <c r="G18" s="11" t="s">
        <v>180</v>
      </c>
      <c r="H18" s="20" t="s">
        <v>874</v>
      </c>
      <c r="I18" s="11" t="s">
        <v>161</v>
      </c>
      <c r="J18" s="11" t="s">
        <v>161</v>
      </c>
      <c r="K18" s="11" t="s">
        <v>161</v>
      </c>
      <c r="L18" s="11"/>
      <c r="M18" s="11"/>
      <c r="N18" s="11"/>
      <c r="O18" s="11"/>
      <c r="P18" s="11"/>
      <c r="Q18" s="11" t="s">
        <v>161</v>
      </c>
      <c r="R18" s="11" t="s">
        <v>875</v>
      </c>
      <c r="S18" s="17" t="s">
        <v>876</v>
      </c>
      <c r="T18" s="11" t="s">
        <v>304</v>
      </c>
      <c r="U18" s="11" t="s">
        <v>877</v>
      </c>
      <c r="V18" s="11" t="s">
        <v>304</v>
      </c>
      <c r="W18" s="11" t="s">
        <v>866</v>
      </c>
      <c r="X18" s="27" t="s">
        <v>676</v>
      </c>
      <c r="Y18" s="27" t="e">
        <v>#N/A</v>
      </c>
      <c r="Z18" s="17" t="s">
        <v>878</v>
      </c>
      <c r="AA18" s="3">
        <v>80</v>
      </c>
      <c r="AB18" s="19" t="s">
        <v>0</v>
      </c>
      <c r="AC18" s="27" t="s">
        <v>173</v>
      </c>
      <c r="AD18" s="27" t="s">
        <v>173</v>
      </c>
      <c r="AE18" s="27" t="s">
        <v>676</v>
      </c>
      <c r="AF18" s="27" t="s">
        <v>677</v>
      </c>
      <c r="AG18" s="27" t="s">
        <v>1045</v>
      </c>
      <c r="AH18" s="11" t="s">
        <v>879</v>
      </c>
      <c r="AI18" s="102" t="s">
        <v>880</v>
      </c>
      <c r="AJ18" s="17" t="s">
        <v>881</v>
      </c>
      <c r="AK18" s="11" t="s">
        <v>882</v>
      </c>
      <c r="AL18" s="36">
        <v>46356</v>
      </c>
      <c r="AM18" s="53"/>
      <c r="AN18" s="54"/>
      <c r="AO18" s="54"/>
      <c r="AP18" s="54"/>
      <c r="AQ18" s="54"/>
      <c r="AR18" s="54"/>
      <c r="AS18" s="53"/>
      <c r="AT18" s="54"/>
      <c r="AU18" s="54"/>
      <c r="AV18" s="54"/>
      <c r="AW18" s="53"/>
      <c r="AX18" s="54"/>
      <c r="AY18" s="55"/>
      <c r="AZ18" s="22"/>
      <c r="BA18" s="22"/>
      <c r="BB18" s="22"/>
      <c r="BC18" s="29"/>
      <c r="BD18" s="29"/>
      <c r="BE18" s="29"/>
      <c r="BF18" s="29"/>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c r="IL18" s="22"/>
      <c r="IM18" s="22"/>
      <c r="IN18" s="22"/>
      <c r="IO18" s="22"/>
      <c r="IP18" s="22"/>
      <c r="IQ18" s="22"/>
      <c r="IR18" s="22"/>
      <c r="IS18" s="22"/>
      <c r="IT18" s="22"/>
      <c r="IU18" s="22"/>
      <c r="IV18" s="22"/>
      <c r="IW18" s="22"/>
      <c r="IX18" s="22"/>
    </row>
    <row r="19" spans="1:258" s="56" customFormat="1" ht="237" customHeight="1">
      <c r="A19" s="21">
        <v>22</v>
      </c>
      <c r="B19" s="11" t="s">
        <v>706</v>
      </c>
      <c r="C19" s="99" t="s">
        <v>849</v>
      </c>
      <c r="D19" s="21" t="s">
        <v>872</v>
      </c>
      <c r="E19" s="11" t="s">
        <v>1039</v>
      </c>
      <c r="F19" s="20" t="s">
        <v>883</v>
      </c>
      <c r="G19" s="11" t="s">
        <v>180</v>
      </c>
      <c r="H19" s="20" t="s">
        <v>874</v>
      </c>
      <c r="I19" s="11" t="s">
        <v>161</v>
      </c>
      <c r="J19" s="11" t="s">
        <v>161</v>
      </c>
      <c r="K19" s="11" t="s">
        <v>161</v>
      </c>
      <c r="L19" s="11"/>
      <c r="M19" s="11"/>
      <c r="N19" s="11"/>
      <c r="O19" s="11"/>
      <c r="P19" s="11"/>
      <c r="Q19" s="11"/>
      <c r="R19" s="11" t="s">
        <v>884</v>
      </c>
      <c r="S19" s="17" t="s">
        <v>885</v>
      </c>
      <c r="T19" s="11" t="s">
        <v>167</v>
      </c>
      <c r="U19" s="11" t="s">
        <v>865</v>
      </c>
      <c r="V19" s="11" t="s">
        <v>167</v>
      </c>
      <c r="W19" s="11" t="s">
        <v>764</v>
      </c>
      <c r="X19" s="27" t="s">
        <v>693</v>
      </c>
      <c r="Y19" s="27" t="s">
        <v>1050</v>
      </c>
      <c r="Z19" s="17" t="s">
        <v>886</v>
      </c>
      <c r="AA19" s="3">
        <v>90</v>
      </c>
      <c r="AB19" s="19" t="s">
        <v>7</v>
      </c>
      <c r="AC19" s="27" t="s">
        <v>173</v>
      </c>
      <c r="AD19" s="27" t="s">
        <v>173</v>
      </c>
      <c r="AE19" s="27" t="s">
        <v>676</v>
      </c>
      <c r="AF19" s="27" t="s">
        <v>677</v>
      </c>
      <c r="AG19" s="27" t="s">
        <v>1045</v>
      </c>
      <c r="AH19" s="11" t="s">
        <v>868</v>
      </c>
      <c r="AI19" s="102" t="s">
        <v>887</v>
      </c>
      <c r="AJ19" s="17" t="s">
        <v>888</v>
      </c>
      <c r="AK19" s="11" t="s">
        <v>860</v>
      </c>
      <c r="AL19" s="36">
        <v>46356</v>
      </c>
      <c r="AM19" s="53"/>
      <c r="AN19" s="54"/>
      <c r="AO19" s="54"/>
      <c r="AP19" s="54"/>
      <c r="AQ19" s="54"/>
      <c r="AR19" s="54"/>
      <c r="AS19" s="53"/>
      <c r="AT19" s="54"/>
      <c r="AU19" s="54"/>
      <c r="AV19" s="54"/>
      <c r="AW19" s="53"/>
      <c r="AX19" s="54"/>
      <c r="AY19" s="55"/>
      <c r="AZ19" s="22"/>
      <c r="BA19" s="22"/>
      <c r="BB19" s="22"/>
      <c r="BC19" s="29"/>
      <c r="BD19" s="29"/>
      <c r="BE19" s="29"/>
      <c r="BF19" s="29"/>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c r="IL19" s="22"/>
      <c r="IM19" s="22"/>
      <c r="IN19" s="22"/>
      <c r="IO19" s="22"/>
      <c r="IP19" s="22"/>
      <c r="IQ19" s="22"/>
      <c r="IR19" s="22"/>
      <c r="IS19" s="22"/>
      <c r="IT19" s="22"/>
      <c r="IU19" s="22"/>
      <c r="IV19" s="22"/>
      <c r="IW19" s="22"/>
      <c r="IX19" s="22"/>
    </row>
    <row r="20" spans="1:258" s="56" customFormat="1" ht="237" customHeight="1">
      <c r="A20" s="21">
        <v>21</v>
      </c>
      <c r="B20" s="11" t="s">
        <v>706</v>
      </c>
      <c r="C20" s="99" t="s">
        <v>889</v>
      </c>
      <c r="D20" s="100" t="s">
        <v>850</v>
      </c>
      <c r="E20" s="11" t="s">
        <v>1039</v>
      </c>
      <c r="F20" s="101" t="s">
        <v>851</v>
      </c>
      <c r="G20" s="11" t="s">
        <v>180</v>
      </c>
      <c r="H20" s="101" t="s">
        <v>852</v>
      </c>
      <c r="I20" s="11" t="s">
        <v>161</v>
      </c>
      <c r="J20" s="11"/>
      <c r="K20" s="11" t="s">
        <v>161</v>
      </c>
      <c r="L20" s="11"/>
      <c r="M20" s="11"/>
      <c r="N20" s="11"/>
      <c r="O20" s="11"/>
      <c r="P20" s="11"/>
      <c r="Q20" s="11" t="s">
        <v>161</v>
      </c>
      <c r="R20" s="11" t="s">
        <v>853</v>
      </c>
      <c r="S20" s="17" t="s">
        <v>854</v>
      </c>
      <c r="T20" s="11" t="s">
        <v>160</v>
      </c>
      <c r="U20" s="11" t="s">
        <v>855</v>
      </c>
      <c r="V20" s="11" t="s">
        <v>160</v>
      </c>
      <c r="W20" s="11" t="s">
        <v>714</v>
      </c>
      <c r="X20" s="27" t="s">
        <v>688</v>
      </c>
      <c r="Y20" s="27" t="s">
        <v>337</v>
      </c>
      <c r="Z20" s="17" t="s">
        <v>856</v>
      </c>
      <c r="AA20" s="3">
        <v>81.666666666666671</v>
      </c>
      <c r="AB20" s="19" t="s">
        <v>7</v>
      </c>
      <c r="AC20" s="27" t="s">
        <v>173</v>
      </c>
      <c r="AD20" s="27" t="s">
        <v>173</v>
      </c>
      <c r="AE20" s="27" t="s">
        <v>676</v>
      </c>
      <c r="AF20" s="27" t="s">
        <v>677</v>
      </c>
      <c r="AG20" s="27" t="s">
        <v>1045</v>
      </c>
      <c r="AH20" s="11" t="s">
        <v>857</v>
      </c>
      <c r="AI20" s="102" t="s">
        <v>858</v>
      </c>
      <c r="AJ20" s="17" t="s">
        <v>859</v>
      </c>
      <c r="AK20" s="11" t="s">
        <v>860</v>
      </c>
      <c r="AL20" s="36">
        <v>46356</v>
      </c>
      <c r="AM20" s="53"/>
      <c r="AN20" s="54"/>
      <c r="AO20" s="54"/>
      <c r="AP20" s="54"/>
      <c r="AQ20" s="54"/>
      <c r="AR20" s="54"/>
      <c r="AS20" s="53"/>
      <c r="AT20" s="54"/>
      <c r="AU20" s="54"/>
      <c r="AV20" s="54"/>
      <c r="AW20" s="53"/>
      <c r="AX20" s="54"/>
      <c r="AY20" s="55"/>
      <c r="AZ20" s="22"/>
      <c r="BA20" s="22"/>
      <c r="BB20" s="22"/>
      <c r="BC20" s="29"/>
      <c r="BD20" s="29"/>
      <c r="BE20" s="29"/>
      <c r="BF20" s="29"/>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c r="FU20" s="22"/>
      <c r="FV20" s="22"/>
      <c r="FW20" s="22"/>
      <c r="FX20" s="22"/>
      <c r="FY20" s="22"/>
      <c r="FZ20" s="22"/>
      <c r="GA20" s="22"/>
      <c r="GB20" s="22"/>
      <c r="GC20" s="22"/>
      <c r="GD20" s="22"/>
      <c r="GE20" s="22"/>
      <c r="GF20" s="22"/>
      <c r="GG20" s="22"/>
      <c r="GH20" s="22"/>
      <c r="GI20" s="22"/>
      <c r="GJ20" s="22"/>
      <c r="GK20" s="22"/>
      <c r="GL20" s="22"/>
      <c r="GM20" s="22"/>
      <c r="GN20" s="22"/>
      <c r="GO20" s="22"/>
      <c r="GP20" s="22"/>
      <c r="GQ20" s="22"/>
      <c r="GR20" s="22"/>
      <c r="GS20" s="22"/>
      <c r="GT20" s="22"/>
      <c r="GU20" s="22"/>
      <c r="GV20" s="22"/>
      <c r="GW20" s="22"/>
      <c r="GX20" s="22"/>
      <c r="GY20" s="22"/>
      <c r="GZ20" s="22"/>
      <c r="HA20" s="22"/>
      <c r="HB20" s="22"/>
      <c r="HC20" s="22"/>
      <c r="HD20" s="22"/>
      <c r="HE20" s="22"/>
      <c r="HF20" s="22"/>
      <c r="HG20" s="22"/>
      <c r="HH20" s="22"/>
      <c r="HI20" s="22"/>
      <c r="HJ20" s="22"/>
      <c r="HK20" s="22"/>
      <c r="HL20" s="22"/>
      <c r="HM20" s="22"/>
      <c r="HN20" s="22"/>
      <c r="HO20" s="22"/>
      <c r="HP20" s="22"/>
      <c r="HQ20" s="22"/>
      <c r="HR20" s="22"/>
      <c r="HS20" s="22"/>
      <c r="HT20" s="22"/>
      <c r="HU20" s="22"/>
      <c r="HV20" s="22"/>
      <c r="HW20" s="22"/>
      <c r="HX20" s="22"/>
      <c r="HY20" s="22"/>
      <c r="HZ20" s="22"/>
      <c r="IA20" s="22"/>
      <c r="IB20" s="22"/>
      <c r="IC20" s="22"/>
      <c r="ID20" s="22"/>
      <c r="IE20" s="22"/>
      <c r="IF20" s="22"/>
      <c r="IG20" s="22"/>
      <c r="IH20" s="22"/>
      <c r="II20" s="22"/>
      <c r="IJ20" s="22"/>
      <c r="IK20" s="22"/>
      <c r="IL20" s="22"/>
      <c r="IM20" s="22"/>
      <c r="IN20" s="22"/>
      <c r="IO20" s="22"/>
      <c r="IP20" s="22"/>
      <c r="IQ20" s="22"/>
      <c r="IR20" s="22"/>
      <c r="IS20" s="22"/>
      <c r="IT20" s="22"/>
      <c r="IU20" s="22"/>
      <c r="IV20" s="22"/>
      <c r="IW20" s="22"/>
      <c r="IX20" s="22"/>
    </row>
    <row r="21" spans="1:258" s="56" customFormat="1" ht="237" customHeight="1">
      <c r="A21" s="21">
        <v>20</v>
      </c>
      <c r="B21" s="11" t="s">
        <v>706</v>
      </c>
      <c r="C21" s="99" t="s">
        <v>889</v>
      </c>
      <c r="D21" s="21" t="s">
        <v>872</v>
      </c>
      <c r="E21" s="11" t="s">
        <v>1039</v>
      </c>
      <c r="F21" s="20" t="s">
        <v>873</v>
      </c>
      <c r="G21" s="11" t="s">
        <v>180</v>
      </c>
      <c r="H21" s="20" t="s">
        <v>874</v>
      </c>
      <c r="I21" s="11" t="s">
        <v>161</v>
      </c>
      <c r="J21" s="11" t="s">
        <v>161</v>
      </c>
      <c r="K21" s="11" t="s">
        <v>161</v>
      </c>
      <c r="L21" s="11"/>
      <c r="M21" s="11"/>
      <c r="N21" s="11"/>
      <c r="O21" s="11"/>
      <c r="P21" s="11"/>
      <c r="Q21" s="11" t="s">
        <v>161</v>
      </c>
      <c r="R21" s="11" t="s">
        <v>875</v>
      </c>
      <c r="S21" s="17" t="s">
        <v>876</v>
      </c>
      <c r="T21" s="11" t="s">
        <v>304</v>
      </c>
      <c r="U21" s="11" t="s">
        <v>877</v>
      </c>
      <c r="V21" s="11" t="s">
        <v>304</v>
      </c>
      <c r="W21" s="11" t="s">
        <v>866</v>
      </c>
      <c r="X21" s="27" t="s">
        <v>676</v>
      </c>
      <c r="Y21" s="27" t="s">
        <v>1064</v>
      </c>
      <c r="Z21" s="17" t="s">
        <v>878</v>
      </c>
      <c r="AA21" s="3">
        <v>80</v>
      </c>
      <c r="AB21" s="19" t="s">
        <v>0</v>
      </c>
      <c r="AC21" s="27" t="s">
        <v>173</v>
      </c>
      <c r="AD21" s="27" t="s">
        <v>173</v>
      </c>
      <c r="AE21" s="27" t="s">
        <v>676</v>
      </c>
      <c r="AF21" s="27" t="s">
        <v>677</v>
      </c>
      <c r="AG21" s="27" t="s">
        <v>1045</v>
      </c>
      <c r="AH21" s="11" t="s">
        <v>879</v>
      </c>
      <c r="AI21" s="102" t="s">
        <v>880</v>
      </c>
      <c r="AJ21" s="17" t="s">
        <v>881</v>
      </c>
      <c r="AK21" s="11" t="s">
        <v>882</v>
      </c>
      <c r="AL21" s="36">
        <v>46356</v>
      </c>
      <c r="AM21" s="53"/>
      <c r="AN21" s="54"/>
      <c r="AO21" s="54"/>
      <c r="AP21" s="54"/>
      <c r="AQ21" s="54"/>
      <c r="AR21" s="54"/>
      <c r="AS21" s="53"/>
      <c r="AT21" s="54"/>
      <c r="AU21" s="54"/>
      <c r="AV21" s="54"/>
      <c r="AW21" s="53"/>
      <c r="AX21" s="54"/>
      <c r="AY21" s="55"/>
      <c r="AZ21" s="22"/>
      <c r="BA21" s="22"/>
      <c r="BB21" s="22"/>
      <c r="BC21" s="29"/>
      <c r="BD21" s="29"/>
      <c r="BE21" s="29"/>
      <c r="BF21" s="29"/>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row>
    <row r="22" spans="1:258" s="56" customFormat="1" ht="237" customHeight="1">
      <c r="A22" s="21">
        <v>19</v>
      </c>
      <c r="B22" s="11" t="s">
        <v>706</v>
      </c>
      <c r="C22" s="99" t="s">
        <v>889</v>
      </c>
      <c r="D22" s="21" t="s">
        <v>872</v>
      </c>
      <c r="E22" s="11" t="s">
        <v>1039</v>
      </c>
      <c r="F22" s="20" t="s">
        <v>883</v>
      </c>
      <c r="G22" s="11" t="s">
        <v>180</v>
      </c>
      <c r="H22" s="20" t="s">
        <v>874</v>
      </c>
      <c r="I22" s="11" t="s">
        <v>161</v>
      </c>
      <c r="J22" s="11" t="s">
        <v>161</v>
      </c>
      <c r="K22" s="11" t="s">
        <v>161</v>
      </c>
      <c r="L22" s="11"/>
      <c r="M22" s="11"/>
      <c r="N22" s="11"/>
      <c r="O22" s="11"/>
      <c r="P22" s="11"/>
      <c r="Q22" s="11"/>
      <c r="R22" s="11" t="s">
        <v>884</v>
      </c>
      <c r="S22" s="17" t="s">
        <v>885</v>
      </c>
      <c r="T22" s="11" t="s">
        <v>167</v>
      </c>
      <c r="U22" s="11" t="s">
        <v>865</v>
      </c>
      <c r="V22" s="11" t="s">
        <v>167</v>
      </c>
      <c r="W22" s="11" t="s">
        <v>764</v>
      </c>
      <c r="X22" s="27" t="s">
        <v>693</v>
      </c>
      <c r="Y22" s="27" t="s">
        <v>1050</v>
      </c>
      <c r="Z22" s="17" t="s">
        <v>886</v>
      </c>
      <c r="AA22" s="3">
        <v>90</v>
      </c>
      <c r="AB22" s="19" t="s">
        <v>7</v>
      </c>
      <c r="AC22" s="27" t="s">
        <v>173</v>
      </c>
      <c r="AD22" s="27" t="s">
        <v>173</v>
      </c>
      <c r="AE22" s="27" t="s">
        <v>676</v>
      </c>
      <c r="AF22" s="27" t="s">
        <v>677</v>
      </c>
      <c r="AG22" s="27" t="s">
        <v>1045</v>
      </c>
      <c r="AH22" s="11" t="s">
        <v>868</v>
      </c>
      <c r="AI22" s="102" t="s">
        <v>887</v>
      </c>
      <c r="AJ22" s="17" t="s">
        <v>888</v>
      </c>
      <c r="AK22" s="11" t="s">
        <v>860</v>
      </c>
      <c r="AL22" s="36">
        <v>46356</v>
      </c>
      <c r="AM22" s="53"/>
      <c r="AN22" s="54"/>
      <c r="AO22" s="54"/>
      <c r="AP22" s="54"/>
      <c r="AQ22" s="54"/>
      <c r="AR22" s="54"/>
      <c r="AS22" s="53"/>
      <c r="AT22" s="54"/>
      <c r="AU22" s="54"/>
      <c r="AV22" s="54"/>
      <c r="AW22" s="53"/>
      <c r="AX22" s="54"/>
      <c r="AY22" s="55"/>
      <c r="AZ22" s="22"/>
      <c r="BA22" s="22"/>
      <c r="BB22" s="22"/>
      <c r="BC22" s="29"/>
      <c r="BD22" s="29"/>
      <c r="BE22" s="29"/>
      <c r="BF22" s="29"/>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c r="FU22" s="22"/>
      <c r="FV22" s="22"/>
      <c r="FW22" s="22"/>
      <c r="FX22" s="22"/>
      <c r="FY22" s="22"/>
      <c r="FZ22" s="22"/>
      <c r="GA22" s="22"/>
      <c r="GB22" s="22"/>
      <c r="GC22" s="22"/>
      <c r="GD22" s="22"/>
      <c r="GE22" s="22"/>
      <c r="GF22" s="22"/>
      <c r="GG22" s="22"/>
      <c r="GH22" s="22"/>
      <c r="GI22" s="22"/>
      <c r="GJ22" s="22"/>
      <c r="GK22" s="22"/>
      <c r="GL22" s="22"/>
      <c r="GM22" s="22"/>
      <c r="GN22" s="22"/>
      <c r="GO22" s="22"/>
      <c r="GP22" s="22"/>
      <c r="GQ22" s="22"/>
      <c r="GR22" s="22"/>
      <c r="GS22" s="22"/>
      <c r="GT22" s="22"/>
      <c r="GU22" s="22"/>
      <c r="GV22" s="22"/>
      <c r="GW22" s="22"/>
      <c r="GX22" s="22"/>
      <c r="GY22" s="22"/>
      <c r="GZ22" s="22"/>
      <c r="HA22" s="22"/>
      <c r="HB22" s="22"/>
      <c r="HC22" s="22"/>
      <c r="HD22" s="22"/>
      <c r="HE22" s="22"/>
      <c r="HF22" s="22"/>
      <c r="HG22" s="22"/>
      <c r="HH22" s="22"/>
      <c r="HI22" s="22"/>
      <c r="HJ22" s="22"/>
      <c r="HK22" s="22"/>
      <c r="HL22" s="22"/>
      <c r="HM22" s="22"/>
      <c r="HN22" s="22"/>
      <c r="HO22" s="22"/>
      <c r="HP22" s="22"/>
      <c r="HQ22" s="22"/>
      <c r="HR22" s="22"/>
      <c r="HS22" s="22"/>
      <c r="HT22" s="22"/>
      <c r="HU22" s="22"/>
      <c r="HV22" s="22"/>
      <c r="HW22" s="22"/>
      <c r="HX22" s="22"/>
      <c r="HY22" s="22"/>
      <c r="HZ22" s="22"/>
      <c r="IA22" s="22"/>
      <c r="IB22" s="22"/>
      <c r="IC22" s="22"/>
      <c r="ID22" s="22"/>
      <c r="IE22" s="22"/>
      <c r="IF22" s="22"/>
      <c r="IG22" s="22"/>
      <c r="IH22" s="22"/>
      <c r="II22" s="22"/>
      <c r="IJ22" s="22"/>
      <c r="IK22" s="22"/>
      <c r="IL22" s="22"/>
      <c r="IM22" s="22"/>
      <c r="IN22" s="22"/>
      <c r="IO22" s="22"/>
      <c r="IP22" s="22"/>
      <c r="IQ22" s="22"/>
      <c r="IR22" s="22"/>
      <c r="IS22" s="22"/>
      <c r="IT22" s="22"/>
      <c r="IU22" s="22"/>
      <c r="IV22" s="22"/>
      <c r="IW22" s="22"/>
      <c r="IX22" s="22"/>
    </row>
    <row r="23" spans="1:258" s="56" customFormat="1" ht="237" customHeight="1">
      <c r="A23" s="21">
        <v>18</v>
      </c>
      <c r="B23" s="11" t="s">
        <v>706</v>
      </c>
      <c r="C23" s="99" t="s">
        <v>889</v>
      </c>
      <c r="D23" s="21" t="s">
        <v>890</v>
      </c>
      <c r="E23" s="11" t="s">
        <v>1039</v>
      </c>
      <c r="F23" s="20" t="s">
        <v>891</v>
      </c>
      <c r="G23" s="11" t="s">
        <v>180</v>
      </c>
      <c r="H23" s="20" t="s">
        <v>892</v>
      </c>
      <c r="I23" s="11" t="s">
        <v>161</v>
      </c>
      <c r="J23" s="11"/>
      <c r="K23" s="11" t="s">
        <v>161</v>
      </c>
      <c r="L23" s="11"/>
      <c r="M23" s="11" t="s">
        <v>161</v>
      </c>
      <c r="N23" s="11"/>
      <c r="O23" s="11"/>
      <c r="P23" s="11"/>
      <c r="Q23" s="11" t="s">
        <v>161</v>
      </c>
      <c r="R23" s="11" t="s">
        <v>884</v>
      </c>
      <c r="S23" s="17" t="s">
        <v>893</v>
      </c>
      <c r="T23" s="11" t="s">
        <v>304</v>
      </c>
      <c r="U23" s="11" t="s">
        <v>877</v>
      </c>
      <c r="V23" s="11" t="s">
        <v>304</v>
      </c>
      <c r="W23" s="11" t="s">
        <v>866</v>
      </c>
      <c r="X23" s="27" t="s">
        <v>676</v>
      </c>
      <c r="Y23" s="27" t="e">
        <v>#N/A</v>
      </c>
      <c r="Z23" s="17" t="s">
        <v>894</v>
      </c>
      <c r="AA23" s="3">
        <v>82.5</v>
      </c>
      <c r="AB23" s="19" t="s">
        <v>7</v>
      </c>
      <c r="AC23" s="27" t="s">
        <v>173</v>
      </c>
      <c r="AD23" s="27" t="s">
        <v>173</v>
      </c>
      <c r="AE23" s="27" t="s">
        <v>676</v>
      </c>
      <c r="AF23" s="27" t="s">
        <v>677</v>
      </c>
      <c r="AG23" s="27" t="s">
        <v>1045</v>
      </c>
      <c r="AH23" s="11" t="s">
        <v>857</v>
      </c>
      <c r="AI23" s="102" t="s">
        <v>895</v>
      </c>
      <c r="AJ23" s="17" t="s">
        <v>896</v>
      </c>
      <c r="AK23" s="11" t="s">
        <v>882</v>
      </c>
      <c r="AL23" s="36">
        <v>46356</v>
      </c>
      <c r="AM23" s="53"/>
      <c r="AN23" s="54"/>
      <c r="AO23" s="54"/>
      <c r="AP23" s="54"/>
      <c r="AQ23" s="54"/>
      <c r="AR23" s="54"/>
      <c r="AS23" s="53"/>
      <c r="AT23" s="54"/>
      <c r="AU23" s="54"/>
      <c r="AV23" s="54"/>
      <c r="AW23" s="53"/>
      <c r="AX23" s="54"/>
      <c r="AY23" s="55"/>
      <c r="AZ23" s="22"/>
      <c r="BA23" s="22"/>
      <c r="BB23" s="22"/>
      <c r="BC23" s="29"/>
      <c r="BD23" s="29"/>
      <c r="BE23" s="29"/>
      <c r="BF23" s="29"/>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c r="IW23" s="22"/>
      <c r="IX23" s="22"/>
    </row>
    <row r="24" spans="1:258" s="56" customFormat="1" ht="237" customHeight="1">
      <c r="A24" s="21">
        <v>17</v>
      </c>
      <c r="B24" s="11" t="s">
        <v>706</v>
      </c>
      <c r="C24" s="116" t="s">
        <v>889</v>
      </c>
      <c r="D24" s="21" t="s">
        <v>890</v>
      </c>
      <c r="E24" s="11" t="s">
        <v>1039</v>
      </c>
      <c r="F24" s="20" t="s">
        <v>897</v>
      </c>
      <c r="G24" s="11" t="s">
        <v>180</v>
      </c>
      <c r="H24" s="20" t="s">
        <v>852</v>
      </c>
      <c r="I24" s="11" t="s">
        <v>161</v>
      </c>
      <c r="J24" s="11"/>
      <c r="K24" s="11" t="s">
        <v>161</v>
      </c>
      <c r="L24" s="11"/>
      <c r="M24" s="11" t="s">
        <v>161</v>
      </c>
      <c r="N24" s="11"/>
      <c r="O24" s="11"/>
      <c r="P24" s="11"/>
      <c r="Q24" s="11" t="s">
        <v>161</v>
      </c>
      <c r="R24" s="11" t="s">
        <v>898</v>
      </c>
      <c r="S24" s="17" t="s">
        <v>899</v>
      </c>
      <c r="T24" s="11" t="s">
        <v>167</v>
      </c>
      <c r="U24" s="11" t="s">
        <v>865</v>
      </c>
      <c r="V24" s="11" t="s">
        <v>167</v>
      </c>
      <c r="W24" s="11" t="s">
        <v>764</v>
      </c>
      <c r="X24" s="27" t="s">
        <v>693</v>
      </c>
      <c r="Y24" s="27" t="s">
        <v>337</v>
      </c>
      <c r="Z24" s="17" t="s">
        <v>1207</v>
      </c>
      <c r="AA24" s="3">
        <v>80</v>
      </c>
      <c r="AB24" s="19" t="s">
        <v>0</v>
      </c>
      <c r="AC24" s="27" t="s">
        <v>173</v>
      </c>
      <c r="AD24" s="27" t="s">
        <v>173</v>
      </c>
      <c r="AE24" s="27" t="s">
        <v>676</v>
      </c>
      <c r="AF24" s="27" t="s">
        <v>677</v>
      </c>
      <c r="AG24" s="27" t="s">
        <v>1045</v>
      </c>
      <c r="AH24" s="11" t="s">
        <v>857</v>
      </c>
      <c r="AI24" s="17" t="s">
        <v>901</v>
      </c>
      <c r="AJ24" s="17" t="s">
        <v>902</v>
      </c>
      <c r="AK24" s="11" t="s">
        <v>903</v>
      </c>
      <c r="AL24" s="16">
        <v>46356</v>
      </c>
      <c r="AM24" s="53"/>
      <c r="AN24" s="54"/>
      <c r="AO24" s="54"/>
      <c r="AP24" s="54"/>
      <c r="AQ24" s="54"/>
      <c r="AR24" s="54"/>
      <c r="AS24" s="53"/>
      <c r="AT24" s="54"/>
      <c r="AU24" s="54"/>
      <c r="AV24" s="54"/>
      <c r="AW24" s="53"/>
      <c r="AX24" s="54"/>
      <c r="AY24" s="55"/>
      <c r="AZ24" s="22"/>
      <c r="BA24" s="22"/>
      <c r="BB24" s="22"/>
      <c r="BC24" s="29"/>
      <c r="BD24" s="29"/>
      <c r="BE24" s="29"/>
      <c r="BF24" s="29"/>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c r="IW24" s="22"/>
      <c r="IX24" s="22"/>
    </row>
    <row r="25" spans="1:258" s="56" customFormat="1" ht="237" customHeight="1">
      <c r="A25" s="21">
        <v>16</v>
      </c>
      <c r="B25" s="103" t="s">
        <v>706</v>
      </c>
      <c r="C25" s="99" t="s">
        <v>889</v>
      </c>
      <c r="D25" s="21" t="s">
        <v>904</v>
      </c>
      <c r="E25" s="11" t="s">
        <v>1039</v>
      </c>
      <c r="F25" s="104" t="s">
        <v>905</v>
      </c>
      <c r="G25" s="11" t="s">
        <v>180</v>
      </c>
      <c r="H25" s="105" t="s">
        <v>906</v>
      </c>
      <c r="I25" s="105" t="s">
        <v>161</v>
      </c>
      <c r="J25" s="105"/>
      <c r="K25" s="105" t="s">
        <v>161</v>
      </c>
      <c r="L25" s="105"/>
      <c r="M25" s="105"/>
      <c r="N25" s="105"/>
      <c r="O25" s="105"/>
      <c r="P25" s="105"/>
      <c r="Q25" s="105"/>
      <c r="R25" s="105" t="s">
        <v>907</v>
      </c>
      <c r="S25" s="17" t="s">
        <v>854</v>
      </c>
      <c r="T25" s="11" t="s">
        <v>160</v>
      </c>
      <c r="U25" s="11" t="s">
        <v>855</v>
      </c>
      <c r="V25" s="11" t="s">
        <v>160</v>
      </c>
      <c r="W25" s="11" t="s">
        <v>714</v>
      </c>
      <c r="X25" s="27" t="s">
        <v>688</v>
      </c>
      <c r="Y25" s="27" t="s">
        <v>1064</v>
      </c>
      <c r="Z25" s="17" t="s">
        <v>856</v>
      </c>
      <c r="AA25" s="3">
        <v>81.666666666666671</v>
      </c>
      <c r="AB25" s="19" t="s">
        <v>7</v>
      </c>
      <c r="AC25" s="27" t="s">
        <v>173</v>
      </c>
      <c r="AD25" s="27" t="s">
        <v>173</v>
      </c>
      <c r="AE25" s="27" t="s">
        <v>676</v>
      </c>
      <c r="AF25" s="27" t="s">
        <v>677</v>
      </c>
      <c r="AG25" s="27" t="s">
        <v>1045</v>
      </c>
      <c r="AH25" s="11" t="s">
        <v>857</v>
      </c>
      <c r="AI25" s="102" t="s">
        <v>858</v>
      </c>
      <c r="AJ25" s="17" t="s">
        <v>859</v>
      </c>
      <c r="AK25" s="11" t="s">
        <v>860</v>
      </c>
      <c r="AL25" s="36">
        <v>46356</v>
      </c>
      <c r="AM25" s="53"/>
      <c r="AN25" s="54"/>
      <c r="AO25" s="54"/>
      <c r="AP25" s="54"/>
      <c r="AQ25" s="54"/>
      <c r="AR25" s="54"/>
      <c r="AS25" s="53"/>
      <c r="AT25" s="54"/>
      <c r="AU25" s="54"/>
      <c r="AV25" s="54"/>
      <c r="AW25" s="53"/>
      <c r="AX25" s="54"/>
      <c r="AY25" s="55"/>
      <c r="AZ25" s="22"/>
      <c r="BA25" s="22"/>
      <c r="BB25" s="22"/>
      <c r="BC25" s="29"/>
      <c r="BD25" s="29"/>
      <c r="BE25" s="29"/>
      <c r="BF25" s="29"/>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c r="II25" s="22"/>
      <c r="IJ25" s="22"/>
      <c r="IK25" s="22"/>
      <c r="IL25" s="22"/>
      <c r="IM25" s="22"/>
      <c r="IN25" s="22"/>
      <c r="IO25" s="22"/>
      <c r="IP25" s="22"/>
      <c r="IQ25" s="22"/>
      <c r="IR25" s="22"/>
      <c r="IS25" s="22"/>
      <c r="IT25" s="22"/>
      <c r="IU25" s="22"/>
      <c r="IV25" s="22"/>
      <c r="IW25" s="22"/>
      <c r="IX25" s="22"/>
    </row>
    <row r="26" spans="1:258" s="56" customFormat="1" ht="237" customHeight="1">
      <c r="A26" s="21">
        <v>15</v>
      </c>
      <c r="B26" s="11" t="s">
        <v>706</v>
      </c>
      <c r="C26" s="20" t="s">
        <v>908</v>
      </c>
      <c r="D26" s="21" t="s">
        <v>850</v>
      </c>
      <c r="E26" s="11" t="s">
        <v>1039</v>
      </c>
      <c r="F26" s="20" t="s">
        <v>851</v>
      </c>
      <c r="G26" s="11" t="s">
        <v>180</v>
      </c>
      <c r="H26" s="20" t="s">
        <v>852</v>
      </c>
      <c r="I26" s="11" t="s">
        <v>161</v>
      </c>
      <c r="J26" s="11"/>
      <c r="K26" s="11" t="s">
        <v>161</v>
      </c>
      <c r="L26" s="11"/>
      <c r="M26" s="11"/>
      <c r="N26" s="11"/>
      <c r="O26" s="11"/>
      <c r="P26" s="11"/>
      <c r="Q26" s="11" t="s">
        <v>161</v>
      </c>
      <c r="R26" s="11" t="s">
        <v>853</v>
      </c>
      <c r="S26" s="17" t="s">
        <v>854</v>
      </c>
      <c r="T26" s="11" t="s">
        <v>160</v>
      </c>
      <c r="U26" s="11" t="s">
        <v>855</v>
      </c>
      <c r="V26" s="11" t="s">
        <v>160</v>
      </c>
      <c r="W26" s="11" t="s">
        <v>714</v>
      </c>
      <c r="X26" s="27" t="s">
        <v>688</v>
      </c>
      <c r="Y26" s="27" t="s">
        <v>1064</v>
      </c>
      <c r="Z26" s="17" t="s">
        <v>856</v>
      </c>
      <c r="AA26" s="3">
        <v>81.666666666666671</v>
      </c>
      <c r="AB26" s="19" t="s">
        <v>7</v>
      </c>
      <c r="AC26" s="27" t="s">
        <v>173</v>
      </c>
      <c r="AD26" s="27" t="s">
        <v>173</v>
      </c>
      <c r="AE26" s="27" t="s">
        <v>676</v>
      </c>
      <c r="AF26" s="27" t="s">
        <v>677</v>
      </c>
      <c r="AG26" s="27" t="s">
        <v>1045</v>
      </c>
      <c r="AH26" s="11" t="s">
        <v>857</v>
      </c>
      <c r="AI26" s="102" t="s">
        <v>858</v>
      </c>
      <c r="AJ26" s="17" t="s">
        <v>859</v>
      </c>
      <c r="AK26" s="11" t="s">
        <v>860</v>
      </c>
      <c r="AL26" s="36">
        <v>46356</v>
      </c>
      <c r="AM26" s="53"/>
      <c r="AN26" s="54"/>
      <c r="AO26" s="54"/>
      <c r="AP26" s="54"/>
      <c r="AQ26" s="54"/>
      <c r="AR26" s="54"/>
      <c r="AS26" s="53"/>
      <c r="AT26" s="54"/>
      <c r="AU26" s="54"/>
      <c r="AV26" s="54"/>
      <c r="AW26" s="53"/>
      <c r="AX26" s="54"/>
      <c r="AY26" s="55"/>
      <c r="AZ26" s="22"/>
      <c r="BA26" s="22"/>
      <c r="BB26" s="22"/>
      <c r="BC26" s="29"/>
      <c r="BD26" s="29"/>
      <c r="BE26" s="29"/>
      <c r="BF26" s="29"/>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c r="FU26" s="22"/>
      <c r="FV26" s="22"/>
      <c r="FW26" s="22"/>
      <c r="FX26" s="22"/>
      <c r="FY26" s="22"/>
      <c r="FZ26" s="22"/>
      <c r="GA26" s="22"/>
      <c r="GB26" s="22"/>
      <c r="GC26" s="22"/>
      <c r="GD26" s="22"/>
      <c r="GE26" s="22"/>
      <c r="GF26" s="22"/>
      <c r="GG26" s="22"/>
      <c r="GH26" s="22"/>
      <c r="GI26" s="22"/>
      <c r="GJ26" s="22"/>
      <c r="GK26" s="22"/>
      <c r="GL26" s="22"/>
      <c r="GM26" s="22"/>
      <c r="GN26" s="22"/>
      <c r="GO26" s="22"/>
      <c r="GP26" s="22"/>
      <c r="GQ26" s="22"/>
      <c r="GR26" s="22"/>
      <c r="GS26" s="22"/>
      <c r="GT26" s="22"/>
      <c r="GU26" s="22"/>
      <c r="GV26" s="22"/>
      <c r="GW26" s="22"/>
      <c r="GX26" s="22"/>
      <c r="GY26" s="22"/>
      <c r="GZ26" s="22"/>
      <c r="HA26" s="22"/>
      <c r="HB26" s="22"/>
      <c r="HC26" s="22"/>
      <c r="HD26" s="22"/>
      <c r="HE26" s="22"/>
      <c r="HF26" s="22"/>
      <c r="HG26" s="22"/>
      <c r="HH26" s="22"/>
      <c r="HI26" s="22"/>
      <c r="HJ26" s="22"/>
      <c r="HK26" s="22"/>
      <c r="HL26" s="22"/>
      <c r="HM26" s="22"/>
      <c r="HN26" s="22"/>
      <c r="HO26" s="22"/>
      <c r="HP26" s="22"/>
      <c r="HQ26" s="22"/>
      <c r="HR26" s="22"/>
      <c r="HS26" s="22"/>
      <c r="HT26" s="22"/>
      <c r="HU26" s="22"/>
      <c r="HV26" s="22"/>
      <c r="HW26" s="22"/>
      <c r="HX26" s="22"/>
      <c r="HY26" s="22"/>
      <c r="HZ26" s="22"/>
      <c r="IA26" s="22"/>
      <c r="IB26" s="22"/>
      <c r="IC26" s="22"/>
      <c r="ID26" s="22"/>
      <c r="IE26" s="22"/>
      <c r="IF26" s="22"/>
      <c r="IG26" s="22"/>
      <c r="IH26" s="22"/>
      <c r="II26" s="22"/>
      <c r="IJ26" s="22"/>
      <c r="IK26" s="22"/>
      <c r="IL26" s="22"/>
      <c r="IM26" s="22"/>
      <c r="IN26" s="22"/>
      <c r="IO26" s="22"/>
      <c r="IP26" s="22"/>
      <c r="IQ26" s="22"/>
      <c r="IR26" s="22"/>
      <c r="IS26" s="22"/>
      <c r="IT26" s="22"/>
      <c r="IU26" s="22"/>
      <c r="IV26" s="22"/>
      <c r="IW26" s="22"/>
      <c r="IX26" s="22"/>
    </row>
    <row r="27" spans="1:258" s="56" customFormat="1" ht="237" customHeight="1">
      <c r="A27" s="21">
        <v>14</v>
      </c>
      <c r="B27" s="11" t="s">
        <v>706</v>
      </c>
      <c r="C27" s="20" t="s">
        <v>908</v>
      </c>
      <c r="D27" s="21" t="s">
        <v>872</v>
      </c>
      <c r="E27" s="11" t="s">
        <v>1039</v>
      </c>
      <c r="F27" s="20" t="s">
        <v>873</v>
      </c>
      <c r="G27" s="11" t="s">
        <v>180</v>
      </c>
      <c r="H27" s="20" t="s">
        <v>874</v>
      </c>
      <c r="I27" s="11" t="s">
        <v>161</v>
      </c>
      <c r="J27" s="11" t="s">
        <v>161</v>
      </c>
      <c r="K27" s="11" t="s">
        <v>161</v>
      </c>
      <c r="L27" s="11"/>
      <c r="M27" s="11"/>
      <c r="N27" s="11"/>
      <c r="O27" s="11"/>
      <c r="P27" s="11"/>
      <c r="Q27" s="11" t="s">
        <v>161</v>
      </c>
      <c r="R27" s="11" t="s">
        <v>875</v>
      </c>
      <c r="S27" s="17" t="s">
        <v>876</v>
      </c>
      <c r="T27" s="11" t="s">
        <v>304</v>
      </c>
      <c r="U27" s="11" t="s">
        <v>877</v>
      </c>
      <c r="V27" s="11" t="s">
        <v>304</v>
      </c>
      <c r="W27" s="11" t="s">
        <v>866</v>
      </c>
      <c r="X27" s="27" t="s">
        <v>676</v>
      </c>
      <c r="Y27" s="27" t="e">
        <v>#N/A</v>
      </c>
      <c r="Z27" s="17" t="s">
        <v>878</v>
      </c>
      <c r="AA27" s="3">
        <v>80</v>
      </c>
      <c r="AB27" s="19" t="s">
        <v>0</v>
      </c>
      <c r="AC27" s="27" t="s">
        <v>173</v>
      </c>
      <c r="AD27" s="27" t="s">
        <v>173</v>
      </c>
      <c r="AE27" s="27" t="s">
        <v>676</v>
      </c>
      <c r="AF27" s="27" t="s">
        <v>677</v>
      </c>
      <c r="AG27" s="27" t="s">
        <v>1045</v>
      </c>
      <c r="AH27" s="11" t="s">
        <v>879</v>
      </c>
      <c r="AI27" s="102" t="s">
        <v>880</v>
      </c>
      <c r="AJ27" s="17" t="s">
        <v>881</v>
      </c>
      <c r="AK27" s="11" t="s">
        <v>882</v>
      </c>
      <c r="AL27" s="36">
        <v>46356</v>
      </c>
      <c r="AM27" s="53"/>
      <c r="AN27" s="54"/>
      <c r="AO27" s="54"/>
      <c r="AP27" s="54"/>
      <c r="AQ27" s="54"/>
      <c r="AR27" s="54"/>
      <c r="AS27" s="53"/>
      <c r="AT27" s="54"/>
      <c r="AU27" s="54"/>
      <c r="AV27" s="54"/>
      <c r="AW27" s="53"/>
      <c r="AX27" s="54"/>
      <c r="AY27" s="55"/>
      <c r="AZ27" s="22"/>
      <c r="BA27" s="22"/>
      <c r="BB27" s="22"/>
      <c r="BC27" s="29"/>
      <c r="BD27" s="29"/>
      <c r="BE27" s="29"/>
      <c r="BF27" s="29"/>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c r="II27" s="22"/>
      <c r="IJ27" s="22"/>
      <c r="IK27" s="22"/>
      <c r="IL27" s="22"/>
      <c r="IM27" s="22"/>
      <c r="IN27" s="22"/>
      <c r="IO27" s="22"/>
      <c r="IP27" s="22"/>
      <c r="IQ27" s="22"/>
      <c r="IR27" s="22"/>
      <c r="IS27" s="22"/>
      <c r="IT27" s="22"/>
      <c r="IU27" s="22"/>
      <c r="IV27" s="22"/>
      <c r="IW27" s="22"/>
      <c r="IX27" s="22"/>
    </row>
    <row r="28" spans="1:258" s="56" customFormat="1" ht="237" customHeight="1">
      <c r="A28" s="21">
        <v>13</v>
      </c>
      <c r="B28" s="11" t="s">
        <v>706</v>
      </c>
      <c r="C28" s="20" t="s">
        <v>908</v>
      </c>
      <c r="D28" s="21" t="s">
        <v>872</v>
      </c>
      <c r="E28" s="11" t="s">
        <v>1039</v>
      </c>
      <c r="F28" s="20" t="s">
        <v>883</v>
      </c>
      <c r="G28" s="11" t="s">
        <v>180</v>
      </c>
      <c r="H28" s="20" t="s">
        <v>874</v>
      </c>
      <c r="I28" s="11" t="s">
        <v>161</v>
      </c>
      <c r="J28" s="11" t="s">
        <v>161</v>
      </c>
      <c r="K28" s="11" t="s">
        <v>161</v>
      </c>
      <c r="L28" s="11"/>
      <c r="M28" s="11"/>
      <c r="N28" s="11"/>
      <c r="O28" s="11"/>
      <c r="P28" s="11"/>
      <c r="Q28" s="11"/>
      <c r="R28" s="11" t="s">
        <v>884</v>
      </c>
      <c r="S28" s="17" t="s">
        <v>885</v>
      </c>
      <c r="T28" s="11" t="s">
        <v>167</v>
      </c>
      <c r="U28" s="11" t="s">
        <v>865</v>
      </c>
      <c r="V28" s="11" t="s">
        <v>167</v>
      </c>
      <c r="W28" s="11" t="s">
        <v>764</v>
      </c>
      <c r="X28" s="27" t="s">
        <v>693</v>
      </c>
      <c r="Y28" s="27" t="e">
        <v>#N/A</v>
      </c>
      <c r="Z28" s="17" t="s">
        <v>886</v>
      </c>
      <c r="AA28" s="3">
        <v>90</v>
      </c>
      <c r="AB28" s="19" t="s">
        <v>7</v>
      </c>
      <c r="AC28" s="27" t="s">
        <v>173</v>
      </c>
      <c r="AD28" s="27" t="s">
        <v>173</v>
      </c>
      <c r="AE28" s="27" t="s">
        <v>676</v>
      </c>
      <c r="AF28" s="27" t="s">
        <v>677</v>
      </c>
      <c r="AG28" s="27" t="s">
        <v>1045</v>
      </c>
      <c r="AH28" s="11" t="s">
        <v>868</v>
      </c>
      <c r="AI28" s="102" t="s">
        <v>887</v>
      </c>
      <c r="AJ28" s="17" t="s">
        <v>888</v>
      </c>
      <c r="AK28" s="11" t="s">
        <v>860</v>
      </c>
      <c r="AL28" s="36">
        <v>46356</v>
      </c>
      <c r="AM28" s="53"/>
      <c r="AN28" s="54"/>
      <c r="AO28" s="54"/>
      <c r="AP28" s="54"/>
      <c r="AQ28" s="54"/>
      <c r="AR28" s="54"/>
      <c r="AS28" s="53"/>
      <c r="AT28" s="54"/>
      <c r="AU28" s="54"/>
      <c r="AV28" s="54"/>
      <c r="AW28" s="53"/>
      <c r="AX28" s="54"/>
      <c r="AY28" s="55"/>
      <c r="AZ28" s="22"/>
      <c r="BA28" s="22"/>
      <c r="BB28" s="22"/>
      <c r="BC28" s="29"/>
      <c r="BD28" s="29"/>
      <c r="BE28" s="29"/>
      <c r="BF28" s="29"/>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c r="FU28" s="22"/>
      <c r="FV28" s="22"/>
      <c r="FW28" s="22"/>
      <c r="FX28" s="22"/>
      <c r="FY28" s="22"/>
      <c r="FZ28" s="22"/>
      <c r="GA28" s="22"/>
      <c r="GB28" s="22"/>
      <c r="GC28" s="22"/>
      <c r="GD28" s="22"/>
      <c r="GE28" s="22"/>
      <c r="GF28" s="22"/>
      <c r="GG28" s="22"/>
      <c r="GH28" s="22"/>
      <c r="GI28" s="22"/>
      <c r="GJ28" s="22"/>
      <c r="GK28" s="22"/>
      <c r="GL28" s="22"/>
      <c r="GM28" s="22"/>
      <c r="GN28" s="22"/>
      <c r="GO28" s="22"/>
      <c r="GP28" s="22"/>
      <c r="GQ28" s="22"/>
      <c r="GR28" s="22"/>
      <c r="GS28" s="22"/>
      <c r="GT28" s="22"/>
      <c r="GU28" s="22"/>
      <c r="GV28" s="22"/>
      <c r="GW28" s="22"/>
      <c r="GX28" s="22"/>
      <c r="GY28" s="22"/>
      <c r="GZ28" s="22"/>
      <c r="HA28" s="22"/>
      <c r="HB28" s="22"/>
      <c r="HC28" s="22"/>
      <c r="HD28" s="22"/>
      <c r="HE28" s="22"/>
      <c r="HF28" s="22"/>
      <c r="HG28" s="22"/>
      <c r="HH28" s="22"/>
      <c r="HI28" s="22"/>
      <c r="HJ28" s="22"/>
      <c r="HK28" s="22"/>
      <c r="HL28" s="22"/>
      <c r="HM28" s="22"/>
      <c r="HN28" s="22"/>
      <c r="HO28" s="22"/>
      <c r="HP28" s="22"/>
      <c r="HQ28" s="22"/>
      <c r="HR28" s="22"/>
      <c r="HS28" s="22"/>
      <c r="HT28" s="22"/>
      <c r="HU28" s="22"/>
      <c r="HV28" s="22"/>
      <c r="HW28" s="22"/>
      <c r="HX28" s="22"/>
      <c r="HY28" s="22"/>
      <c r="HZ28" s="22"/>
      <c r="IA28" s="22"/>
      <c r="IB28" s="22"/>
      <c r="IC28" s="22"/>
      <c r="ID28" s="22"/>
      <c r="IE28" s="22"/>
      <c r="IF28" s="22"/>
      <c r="IG28" s="22"/>
      <c r="IH28" s="22"/>
      <c r="II28" s="22"/>
      <c r="IJ28" s="22"/>
      <c r="IK28" s="22"/>
      <c r="IL28" s="22"/>
      <c r="IM28" s="22"/>
      <c r="IN28" s="22"/>
      <c r="IO28" s="22"/>
      <c r="IP28" s="22"/>
      <c r="IQ28" s="22"/>
      <c r="IR28" s="22"/>
      <c r="IS28" s="22"/>
      <c r="IT28" s="22"/>
      <c r="IU28" s="22"/>
      <c r="IV28" s="22"/>
      <c r="IW28" s="22"/>
      <c r="IX28" s="22"/>
    </row>
    <row r="29" spans="1:258" s="56" customFormat="1" ht="237" customHeight="1">
      <c r="A29" s="21">
        <v>12</v>
      </c>
      <c r="B29" s="11" t="s">
        <v>706</v>
      </c>
      <c r="C29" s="20" t="s">
        <v>908</v>
      </c>
      <c r="D29" s="21" t="s">
        <v>890</v>
      </c>
      <c r="E29" s="11" t="s">
        <v>1039</v>
      </c>
      <c r="F29" s="20" t="s">
        <v>909</v>
      </c>
      <c r="G29" s="11" t="s">
        <v>180</v>
      </c>
      <c r="H29" s="20" t="s">
        <v>852</v>
      </c>
      <c r="I29" s="11" t="s">
        <v>161</v>
      </c>
      <c r="J29" s="11" t="s">
        <v>161</v>
      </c>
      <c r="K29" s="11" t="s">
        <v>161</v>
      </c>
      <c r="L29" s="11"/>
      <c r="M29" s="11" t="s">
        <v>161</v>
      </c>
      <c r="N29" s="11"/>
      <c r="O29" s="11"/>
      <c r="P29" s="11"/>
      <c r="Q29" s="11" t="s">
        <v>161</v>
      </c>
      <c r="R29" s="11" t="s">
        <v>884</v>
      </c>
      <c r="S29" s="17" t="s">
        <v>910</v>
      </c>
      <c r="T29" s="11" t="s">
        <v>165</v>
      </c>
      <c r="U29" s="11" t="s">
        <v>911</v>
      </c>
      <c r="V29" s="11" t="s">
        <v>304</v>
      </c>
      <c r="W29" s="11" t="s">
        <v>866</v>
      </c>
      <c r="X29" s="27" t="s">
        <v>689</v>
      </c>
      <c r="Y29" s="27" t="e">
        <v>#N/A</v>
      </c>
      <c r="Z29" s="17" t="s">
        <v>912</v>
      </c>
      <c r="AA29" s="3">
        <v>81.666666666666671</v>
      </c>
      <c r="AB29" s="19" t="s">
        <v>7</v>
      </c>
      <c r="AC29" s="27" t="s">
        <v>173</v>
      </c>
      <c r="AD29" s="27" t="s">
        <v>173</v>
      </c>
      <c r="AE29" s="27" t="s">
        <v>676</v>
      </c>
      <c r="AF29" s="27" t="s">
        <v>677</v>
      </c>
      <c r="AG29" s="27" t="s">
        <v>1045</v>
      </c>
      <c r="AH29" s="11" t="s">
        <v>879</v>
      </c>
      <c r="AI29" s="102" t="s">
        <v>913</v>
      </c>
      <c r="AJ29" s="17" t="s">
        <v>914</v>
      </c>
      <c r="AK29" s="11" t="s">
        <v>915</v>
      </c>
      <c r="AL29" s="36">
        <v>46356</v>
      </c>
      <c r="AM29" s="53"/>
      <c r="AN29" s="54"/>
      <c r="AO29" s="54"/>
      <c r="AP29" s="54"/>
      <c r="AQ29" s="54"/>
      <c r="AR29" s="54"/>
      <c r="AS29" s="53"/>
      <c r="AT29" s="54"/>
      <c r="AU29" s="54"/>
      <c r="AV29" s="54"/>
      <c r="AW29" s="53"/>
      <c r="AX29" s="54"/>
      <c r="AY29" s="55"/>
      <c r="AZ29" s="22"/>
      <c r="BA29" s="22"/>
      <c r="BB29" s="22"/>
      <c r="BC29" s="29"/>
      <c r="BD29" s="29"/>
      <c r="BE29" s="29"/>
      <c r="BF29" s="29"/>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c r="II29" s="22"/>
      <c r="IJ29" s="22"/>
      <c r="IK29" s="22"/>
      <c r="IL29" s="22"/>
      <c r="IM29" s="22"/>
      <c r="IN29" s="22"/>
      <c r="IO29" s="22"/>
      <c r="IP29" s="22"/>
      <c r="IQ29" s="22"/>
      <c r="IR29" s="22"/>
      <c r="IS29" s="22"/>
      <c r="IT29" s="22"/>
      <c r="IU29" s="22"/>
      <c r="IV29" s="22"/>
      <c r="IW29" s="22"/>
      <c r="IX29" s="22"/>
    </row>
    <row r="30" spans="1:258" s="56" customFormat="1" ht="237" customHeight="1">
      <c r="A30" s="21">
        <v>11</v>
      </c>
      <c r="B30" s="11" t="s">
        <v>706</v>
      </c>
      <c r="C30" s="20" t="s">
        <v>908</v>
      </c>
      <c r="D30" s="21" t="s">
        <v>890</v>
      </c>
      <c r="E30" s="11" t="s">
        <v>1039</v>
      </c>
      <c r="F30" s="20" t="s">
        <v>891</v>
      </c>
      <c r="G30" s="11" t="s">
        <v>180</v>
      </c>
      <c r="H30" s="20" t="s">
        <v>892</v>
      </c>
      <c r="I30" s="11" t="s">
        <v>161</v>
      </c>
      <c r="J30" s="11"/>
      <c r="K30" s="11" t="s">
        <v>161</v>
      </c>
      <c r="L30" s="11"/>
      <c r="M30" s="11" t="s">
        <v>161</v>
      </c>
      <c r="N30" s="11"/>
      <c r="O30" s="11"/>
      <c r="P30" s="11"/>
      <c r="Q30" s="11" t="s">
        <v>161</v>
      </c>
      <c r="R30" s="11" t="s">
        <v>884</v>
      </c>
      <c r="S30" s="17" t="s">
        <v>893</v>
      </c>
      <c r="T30" s="11" t="s">
        <v>304</v>
      </c>
      <c r="U30" s="11" t="s">
        <v>877</v>
      </c>
      <c r="V30" s="11" t="s">
        <v>304</v>
      </c>
      <c r="W30" s="11" t="s">
        <v>866</v>
      </c>
      <c r="X30" s="27" t="s">
        <v>676</v>
      </c>
      <c r="Y30" s="27" t="e">
        <v>#N/A</v>
      </c>
      <c r="Z30" s="17" t="s">
        <v>894</v>
      </c>
      <c r="AA30" s="3">
        <v>82.5</v>
      </c>
      <c r="AB30" s="19" t="s">
        <v>7</v>
      </c>
      <c r="AC30" s="27" t="s">
        <v>173</v>
      </c>
      <c r="AD30" s="27" t="s">
        <v>173</v>
      </c>
      <c r="AE30" s="27" t="s">
        <v>676</v>
      </c>
      <c r="AF30" s="27" t="s">
        <v>677</v>
      </c>
      <c r="AG30" s="27" t="s">
        <v>1045</v>
      </c>
      <c r="AH30" s="11" t="s">
        <v>857</v>
      </c>
      <c r="AI30" s="102" t="s">
        <v>895</v>
      </c>
      <c r="AJ30" s="17" t="s">
        <v>896</v>
      </c>
      <c r="AK30" s="11" t="s">
        <v>882</v>
      </c>
      <c r="AL30" s="36">
        <v>46356</v>
      </c>
      <c r="AM30" s="53"/>
      <c r="AN30" s="54"/>
      <c r="AO30" s="54"/>
      <c r="AP30" s="54"/>
      <c r="AQ30" s="54"/>
      <c r="AR30" s="54"/>
      <c r="AS30" s="53"/>
      <c r="AT30" s="54"/>
      <c r="AU30" s="54"/>
      <c r="AV30" s="54"/>
      <c r="AW30" s="53"/>
      <c r="AX30" s="54"/>
      <c r="AY30" s="55"/>
      <c r="AZ30" s="22"/>
      <c r="BA30" s="22"/>
      <c r="BB30" s="22"/>
      <c r="BC30" s="29"/>
      <c r="BD30" s="29"/>
      <c r="BE30" s="29"/>
      <c r="BF30" s="29"/>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c r="FU30" s="22"/>
      <c r="FV30" s="22"/>
      <c r="FW30" s="22"/>
      <c r="FX30" s="22"/>
      <c r="FY30" s="22"/>
      <c r="FZ30" s="22"/>
      <c r="GA30" s="22"/>
      <c r="GB30" s="22"/>
      <c r="GC30" s="22"/>
      <c r="GD30" s="22"/>
      <c r="GE30" s="22"/>
      <c r="GF30" s="22"/>
      <c r="GG30" s="22"/>
      <c r="GH30" s="22"/>
      <c r="GI30" s="22"/>
      <c r="GJ30" s="22"/>
      <c r="GK30" s="22"/>
      <c r="GL30" s="22"/>
      <c r="GM30" s="22"/>
      <c r="GN30" s="22"/>
      <c r="GO30" s="22"/>
      <c r="GP30" s="22"/>
      <c r="GQ30" s="22"/>
      <c r="GR30" s="22"/>
      <c r="GS30" s="22"/>
      <c r="GT30" s="22"/>
      <c r="GU30" s="22"/>
      <c r="GV30" s="22"/>
      <c r="GW30" s="22"/>
      <c r="GX30" s="22"/>
      <c r="GY30" s="22"/>
      <c r="GZ30" s="22"/>
      <c r="HA30" s="22"/>
      <c r="HB30" s="22"/>
      <c r="HC30" s="22"/>
      <c r="HD30" s="22"/>
      <c r="HE30" s="22"/>
      <c r="HF30" s="22"/>
      <c r="HG30" s="22"/>
      <c r="HH30" s="22"/>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c r="IG30" s="22"/>
      <c r="IH30" s="22"/>
      <c r="II30" s="22"/>
      <c r="IJ30" s="22"/>
      <c r="IK30" s="22"/>
      <c r="IL30" s="22"/>
      <c r="IM30" s="22"/>
      <c r="IN30" s="22"/>
      <c r="IO30" s="22"/>
      <c r="IP30" s="22"/>
      <c r="IQ30" s="22"/>
      <c r="IR30" s="22"/>
      <c r="IS30" s="22"/>
      <c r="IT30" s="22"/>
      <c r="IU30" s="22"/>
      <c r="IV30" s="22"/>
      <c r="IW30" s="22"/>
      <c r="IX30" s="22"/>
    </row>
    <row r="31" spans="1:258" s="56" customFormat="1" ht="237" customHeight="1">
      <c r="A31" s="21">
        <v>10</v>
      </c>
      <c r="B31" s="11" t="s">
        <v>706</v>
      </c>
      <c r="C31" s="20" t="s">
        <v>908</v>
      </c>
      <c r="D31" s="21" t="s">
        <v>890</v>
      </c>
      <c r="E31" s="11" t="s">
        <v>1039</v>
      </c>
      <c r="F31" s="20" t="s">
        <v>897</v>
      </c>
      <c r="G31" s="11" t="s">
        <v>180</v>
      </c>
      <c r="H31" s="20" t="s">
        <v>852</v>
      </c>
      <c r="I31" s="11" t="s">
        <v>161</v>
      </c>
      <c r="J31" s="11"/>
      <c r="K31" s="11" t="s">
        <v>161</v>
      </c>
      <c r="L31" s="11"/>
      <c r="M31" s="11" t="s">
        <v>161</v>
      </c>
      <c r="N31" s="11"/>
      <c r="O31" s="11"/>
      <c r="P31" s="11"/>
      <c r="Q31" s="11" t="s">
        <v>161</v>
      </c>
      <c r="R31" s="11" t="s">
        <v>898</v>
      </c>
      <c r="S31" s="17" t="s">
        <v>899</v>
      </c>
      <c r="T31" s="11" t="s">
        <v>167</v>
      </c>
      <c r="U31" s="11" t="s">
        <v>865</v>
      </c>
      <c r="V31" s="11" t="s">
        <v>167</v>
      </c>
      <c r="W31" s="11" t="s">
        <v>764</v>
      </c>
      <c r="X31" s="27" t="s">
        <v>693</v>
      </c>
      <c r="Y31" s="27" t="e">
        <v>#N/A</v>
      </c>
      <c r="Z31" s="17" t="s">
        <v>900</v>
      </c>
      <c r="AA31" s="3">
        <v>80</v>
      </c>
      <c r="AB31" s="19" t="s">
        <v>0</v>
      </c>
      <c r="AC31" s="27" t="s">
        <v>173</v>
      </c>
      <c r="AD31" s="27" t="s">
        <v>173</v>
      </c>
      <c r="AE31" s="27" t="s">
        <v>676</v>
      </c>
      <c r="AF31" s="27" t="s">
        <v>677</v>
      </c>
      <c r="AG31" s="27" t="s">
        <v>1045</v>
      </c>
      <c r="AH31" s="11" t="s">
        <v>857</v>
      </c>
      <c r="AI31" s="102" t="s">
        <v>901</v>
      </c>
      <c r="AJ31" s="17" t="s">
        <v>902</v>
      </c>
      <c r="AK31" s="11" t="s">
        <v>903</v>
      </c>
      <c r="AL31" s="36">
        <v>46356</v>
      </c>
      <c r="AM31" s="53"/>
      <c r="AN31" s="54"/>
      <c r="AO31" s="54"/>
      <c r="AP31" s="54"/>
      <c r="AQ31" s="54"/>
      <c r="AR31" s="54"/>
      <c r="AS31" s="53"/>
      <c r="AT31" s="54"/>
      <c r="AU31" s="54"/>
      <c r="AV31" s="54"/>
      <c r="AW31" s="53"/>
      <c r="AX31" s="54"/>
      <c r="AY31" s="55"/>
      <c r="AZ31" s="22"/>
      <c r="BA31" s="22"/>
      <c r="BB31" s="22"/>
      <c r="BC31" s="29"/>
      <c r="BD31" s="29"/>
      <c r="BE31" s="29"/>
      <c r="BF31" s="29"/>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c r="IW31" s="22"/>
      <c r="IX31" s="22"/>
    </row>
    <row r="32" spans="1:258" s="56" customFormat="1" ht="237" customHeight="1">
      <c r="A32" s="21">
        <v>9</v>
      </c>
      <c r="B32" s="11" t="s">
        <v>706</v>
      </c>
      <c r="C32" s="101" t="s">
        <v>916</v>
      </c>
      <c r="D32" s="21" t="s">
        <v>872</v>
      </c>
      <c r="E32" s="11" t="s">
        <v>1039</v>
      </c>
      <c r="F32" s="20" t="s">
        <v>883</v>
      </c>
      <c r="G32" s="11" t="s">
        <v>180</v>
      </c>
      <c r="H32" s="20" t="s">
        <v>874</v>
      </c>
      <c r="I32" s="11" t="s">
        <v>161</v>
      </c>
      <c r="J32" s="11" t="s">
        <v>161</v>
      </c>
      <c r="K32" s="11" t="s">
        <v>161</v>
      </c>
      <c r="L32" s="11"/>
      <c r="M32" s="11"/>
      <c r="N32" s="11"/>
      <c r="O32" s="11"/>
      <c r="P32" s="11"/>
      <c r="Q32" s="11"/>
      <c r="R32" s="11" t="s">
        <v>884</v>
      </c>
      <c r="S32" s="17" t="s">
        <v>885</v>
      </c>
      <c r="T32" s="11" t="s">
        <v>167</v>
      </c>
      <c r="U32" s="11" t="s">
        <v>865</v>
      </c>
      <c r="V32" s="11" t="s">
        <v>167</v>
      </c>
      <c r="W32" s="11" t="s">
        <v>764</v>
      </c>
      <c r="X32" s="27" t="s">
        <v>693</v>
      </c>
      <c r="Y32" s="27" t="e">
        <v>#N/A</v>
      </c>
      <c r="Z32" s="17" t="s">
        <v>886</v>
      </c>
      <c r="AA32" s="3">
        <v>90</v>
      </c>
      <c r="AB32" s="19" t="s">
        <v>7</v>
      </c>
      <c r="AC32" s="27" t="s">
        <v>173</v>
      </c>
      <c r="AD32" s="27" t="s">
        <v>173</v>
      </c>
      <c r="AE32" s="27" t="s">
        <v>676</v>
      </c>
      <c r="AF32" s="27" t="s">
        <v>677</v>
      </c>
      <c r="AG32" s="27" t="s">
        <v>1045</v>
      </c>
      <c r="AH32" s="11" t="s">
        <v>868</v>
      </c>
      <c r="AI32" s="102" t="s">
        <v>887</v>
      </c>
      <c r="AJ32" s="17" t="s">
        <v>888</v>
      </c>
      <c r="AK32" s="11" t="s">
        <v>860</v>
      </c>
      <c r="AL32" s="36">
        <v>46356</v>
      </c>
      <c r="AM32" s="53"/>
      <c r="AN32" s="54"/>
      <c r="AO32" s="54"/>
      <c r="AP32" s="54"/>
      <c r="AQ32" s="54"/>
      <c r="AR32" s="54"/>
      <c r="AS32" s="53"/>
      <c r="AT32" s="54"/>
      <c r="AU32" s="54"/>
      <c r="AV32" s="54"/>
      <c r="AW32" s="53"/>
      <c r="AX32" s="54"/>
      <c r="AY32" s="55"/>
      <c r="AZ32" s="22"/>
      <c r="BA32" s="22"/>
      <c r="BB32" s="22"/>
      <c r="BC32" s="29"/>
      <c r="BD32" s="29"/>
      <c r="BE32" s="29"/>
      <c r="BF32" s="29"/>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c r="HZ32" s="22"/>
      <c r="IA32" s="22"/>
      <c r="IB32" s="22"/>
      <c r="IC32" s="22"/>
      <c r="ID32" s="22"/>
      <c r="IE32" s="22"/>
      <c r="IF32" s="22"/>
      <c r="IG32" s="22"/>
      <c r="IH32" s="22"/>
      <c r="II32" s="22"/>
      <c r="IJ32" s="22"/>
      <c r="IK32" s="22"/>
      <c r="IL32" s="22"/>
      <c r="IM32" s="22"/>
      <c r="IN32" s="22"/>
      <c r="IO32" s="22"/>
      <c r="IP32" s="22"/>
      <c r="IQ32" s="22"/>
      <c r="IR32" s="22"/>
      <c r="IS32" s="22"/>
      <c r="IT32" s="22"/>
      <c r="IU32" s="22"/>
      <c r="IV32" s="22"/>
      <c r="IW32" s="22"/>
      <c r="IX32" s="22"/>
    </row>
    <row r="33" spans="1:16367" s="22" customFormat="1" ht="237" customHeight="1">
      <c r="A33" s="21">
        <v>8</v>
      </c>
      <c r="B33" s="11" t="s">
        <v>706</v>
      </c>
      <c r="C33" s="101" t="s">
        <v>916</v>
      </c>
      <c r="D33" s="21" t="s">
        <v>861</v>
      </c>
      <c r="E33" s="11" t="s">
        <v>1039</v>
      </c>
      <c r="F33" s="20" t="s">
        <v>862</v>
      </c>
      <c r="G33" s="11" t="s">
        <v>180</v>
      </c>
      <c r="H33" s="20" t="s">
        <v>852</v>
      </c>
      <c r="I33" s="11" t="s">
        <v>161</v>
      </c>
      <c r="J33" s="11" t="s">
        <v>161</v>
      </c>
      <c r="K33" s="11" t="s">
        <v>161</v>
      </c>
      <c r="L33" s="11" t="s">
        <v>161</v>
      </c>
      <c r="M33" s="11"/>
      <c r="N33" s="11"/>
      <c r="O33" s="11"/>
      <c r="P33" s="11"/>
      <c r="Q33" s="11" t="s">
        <v>161</v>
      </c>
      <c r="R33" s="11" t="s">
        <v>863</v>
      </c>
      <c r="S33" s="17" t="s">
        <v>864</v>
      </c>
      <c r="T33" s="11" t="s">
        <v>167</v>
      </c>
      <c r="U33" s="11" t="s">
        <v>865</v>
      </c>
      <c r="V33" s="11" t="s">
        <v>304</v>
      </c>
      <c r="W33" s="11" t="s">
        <v>866</v>
      </c>
      <c r="X33" s="27" t="s">
        <v>691</v>
      </c>
      <c r="Y33" s="27" t="e">
        <v>#N/A</v>
      </c>
      <c r="Z33" s="17" t="s">
        <v>867</v>
      </c>
      <c r="AA33" s="3">
        <v>80</v>
      </c>
      <c r="AB33" s="19" t="s">
        <v>0</v>
      </c>
      <c r="AC33" s="27" t="s">
        <v>173</v>
      </c>
      <c r="AD33" s="27" t="s">
        <v>173</v>
      </c>
      <c r="AE33" s="27" t="s">
        <v>676</v>
      </c>
      <c r="AF33" s="27" t="s">
        <v>677</v>
      </c>
      <c r="AG33" s="27" t="s">
        <v>1045</v>
      </c>
      <c r="AH33" s="11" t="s">
        <v>868</v>
      </c>
      <c r="AI33" s="102" t="s">
        <v>869</v>
      </c>
      <c r="AJ33" s="17" t="s">
        <v>870</v>
      </c>
      <c r="AK33" s="11" t="s">
        <v>871</v>
      </c>
      <c r="AL33" s="36">
        <v>46356</v>
      </c>
      <c r="AM33" s="24"/>
      <c r="AN33" s="23"/>
      <c r="AO33" s="23"/>
      <c r="AP33" s="23"/>
      <c r="AQ33" s="23"/>
      <c r="AR33" s="23"/>
      <c r="AS33" s="24"/>
      <c r="AT33" s="23"/>
      <c r="AU33" s="23"/>
      <c r="AV33" s="23"/>
      <c r="AW33" s="24"/>
      <c r="AX33" s="23"/>
      <c r="AY33" s="58"/>
      <c r="BC33" s="29" t="str">
        <f t="shared" ref="BC33:BC40" si="2">MID(T33,1,1)</f>
        <v>2</v>
      </c>
      <c r="BD33" s="29" t="str">
        <f t="shared" ref="BD33:BD40" si="3">MID(V33,1,1)</f>
        <v>1</v>
      </c>
      <c r="BE33" s="29">
        <f>IF(E33=[6]Base!$B$4,[6]Mapa!BC21,(IF(AB33=[6]Base!G$34,[6]Mapa!BC21-2,IF([6]Mapa!AB21=[6]Base!$G$35,[6]Mapa!BC21-1,IF([6]Mapa!AB21=[6]Base!$G$36,[6]Mapa!BC21,1)))))</f>
        <v>1</v>
      </c>
      <c r="BF33" s="29">
        <f>(IF(E33=[6]Base!$G$34,[6]Mapa!BD21-2,IF([6]Mapa!AB21=[6]Base!$G$35,[6]Mapa!BD21-1,IF([6]Mapa!AB21=[6]Base!$G$36,[6]Mapa!BD21,1))))</f>
        <v>0</v>
      </c>
    </row>
    <row r="34" spans="1:16367" s="56" customFormat="1" ht="237" customHeight="1">
      <c r="A34" s="21">
        <v>7</v>
      </c>
      <c r="B34" s="11" t="s">
        <v>706</v>
      </c>
      <c r="C34" s="101" t="s">
        <v>916</v>
      </c>
      <c r="D34" s="100" t="s">
        <v>850</v>
      </c>
      <c r="E34" s="11" t="s">
        <v>1039</v>
      </c>
      <c r="F34" s="101" t="s">
        <v>851</v>
      </c>
      <c r="G34" s="11" t="s">
        <v>180</v>
      </c>
      <c r="H34" s="101" t="s">
        <v>852</v>
      </c>
      <c r="I34" s="11" t="s">
        <v>161</v>
      </c>
      <c r="J34" s="11"/>
      <c r="K34" s="11" t="s">
        <v>161</v>
      </c>
      <c r="L34" s="11"/>
      <c r="M34" s="11"/>
      <c r="N34" s="11"/>
      <c r="O34" s="11"/>
      <c r="P34" s="11"/>
      <c r="Q34" s="11" t="s">
        <v>161</v>
      </c>
      <c r="R34" s="11" t="s">
        <v>853</v>
      </c>
      <c r="S34" s="17" t="s">
        <v>854</v>
      </c>
      <c r="T34" s="11" t="s">
        <v>160</v>
      </c>
      <c r="U34" s="11" t="s">
        <v>855</v>
      </c>
      <c r="V34" s="11" t="s">
        <v>160</v>
      </c>
      <c r="W34" s="11" t="s">
        <v>714</v>
      </c>
      <c r="X34" s="27" t="s">
        <v>688</v>
      </c>
      <c r="Y34" s="27" t="s">
        <v>683</v>
      </c>
      <c r="Z34" s="17" t="s">
        <v>856</v>
      </c>
      <c r="AA34" s="3">
        <v>81.666666666666671</v>
      </c>
      <c r="AB34" s="19" t="s">
        <v>7</v>
      </c>
      <c r="AC34" s="27" t="s">
        <v>173</v>
      </c>
      <c r="AD34" s="27" t="s">
        <v>173</v>
      </c>
      <c r="AE34" s="27" t="s">
        <v>676</v>
      </c>
      <c r="AF34" s="27" t="s">
        <v>677</v>
      </c>
      <c r="AG34" s="27" t="s">
        <v>1045</v>
      </c>
      <c r="AH34" s="11" t="s">
        <v>857</v>
      </c>
      <c r="AI34" s="102" t="s">
        <v>858</v>
      </c>
      <c r="AJ34" s="17" t="s">
        <v>859</v>
      </c>
      <c r="AK34" s="11" t="s">
        <v>860</v>
      </c>
      <c r="AL34" s="36">
        <v>46356</v>
      </c>
      <c r="AM34" s="24"/>
      <c r="AN34" s="23"/>
      <c r="AO34" s="23"/>
      <c r="AP34" s="23"/>
      <c r="AQ34" s="23"/>
      <c r="AR34" s="23"/>
      <c r="AS34" s="24"/>
      <c r="AT34" s="23"/>
      <c r="AU34" s="23"/>
      <c r="AV34" s="23"/>
      <c r="AW34" s="24"/>
      <c r="AX34" s="23"/>
      <c r="AY34" s="58"/>
      <c r="AZ34" s="22"/>
      <c r="BA34" s="22"/>
      <c r="BB34" s="22"/>
      <c r="BC34" s="29" t="str">
        <f t="shared" si="2"/>
        <v>3</v>
      </c>
      <c r="BD34" s="29" t="str">
        <f t="shared" si="3"/>
        <v>3</v>
      </c>
      <c r="BE34" s="29">
        <f>IF(E34=[6]Base!$B$4,[6]Mapa!BC22,(IF(AB34=[6]Base!G$34,[6]Mapa!BC22-2,IF([6]Mapa!AB22=[6]Base!$G$35,[6]Mapa!BC22-1,IF([6]Mapa!AB22=[6]Base!$G$36,[6]Mapa!BC22,1)))))</f>
        <v>1</v>
      </c>
      <c r="BF34" s="29">
        <f>(IF(E34=[6]Base!$G$34,[6]Mapa!BD22-2,IF([6]Mapa!AB22=[6]Base!$G$35,[6]Mapa!BD22-1,IF([6]Mapa!AB22=[6]Base!$G$36,[6]Mapa!BD22,1))))</f>
        <v>1</v>
      </c>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c r="FU34" s="22"/>
      <c r="FV34" s="22"/>
      <c r="FW34" s="22"/>
      <c r="FX34" s="22"/>
      <c r="FY34" s="22"/>
      <c r="FZ34" s="22"/>
      <c r="GA34" s="22"/>
      <c r="GB34" s="22"/>
      <c r="GC34" s="22"/>
      <c r="GD34" s="22"/>
      <c r="GE34" s="22"/>
      <c r="GF34" s="22"/>
      <c r="GG34" s="22"/>
      <c r="GH34" s="22"/>
      <c r="GI34" s="22"/>
      <c r="GJ34" s="22"/>
      <c r="GK34" s="22"/>
      <c r="GL34" s="22"/>
      <c r="GM34" s="22"/>
      <c r="GN34" s="22"/>
      <c r="GO34" s="22"/>
      <c r="GP34" s="22"/>
      <c r="GQ34" s="22"/>
      <c r="GR34" s="22"/>
      <c r="GS34" s="22"/>
      <c r="GT34" s="22"/>
      <c r="GU34" s="22"/>
      <c r="GV34" s="22"/>
      <c r="GW34" s="22"/>
      <c r="GX34" s="22"/>
      <c r="GY34" s="22"/>
      <c r="GZ34" s="22"/>
      <c r="HA34" s="22"/>
      <c r="HB34" s="22"/>
      <c r="HC34" s="22"/>
      <c r="HD34" s="22"/>
      <c r="HE34" s="22"/>
      <c r="HF34" s="22"/>
      <c r="HG34" s="22"/>
      <c r="HH34" s="22"/>
      <c r="HI34" s="22"/>
      <c r="HJ34" s="22"/>
      <c r="HK34" s="22"/>
      <c r="HL34" s="22"/>
      <c r="HM34" s="22"/>
      <c r="HN34" s="22"/>
      <c r="HO34" s="22"/>
      <c r="HP34" s="22"/>
      <c r="HQ34" s="22"/>
      <c r="HR34" s="22"/>
      <c r="HS34" s="22"/>
      <c r="HT34" s="22"/>
      <c r="HU34" s="22"/>
      <c r="HV34" s="22"/>
      <c r="HW34" s="22"/>
      <c r="HX34" s="22"/>
      <c r="HY34" s="22"/>
      <c r="HZ34" s="22"/>
      <c r="IA34" s="22"/>
      <c r="IB34" s="22"/>
      <c r="IC34" s="22"/>
      <c r="ID34" s="22"/>
      <c r="IE34" s="22"/>
      <c r="IF34" s="22"/>
      <c r="IG34" s="22"/>
      <c r="IH34" s="22"/>
      <c r="II34" s="22"/>
      <c r="IJ34" s="22"/>
      <c r="IK34" s="22"/>
      <c r="IL34" s="22"/>
      <c r="IM34" s="22"/>
      <c r="IN34" s="22"/>
      <c r="IO34" s="22"/>
      <c r="IP34" s="22"/>
      <c r="IQ34" s="22"/>
      <c r="IR34" s="22"/>
      <c r="IS34" s="22"/>
      <c r="IT34" s="22"/>
      <c r="IU34" s="22"/>
      <c r="IV34" s="22"/>
      <c r="IW34" s="22"/>
      <c r="IX34" s="22"/>
    </row>
    <row r="35" spans="1:16367" s="22" customFormat="1" ht="237" customHeight="1">
      <c r="A35" s="21">
        <v>6</v>
      </c>
      <c r="B35" s="11" t="s">
        <v>706</v>
      </c>
      <c r="C35" s="20" t="s">
        <v>917</v>
      </c>
      <c r="D35" s="21" t="s">
        <v>861</v>
      </c>
      <c r="E35" s="11" t="s">
        <v>1039</v>
      </c>
      <c r="F35" s="20" t="s">
        <v>862</v>
      </c>
      <c r="G35" s="11" t="s">
        <v>180</v>
      </c>
      <c r="H35" s="20" t="s">
        <v>852</v>
      </c>
      <c r="I35" s="11" t="s">
        <v>161</v>
      </c>
      <c r="J35" s="11" t="s">
        <v>161</v>
      </c>
      <c r="K35" s="11" t="s">
        <v>161</v>
      </c>
      <c r="L35" s="11" t="s">
        <v>161</v>
      </c>
      <c r="M35" s="11"/>
      <c r="N35" s="11"/>
      <c r="O35" s="11"/>
      <c r="P35" s="11"/>
      <c r="Q35" s="11" t="s">
        <v>161</v>
      </c>
      <c r="R35" s="11" t="s">
        <v>863</v>
      </c>
      <c r="S35" s="17" t="s">
        <v>864</v>
      </c>
      <c r="T35" s="11" t="s">
        <v>167</v>
      </c>
      <c r="U35" s="11" t="s">
        <v>865</v>
      </c>
      <c r="V35" s="11" t="s">
        <v>304</v>
      </c>
      <c r="W35" s="11" t="s">
        <v>866</v>
      </c>
      <c r="X35" s="27" t="s">
        <v>691</v>
      </c>
      <c r="Y35" s="27" t="s">
        <v>677</v>
      </c>
      <c r="Z35" s="17" t="s">
        <v>867</v>
      </c>
      <c r="AA35" s="3">
        <v>80</v>
      </c>
      <c r="AB35" s="19" t="s">
        <v>0</v>
      </c>
      <c r="AC35" s="27" t="s">
        <v>173</v>
      </c>
      <c r="AD35" s="27" t="s">
        <v>173</v>
      </c>
      <c r="AE35" s="27" t="s">
        <v>676</v>
      </c>
      <c r="AF35" s="27" t="s">
        <v>677</v>
      </c>
      <c r="AG35" s="27" t="s">
        <v>1045</v>
      </c>
      <c r="AH35" s="11" t="s">
        <v>868</v>
      </c>
      <c r="AI35" s="102" t="s">
        <v>869</v>
      </c>
      <c r="AJ35" s="17" t="s">
        <v>870</v>
      </c>
      <c r="AK35" s="11" t="s">
        <v>871</v>
      </c>
      <c r="AL35" s="36">
        <v>46356</v>
      </c>
      <c r="AM35" s="24"/>
      <c r="AN35" s="23"/>
      <c r="AO35" s="23"/>
      <c r="AP35" s="23"/>
      <c r="AQ35" s="23"/>
      <c r="AR35" s="23"/>
      <c r="AS35" s="24"/>
      <c r="AT35" s="23"/>
      <c r="AU35" s="23"/>
      <c r="AV35" s="23"/>
      <c r="AW35" s="24"/>
      <c r="AX35" s="23"/>
      <c r="AY35" s="58"/>
      <c r="BC35" s="29" t="str">
        <f t="shared" si="2"/>
        <v>2</v>
      </c>
      <c r="BD35" s="29" t="str">
        <f t="shared" si="3"/>
        <v>1</v>
      </c>
      <c r="BE35" s="29">
        <f>IF(E35=[6]Base!$B$4,[6]Mapa!BC23,(IF(AB35=[6]Base!G$34,[6]Mapa!BC23-2,IF([6]Mapa!AB23=[6]Base!$G$35,[6]Mapa!BC23-1,IF([6]Mapa!AB23=[6]Base!$G$36,[6]Mapa!BC23,1)))))</f>
        <v>1</v>
      </c>
      <c r="BF35" s="29">
        <f>(IF(E35=[6]Base!$G$34,[6]Mapa!BD23-2,IF([6]Mapa!AB23=[6]Base!$G$35,[6]Mapa!BD23-1,IF([6]Mapa!AB23=[6]Base!$G$36,[6]Mapa!BD23,1))))</f>
        <v>0</v>
      </c>
    </row>
    <row r="36" spans="1:16367" s="22" customFormat="1" ht="237" customHeight="1">
      <c r="A36" s="21">
        <v>5</v>
      </c>
      <c r="B36" s="11" t="s">
        <v>706</v>
      </c>
      <c r="C36" s="20" t="s">
        <v>917</v>
      </c>
      <c r="D36" s="21" t="s">
        <v>872</v>
      </c>
      <c r="E36" s="11" t="s">
        <v>1039</v>
      </c>
      <c r="F36" s="20" t="s">
        <v>873</v>
      </c>
      <c r="G36" s="11" t="s">
        <v>180</v>
      </c>
      <c r="H36" s="20" t="s">
        <v>874</v>
      </c>
      <c r="I36" s="11" t="s">
        <v>161</v>
      </c>
      <c r="J36" s="11" t="s">
        <v>161</v>
      </c>
      <c r="K36" s="11" t="s">
        <v>161</v>
      </c>
      <c r="L36" s="11"/>
      <c r="M36" s="11"/>
      <c r="N36" s="11"/>
      <c r="O36" s="11"/>
      <c r="P36" s="11"/>
      <c r="Q36" s="11" t="s">
        <v>161</v>
      </c>
      <c r="R36" s="11" t="s">
        <v>875</v>
      </c>
      <c r="S36" s="17" t="s">
        <v>876</v>
      </c>
      <c r="T36" s="11" t="s">
        <v>304</v>
      </c>
      <c r="U36" s="11" t="s">
        <v>877</v>
      </c>
      <c r="V36" s="11" t="s">
        <v>304</v>
      </c>
      <c r="W36" s="11" t="s">
        <v>866</v>
      </c>
      <c r="X36" s="27" t="s">
        <v>676</v>
      </c>
      <c r="Y36" s="27" t="e">
        <v>#N/A</v>
      </c>
      <c r="Z36" s="17" t="s">
        <v>878</v>
      </c>
      <c r="AA36" s="3">
        <v>80</v>
      </c>
      <c r="AB36" s="19" t="s">
        <v>0</v>
      </c>
      <c r="AC36" s="27" t="s">
        <v>173</v>
      </c>
      <c r="AD36" s="27" t="s">
        <v>173</v>
      </c>
      <c r="AE36" s="27" t="s">
        <v>676</v>
      </c>
      <c r="AF36" s="27" t="s">
        <v>677</v>
      </c>
      <c r="AG36" s="27" t="s">
        <v>1045</v>
      </c>
      <c r="AH36" s="11" t="s">
        <v>879</v>
      </c>
      <c r="AI36" s="102" t="s">
        <v>880</v>
      </c>
      <c r="AJ36" s="17" t="s">
        <v>881</v>
      </c>
      <c r="AK36" s="11" t="s">
        <v>882</v>
      </c>
      <c r="AL36" s="36">
        <v>46356</v>
      </c>
      <c r="AM36" s="24"/>
      <c r="AN36" s="23"/>
      <c r="AO36" s="23"/>
      <c r="AP36" s="23"/>
      <c r="AQ36" s="23"/>
      <c r="AR36" s="23"/>
      <c r="AS36" s="24"/>
      <c r="AT36" s="23"/>
      <c r="AU36" s="23"/>
      <c r="AV36" s="23"/>
      <c r="AW36" s="24"/>
      <c r="AX36" s="23"/>
      <c r="AY36" s="58"/>
      <c r="BC36" s="29" t="str">
        <f t="shared" si="2"/>
        <v>1</v>
      </c>
      <c r="BD36" s="29" t="str">
        <f t="shared" si="3"/>
        <v>1</v>
      </c>
      <c r="BE36" s="29">
        <f>IF(E36=[6]Base!$B$4,[6]Mapa!BC24,(IF(AB36=[6]Base!G$34,[6]Mapa!BC24-2,IF([6]Mapa!AB24=[6]Base!$G$35,[6]Mapa!BC24-1,IF([6]Mapa!AB24=[6]Base!$G$36,[6]Mapa!BC24,1)))))</f>
        <v>0</v>
      </c>
      <c r="BF36" s="29">
        <f>(IF(E36=[6]Base!$G$34,[6]Mapa!BD24-2,IF([6]Mapa!AB24=[6]Base!$G$35,[6]Mapa!BD24-1,IF([6]Mapa!AB24=[6]Base!$G$36,[6]Mapa!BD24,1))))</f>
        <v>0</v>
      </c>
    </row>
    <row r="37" spans="1:16367" s="22" customFormat="1" ht="237" customHeight="1">
      <c r="A37" s="21">
        <v>4</v>
      </c>
      <c r="B37" s="11" t="s">
        <v>706</v>
      </c>
      <c r="C37" s="20" t="s">
        <v>917</v>
      </c>
      <c r="D37" s="21" t="s">
        <v>872</v>
      </c>
      <c r="E37" s="11" t="s">
        <v>1039</v>
      </c>
      <c r="F37" s="20" t="s">
        <v>883</v>
      </c>
      <c r="G37" s="11" t="s">
        <v>180</v>
      </c>
      <c r="H37" s="20" t="s">
        <v>874</v>
      </c>
      <c r="I37" s="11" t="s">
        <v>161</v>
      </c>
      <c r="J37" s="11" t="s">
        <v>161</v>
      </c>
      <c r="K37" s="11" t="s">
        <v>161</v>
      </c>
      <c r="L37" s="11"/>
      <c r="M37" s="11"/>
      <c r="N37" s="11"/>
      <c r="O37" s="11"/>
      <c r="P37" s="11"/>
      <c r="Q37" s="11"/>
      <c r="R37" s="11" t="s">
        <v>884</v>
      </c>
      <c r="S37" s="17" t="s">
        <v>885</v>
      </c>
      <c r="T37" s="11" t="s">
        <v>167</v>
      </c>
      <c r="U37" s="11" t="s">
        <v>865</v>
      </c>
      <c r="V37" s="11" t="s">
        <v>167</v>
      </c>
      <c r="W37" s="11" t="s">
        <v>764</v>
      </c>
      <c r="X37" s="27" t="s">
        <v>693</v>
      </c>
      <c r="Y37" s="27" t="s">
        <v>675</v>
      </c>
      <c r="Z37" s="17" t="s">
        <v>886</v>
      </c>
      <c r="AA37" s="3">
        <v>90</v>
      </c>
      <c r="AB37" s="19" t="s">
        <v>7</v>
      </c>
      <c r="AC37" s="27" t="s">
        <v>173</v>
      </c>
      <c r="AD37" s="27" t="s">
        <v>173</v>
      </c>
      <c r="AE37" s="27" t="s">
        <v>676</v>
      </c>
      <c r="AF37" s="27" t="s">
        <v>677</v>
      </c>
      <c r="AG37" s="27" t="s">
        <v>1045</v>
      </c>
      <c r="AH37" s="11" t="s">
        <v>868</v>
      </c>
      <c r="AI37" s="102" t="s">
        <v>887</v>
      </c>
      <c r="AJ37" s="17" t="s">
        <v>888</v>
      </c>
      <c r="AK37" s="11" t="s">
        <v>860</v>
      </c>
      <c r="AL37" s="36">
        <v>46356</v>
      </c>
      <c r="AM37" s="24"/>
      <c r="AN37" s="23"/>
      <c r="AO37" s="23"/>
      <c r="AP37" s="23"/>
      <c r="AQ37" s="23"/>
      <c r="AR37" s="23"/>
      <c r="AS37" s="24"/>
      <c r="AT37" s="23"/>
      <c r="AU37" s="23"/>
      <c r="AV37" s="23"/>
      <c r="AW37" s="24"/>
      <c r="AX37" s="23"/>
      <c r="AY37" s="58"/>
      <c r="BC37" s="29" t="str">
        <f t="shared" si="2"/>
        <v>2</v>
      </c>
      <c r="BD37" s="29" t="str">
        <f t="shared" si="3"/>
        <v>2</v>
      </c>
      <c r="BE37" s="29">
        <f>IF(E37=[6]Base!$B$4,[6]Mapa!BC25,(IF(AB37=[6]Base!G$34,[6]Mapa!BC25-2,IF([6]Mapa!AB25=[6]Base!$G$35,[6]Mapa!BC25-1,IF([6]Mapa!AB25=[6]Base!$G$36,[6]Mapa!BC25,1)))))</f>
        <v>0</v>
      </c>
      <c r="BF37" s="29">
        <f>(IF(E37=[6]Base!$G$34,[6]Mapa!BD25-2,IF([6]Mapa!AB25=[6]Base!$G$35,[6]Mapa!BD25-1,IF([6]Mapa!AB25=[6]Base!$G$36,[6]Mapa!BD25,1))))</f>
        <v>1</v>
      </c>
    </row>
    <row r="38" spans="1:16367" s="22" customFormat="1" ht="237" customHeight="1">
      <c r="A38" s="21">
        <v>3</v>
      </c>
      <c r="B38" s="11" t="s">
        <v>706</v>
      </c>
      <c r="C38" s="20" t="s">
        <v>917</v>
      </c>
      <c r="D38" s="21" t="s">
        <v>890</v>
      </c>
      <c r="E38" s="11" t="s">
        <v>1039</v>
      </c>
      <c r="F38" s="20" t="s">
        <v>909</v>
      </c>
      <c r="G38" s="11" t="s">
        <v>180</v>
      </c>
      <c r="H38" s="20" t="s">
        <v>852</v>
      </c>
      <c r="I38" s="11" t="s">
        <v>161</v>
      </c>
      <c r="J38" s="11" t="s">
        <v>161</v>
      </c>
      <c r="K38" s="11" t="s">
        <v>161</v>
      </c>
      <c r="L38" s="11"/>
      <c r="M38" s="11" t="s">
        <v>161</v>
      </c>
      <c r="N38" s="11"/>
      <c r="O38" s="11"/>
      <c r="P38" s="11"/>
      <c r="Q38" s="11" t="s">
        <v>161</v>
      </c>
      <c r="R38" s="11" t="s">
        <v>884</v>
      </c>
      <c r="S38" s="17" t="s">
        <v>910</v>
      </c>
      <c r="T38" s="11" t="s">
        <v>165</v>
      </c>
      <c r="U38" s="11" t="s">
        <v>911</v>
      </c>
      <c r="V38" s="11" t="s">
        <v>304</v>
      </c>
      <c r="W38" s="11" t="s">
        <v>866</v>
      </c>
      <c r="X38" s="27" t="s">
        <v>689</v>
      </c>
      <c r="Y38" s="27" t="s">
        <v>681</v>
      </c>
      <c r="Z38" s="17" t="s">
        <v>912</v>
      </c>
      <c r="AA38" s="3">
        <v>81.666666666666671</v>
      </c>
      <c r="AB38" s="19" t="s">
        <v>7</v>
      </c>
      <c r="AC38" s="27" t="s">
        <v>690</v>
      </c>
      <c r="AD38" s="27" t="s">
        <v>173</v>
      </c>
      <c r="AE38" s="27" t="s">
        <v>691</v>
      </c>
      <c r="AF38" s="27" t="s">
        <v>677</v>
      </c>
      <c r="AG38" s="27" t="s">
        <v>1045</v>
      </c>
      <c r="AH38" s="11" t="s">
        <v>879</v>
      </c>
      <c r="AI38" s="102" t="s">
        <v>913</v>
      </c>
      <c r="AJ38" s="17" t="s">
        <v>914</v>
      </c>
      <c r="AK38" s="11" t="s">
        <v>915</v>
      </c>
      <c r="AL38" s="36">
        <v>46356</v>
      </c>
      <c r="AM38" s="24"/>
      <c r="AN38" s="23"/>
      <c r="AO38" s="23"/>
      <c r="AP38" s="23"/>
      <c r="AQ38" s="23"/>
      <c r="AR38" s="23"/>
      <c r="AS38" s="24"/>
      <c r="AT38" s="23"/>
      <c r="AU38" s="23"/>
      <c r="AV38" s="23"/>
      <c r="AW38" s="24"/>
      <c r="AX38" s="23"/>
      <c r="AY38" s="58"/>
      <c r="BC38" s="29" t="str">
        <f t="shared" si="2"/>
        <v>4</v>
      </c>
      <c r="BD38" s="29" t="str">
        <f t="shared" si="3"/>
        <v>1</v>
      </c>
      <c r="BE38" s="29">
        <f>IF(E38=[6]Base!$B$4,[6]Mapa!BC26,(IF(AB38=[6]Base!G$34,[6]Mapa!BC26-2,IF([6]Mapa!AB26=[6]Base!$G$35,[6]Mapa!BC26-1,IF([6]Mapa!AB26=[6]Base!$G$36,[6]Mapa!BC26,1)))))</f>
        <v>2</v>
      </c>
      <c r="BF38" s="29">
        <f>(IF(E38=[6]Base!$G$34,[6]Mapa!BD26-2,IF([6]Mapa!AB26=[6]Base!$G$35,[6]Mapa!BD26-1,IF([6]Mapa!AB26=[6]Base!$G$36,[6]Mapa!BD26,1))))</f>
        <v>1</v>
      </c>
    </row>
    <row r="39" spans="1:16367" s="22" customFormat="1" ht="237" customHeight="1">
      <c r="A39" s="21">
        <v>2</v>
      </c>
      <c r="B39" s="11" t="s">
        <v>706</v>
      </c>
      <c r="C39" s="20" t="s">
        <v>917</v>
      </c>
      <c r="D39" s="21" t="s">
        <v>890</v>
      </c>
      <c r="E39" s="11" t="s">
        <v>1039</v>
      </c>
      <c r="F39" s="20" t="s">
        <v>891</v>
      </c>
      <c r="G39" s="11" t="s">
        <v>180</v>
      </c>
      <c r="H39" s="20" t="s">
        <v>892</v>
      </c>
      <c r="I39" s="11" t="s">
        <v>161</v>
      </c>
      <c r="J39" s="11"/>
      <c r="K39" s="11" t="s">
        <v>161</v>
      </c>
      <c r="L39" s="11"/>
      <c r="M39" s="11" t="s">
        <v>161</v>
      </c>
      <c r="N39" s="11"/>
      <c r="O39" s="11"/>
      <c r="P39" s="11"/>
      <c r="Q39" s="11" t="s">
        <v>161</v>
      </c>
      <c r="R39" s="11" t="s">
        <v>884</v>
      </c>
      <c r="S39" s="17" t="s">
        <v>893</v>
      </c>
      <c r="T39" s="11" t="s">
        <v>304</v>
      </c>
      <c r="U39" s="11" t="s">
        <v>877</v>
      </c>
      <c r="V39" s="11" t="s">
        <v>304</v>
      </c>
      <c r="W39" s="11" t="s">
        <v>866</v>
      </c>
      <c r="X39" s="27" t="s">
        <v>676</v>
      </c>
      <c r="Y39" s="27" t="s">
        <v>677</v>
      </c>
      <c r="Z39" s="17" t="s">
        <v>894</v>
      </c>
      <c r="AA39" s="3">
        <v>82.5</v>
      </c>
      <c r="AB39" s="19" t="s">
        <v>7</v>
      </c>
      <c r="AC39" s="27" t="s">
        <v>173</v>
      </c>
      <c r="AD39" s="27" t="s">
        <v>173</v>
      </c>
      <c r="AE39" s="27" t="s">
        <v>676</v>
      </c>
      <c r="AF39" s="27" t="s">
        <v>677</v>
      </c>
      <c r="AG39" s="27" t="s">
        <v>1045</v>
      </c>
      <c r="AH39" s="11" t="s">
        <v>857</v>
      </c>
      <c r="AI39" s="102" t="s">
        <v>895</v>
      </c>
      <c r="AJ39" s="17" t="s">
        <v>896</v>
      </c>
      <c r="AK39" s="11" t="s">
        <v>882</v>
      </c>
      <c r="AL39" s="36">
        <v>46356</v>
      </c>
      <c r="AM39" s="24"/>
      <c r="AN39" s="23"/>
      <c r="AO39" s="23"/>
      <c r="AP39" s="23"/>
      <c r="AQ39" s="23"/>
      <c r="AR39" s="23"/>
      <c r="AS39" s="24"/>
      <c r="AT39" s="23"/>
      <c r="AU39" s="23"/>
      <c r="AV39" s="23"/>
      <c r="AW39" s="24"/>
      <c r="AX39" s="23"/>
      <c r="AY39" s="58"/>
      <c r="BC39" s="29" t="str">
        <f t="shared" si="2"/>
        <v>1</v>
      </c>
      <c r="BD39" s="29" t="str">
        <f t="shared" si="3"/>
        <v>1</v>
      </c>
      <c r="BE39" s="29">
        <f>IF(E39=[6]Base!$B$4,[6]Mapa!BC27,(IF(AB39=[6]Base!G$34,[6]Mapa!BC27-2,IF([6]Mapa!AB27=[6]Base!$G$35,[6]Mapa!BC27-1,IF([6]Mapa!AB27=[6]Base!$G$36,[6]Mapa!BC27,1)))))</f>
        <v>-1</v>
      </c>
      <c r="BF39" s="29">
        <f>(IF(E39=[6]Base!$G$34,[6]Mapa!BD27-2,IF([6]Mapa!AB27=[6]Base!$G$35,[6]Mapa!BD27-1,IF([6]Mapa!AB27=[6]Base!$G$36,[6]Mapa!BD27,1))))</f>
        <v>1</v>
      </c>
    </row>
    <row r="40" spans="1:16367" s="22" customFormat="1" ht="237" customHeight="1">
      <c r="A40" s="21">
        <v>1</v>
      </c>
      <c r="B40" s="11" t="s">
        <v>706</v>
      </c>
      <c r="C40" s="20" t="s">
        <v>917</v>
      </c>
      <c r="D40" s="21" t="s">
        <v>890</v>
      </c>
      <c r="E40" s="11" t="s">
        <v>1039</v>
      </c>
      <c r="F40" s="20" t="s">
        <v>897</v>
      </c>
      <c r="G40" s="11" t="s">
        <v>180</v>
      </c>
      <c r="H40" s="20" t="s">
        <v>852</v>
      </c>
      <c r="I40" s="11" t="s">
        <v>161</v>
      </c>
      <c r="J40" s="11"/>
      <c r="K40" s="11" t="s">
        <v>161</v>
      </c>
      <c r="L40" s="11"/>
      <c r="M40" s="11" t="s">
        <v>161</v>
      </c>
      <c r="N40" s="11"/>
      <c r="O40" s="11"/>
      <c r="P40" s="11"/>
      <c r="Q40" s="11" t="s">
        <v>161</v>
      </c>
      <c r="R40" s="11" t="s">
        <v>898</v>
      </c>
      <c r="S40" s="17" t="s">
        <v>899</v>
      </c>
      <c r="T40" s="11" t="s">
        <v>167</v>
      </c>
      <c r="U40" s="11" t="s">
        <v>865</v>
      </c>
      <c r="V40" s="11" t="s">
        <v>167</v>
      </c>
      <c r="W40" s="11" t="s">
        <v>764</v>
      </c>
      <c r="X40" s="27" t="s">
        <v>693</v>
      </c>
      <c r="Y40" s="27" t="s">
        <v>675</v>
      </c>
      <c r="Z40" s="17" t="s">
        <v>900</v>
      </c>
      <c r="AA40" s="3">
        <v>80</v>
      </c>
      <c r="AB40" s="19" t="s">
        <v>0</v>
      </c>
      <c r="AC40" s="27" t="s">
        <v>173</v>
      </c>
      <c r="AD40" s="27" t="s">
        <v>173</v>
      </c>
      <c r="AE40" s="27" t="s">
        <v>676</v>
      </c>
      <c r="AF40" s="27" t="s">
        <v>677</v>
      </c>
      <c r="AG40" s="27" t="s">
        <v>1045</v>
      </c>
      <c r="AH40" s="11" t="s">
        <v>857</v>
      </c>
      <c r="AI40" s="102" t="s">
        <v>901</v>
      </c>
      <c r="AJ40" s="17" t="s">
        <v>902</v>
      </c>
      <c r="AK40" s="11" t="s">
        <v>903</v>
      </c>
      <c r="AL40" s="36">
        <v>46356</v>
      </c>
      <c r="AM40" s="24"/>
      <c r="AN40" s="23"/>
      <c r="AO40" s="23"/>
      <c r="AP40" s="23"/>
      <c r="AQ40" s="23"/>
      <c r="AR40" s="23"/>
      <c r="AS40" s="24"/>
      <c r="AT40" s="23"/>
      <c r="AU40" s="23"/>
      <c r="AV40" s="23"/>
      <c r="AW40" s="24"/>
      <c r="AX40" s="23"/>
      <c r="AY40" s="58"/>
      <c r="BC40" s="29" t="str">
        <f t="shared" si="2"/>
        <v>2</v>
      </c>
      <c r="BD40" s="29" t="str">
        <f t="shared" si="3"/>
        <v>2</v>
      </c>
      <c r="BE40" s="29">
        <f>IF(E40=[6]Base!$B$4,[6]Mapa!BC28,(IF(AB40=[6]Base!G$34,[6]Mapa!BC28-2,IF([6]Mapa!AB28=[6]Base!$G$35,[6]Mapa!BC28-1,IF([6]Mapa!AB28=[6]Base!$G$36,[6]Mapa!BC28,1)))))</f>
        <v>1</v>
      </c>
      <c r="BF40" s="29">
        <f>(IF(E40=[6]Base!$G$34,[6]Mapa!BD28-2,IF([6]Mapa!AB28=[6]Base!$G$35,[6]Mapa!BD28-1,IF([6]Mapa!AB28=[6]Base!$G$36,[6]Mapa!BD28,1))))</f>
        <v>1</v>
      </c>
    </row>
    <row r="41" spans="1:16367" s="22" customFormat="1" ht="237" customHeight="1">
      <c r="A41" s="21">
        <v>30</v>
      </c>
      <c r="B41" s="11" t="s">
        <v>706</v>
      </c>
      <c r="C41" s="20" t="s">
        <v>707</v>
      </c>
      <c r="D41" s="21" t="s">
        <v>708</v>
      </c>
      <c r="E41" s="11" t="s">
        <v>181</v>
      </c>
      <c r="F41" s="20" t="s">
        <v>709</v>
      </c>
      <c r="G41" s="11" t="s">
        <v>710</v>
      </c>
      <c r="H41" s="11" t="s">
        <v>711</v>
      </c>
      <c r="I41" s="11"/>
      <c r="J41" s="11" t="s">
        <v>161</v>
      </c>
      <c r="K41" s="11"/>
      <c r="L41" s="11"/>
      <c r="M41" s="11"/>
      <c r="N41" s="11"/>
      <c r="O41" s="11"/>
      <c r="P41" s="11"/>
      <c r="Q41" s="11"/>
      <c r="R41" s="11"/>
      <c r="S41" s="17" t="s">
        <v>712</v>
      </c>
      <c r="T41" s="11" t="s">
        <v>160</v>
      </c>
      <c r="U41" s="11" t="s">
        <v>713</v>
      </c>
      <c r="V41" s="11" t="s">
        <v>160</v>
      </c>
      <c r="W41" s="11" t="s">
        <v>714</v>
      </c>
      <c r="X41" s="27" t="s">
        <v>688</v>
      </c>
      <c r="Y41" s="27" t="s">
        <v>675</v>
      </c>
      <c r="Z41" s="26" t="s">
        <v>1237</v>
      </c>
      <c r="AA41" s="3">
        <v>80</v>
      </c>
      <c r="AB41" s="19" t="s">
        <v>0</v>
      </c>
      <c r="AC41" s="27" t="s">
        <v>173</v>
      </c>
      <c r="AD41" s="27" t="s">
        <v>173</v>
      </c>
      <c r="AE41" s="27" t="s">
        <v>676</v>
      </c>
      <c r="AF41" s="27" t="s">
        <v>677</v>
      </c>
      <c r="AG41" s="27" t="s">
        <v>678</v>
      </c>
      <c r="AH41" s="11" t="s">
        <v>175</v>
      </c>
      <c r="AI41" s="26" t="s">
        <v>1249</v>
      </c>
      <c r="AJ41" s="26" t="s">
        <v>1249</v>
      </c>
      <c r="AK41" s="26" t="s">
        <v>1023</v>
      </c>
      <c r="AL41" s="16">
        <v>46356</v>
      </c>
      <c r="AM41" s="24"/>
      <c r="AN41" s="23"/>
      <c r="AO41" s="23"/>
      <c r="AP41" s="23"/>
      <c r="AQ41" s="23"/>
      <c r="AR41" s="23"/>
      <c r="AS41" s="24"/>
      <c r="AT41" s="23"/>
      <c r="AU41" s="23"/>
      <c r="AV41" s="23"/>
      <c r="AW41" s="24"/>
      <c r="AX41" s="23"/>
      <c r="AY41" s="23"/>
      <c r="BC41" s="18" t="str">
        <f t="shared" ref="BC41:BC70" si="4">MID(T41,1,1)</f>
        <v>3</v>
      </c>
      <c r="BD41" s="18" t="str">
        <f t="shared" ref="BD41:BD70" si="5">MID(V41,1,1)</f>
        <v>3</v>
      </c>
      <c r="BE41" s="18">
        <f>IF(E41=[7]Base!$B$4,[7]Mapa!BC4,(IF(AB41=[7]Base!G$34,[7]Mapa!BC4-2,IF([7]Mapa!AB4=[7]Base!$G$35,[7]Mapa!BC4-1,IF([7]Mapa!AB4=[7]Base!$G$36,[7]Mapa!BC4,1)))))</f>
        <v>1</v>
      </c>
      <c r="BF41" s="18">
        <f>(IF(E41=[7]Base!$G$34,[7]Mapa!BD4-2,IF([7]Mapa!AB4=[7]Base!$G$35,[7]Mapa!BD4-1,IF([7]Mapa!AB4=[7]Base!$G$36,[7]Mapa!BD4,1))))</f>
        <v>1</v>
      </c>
    </row>
    <row r="42" spans="1:16367" s="22" customFormat="1" ht="237" customHeight="1">
      <c r="A42" s="21">
        <v>29</v>
      </c>
      <c r="B42" s="11" t="s">
        <v>706</v>
      </c>
      <c r="C42" s="20" t="s">
        <v>707</v>
      </c>
      <c r="D42" s="21" t="s">
        <v>717</v>
      </c>
      <c r="E42" s="11" t="s">
        <v>181</v>
      </c>
      <c r="F42" s="20" t="s">
        <v>718</v>
      </c>
      <c r="G42" s="11" t="s">
        <v>710</v>
      </c>
      <c r="H42" s="11" t="s">
        <v>719</v>
      </c>
      <c r="I42" s="11"/>
      <c r="J42" s="11" t="s">
        <v>161</v>
      </c>
      <c r="K42" s="11"/>
      <c r="L42" s="11"/>
      <c r="M42" s="11"/>
      <c r="N42" s="11"/>
      <c r="O42" s="11"/>
      <c r="P42" s="11"/>
      <c r="Q42" s="11"/>
      <c r="R42" s="11"/>
      <c r="S42" s="17" t="s">
        <v>720</v>
      </c>
      <c r="T42" s="11" t="s">
        <v>165</v>
      </c>
      <c r="U42" s="11" t="s">
        <v>721</v>
      </c>
      <c r="V42" s="11" t="s">
        <v>165</v>
      </c>
      <c r="W42" s="11" t="s">
        <v>722</v>
      </c>
      <c r="X42" s="27" t="s">
        <v>696</v>
      </c>
      <c r="Y42" s="27" t="s">
        <v>681</v>
      </c>
      <c r="Z42" s="26" t="s">
        <v>1248</v>
      </c>
      <c r="AA42" s="3">
        <v>80</v>
      </c>
      <c r="AB42" s="19" t="s">
        <v>0</v>
      </c>
      <c r="AC42" s="27" t="s">
        <v>1013</v>
      </c>
      <c r="AD42" s="27" t="s">
        <v>1013</v>
      </c>
      <c r="AE42" s="27" t="s">
        <v>688</v>
      </c>
      <c r="AF42" s="27" t="s">
        <v>675</v>
      </c>
      <c r="AG42" s="27" t="s">
        <v>685</v>
      </c>
      <c r="AH42" s="11" t="s">
        <v>175</v>
      </c>
      <c r="AI42" s="26" t="s">
        <v>1249</v>
      </c>
      <c r="AJ42" s="26" t="s">
        <v>1249</v>
      </c>
      <c r="AK42" s="26" t="s">
        <v>1023</v>
      </c>
      <c r="AL42" s="16">
        <v>46356</v>
      </c>
      <c r="AM42" s="24"/>
      <c r="AN42" s="23"/>
      <c r="AO42" s="23"/>
      <c r="AP42" s="23"/>
      <c r="AQ42" s="23"/>
      <c r="AR42" s="23"/>
      <c r="AS42" s="24"/>
      <c r="AT42" s="23"/>
      <c r="AU42" s="23"/>
      <c r="AV42" s="23"/>
      <c r="AW42" s="24"/>
      <c r="AX42" s="23"/>
      <c r="AY42" s="23"/>
      <c r="BC42" s="18" t="str">
        <f t="shared" si="4"/>
        <v>4</v>
      </c>
      <c r="BD42" s="18" t="str">
        <f t="shared" si="5"/>
        <v>4</v>
      </c>
      <c r="BE42" s="18">
        <f>IF(E42=[7]Base!$B$4,[7]Mapa!BC5,(IF(AB42=[7]Base!G$34,[7]Mapa!BC5-2,IF([7]Mapa!AB5=[7]Base!$G$35,[7]Mapa!BC5-1,IF([7]Mapa!AB5=[7]Base!$G$36,[7]Mapa!BC5,1)))))</f>
        <v>3</v>
      </c>
      <c r="BF42" s="18">
        <f>(IF(E42=[7]Base!$G$34,[7]Mapa!BD5-2,IF([7]Mapa!AB5=[7]Base!$G$35,[7]Mapa!BD5-1,IF([7]Mapa!AB5=[7]Base!$G$36,[7]Mapa!BD5,1))))</f>
        <v>3</v>
      </c>
    </row>
    <row r="43" spans="1:16367" s="93" customFormat="1" ht="237" customHeight="1">
      <c r="A43" s="21">
        <v>28</v>
      </c>
      <c r="B43" s="11" t="s">
        <v>706</v>
      </c>
      <c r="C43" s="20" t="s">
        <v>707</v>
      </c>
      <c r="D43" s="21" t="s">
        <v>724</v>
      </c>
      <c r="E43" s="11" t="s">
        <v>181</v>
      </c>
      <c r="F43" s="20" t="s">
        <v>725</v>
      </c>
      <c r="G43" s="11" t="s">
        <v>710</v>
      </c>
      <c r="H43" s="11" t="s">
        <v>726</v>
      </c>
      <c r="I43" s="11"/>
      <c r="J43" s="11" t="s">
        <v>161</v>
      </c>
      <c r="K43" s="11"/>
      <c r="L43" s="11"/>
      <c r="M43" s="11"/>
      <c r="N43" s="11"/>
      <c r="O43" s="11"/>
      <c r="P43" s="11"/>
      <c r="Q43" s="11"/>
      <c r="R43" s="11"/>
      <c r="S43" s="17" t="s">
        <v>727</v>
      </c>
      <c r="T43" s="11" t="s">
        <v>165</v>
      </c>
      <c r="U43" s="11" t="s">
        <v>721</v>
      </c>
      <c r="V43" s="11" t="s">
        <v>165</v>
      </c>
      <c r="W43" s="11" t="s">
        <v>722</v>
      </c>
      <c r="X43" s="27" t="s">
        <v>696</v>
      </c>
      <c r="Y43" s="27" t="s">
        <v>681</v>
      </c>
      <c r="Z43" s="26" t="s">
        <v>1227</v>
      </c>
      <c r="AA43" s="3">
        <v>80</v>
      </c>
      <c r="AB43" s="19" t="s">
        <v>0</v>
      </c>
      <c r="AC43" s="27" t="s">
        <v>690</v>
      </c>
      <c r="AD43" s="27" t="s">
        <v>690</v>
      </c>
      <c r="AE43" s="27" t="s">
        <v>693</v>
      </c>
      <c r="AF43" s="27" t="s">
        <v>675</v>
      </c>
      <c r="AG43" s="27" t="s">
        <v>685</v>
      </c>
      <c r="AH43" s="11" t="s">
        <v>879</v>
      </c>
      <c r="AI43" s="26" t="s">
        <v>1228</v>
      </c>
      <c r="AJ43" s="26" t="s">
        <v>1229</v>
      </c>
      <c r="AK43" s="26" t="s">
        <v>716</v>
      </c>
      <c r="AL43" s="16">
        <v>0</v>
      </c>
      <c r="AM43" s="22"/>
      <c r="AN43" s="22"/>
      <c r="AO43" s="22"/>
      <c r="AP43" s="22"/>
      <c r="AQ43" s="22"/>
      <c r="AR43" s="22"/>
      <c r="AS43" s="22"/>
      <c r="AT43" s="22"/>
      <c r="AU43" s="22"/>
      <c r="AV43" s="22"/>
      <c r="AW43" s="22"/>
      <c r="AX43" s="22"/>
      <c r="AY43" s="22"/>
      <c r="AZ43" s="22"/>
      <c r="BA43" s="22"/>
      <c r="BB43" s="22"/>
      <c r="BC43" s="22" t="str">
        <f t="shared" si="4"/>
        <v>4</v>
      </c>
      <c r="BD43" s="22" t="str">
        <f t="shared" si="5"/>
        <v>4</v>
      </c>
      <c r="BE43" s="22">
        <f>IF(E43=[7]Base!$B$4,[7]Mapa!BC6,(IF(AB43=[7]Base!G$34,[7]Mapa!BC6-2,IF([7]Mapa!AB6=[7]Base!$G$35,[7]Mapa!BC6-1,IF([7]Mapa!AB6=[7]Base!$G$36,[7]Mapa!BC6,1)))))</f>
        <v>2</v>
      </c>
      <c r="BF43" s="22">
        <f>(IF(E43=[7]Base!$G$34,[7]Mapa!BD6-2,IF([7]Mapa!AB6=[7]Base!$G$35,[7]Mapa!BD6-1,IF([7]Mapa!AB6=[7]Base!$G$36,[7]Mapa!BD6,1))))</f>
        <v>2</v>
      </c>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c r="II43" s="22"/>
      <c r="IJ43" s="22"/>
      <c r="IK43" s="22"/>
      <c r="IL43" s="22"/>
      <c r="IM43" s="22"/>
      <c r="IN43" s="22"/>
      <c r="IO43" s="22"/>
      <c r="IP43" s="22"/>
      <c r="IQ43" s="22"/>
      <c r="IR43" s="22"/>
      <c r="IS43" s="22"/>
      <c r="IT43" s="22"/>
      <c r="IU43" s="22"/>
      <c r="IV43" s="22"/>
      <c r="IW43" s="22"/>
      <c r="IX43" s="22"/>
      <c r="IY43" s="22"/>
      <c r="IZ43" s="22"/>
      <c r="JA43" s="22"/>
      <c r="JB43" s="22"/>
      <c r="JC43" s="22"/>
      <c r="JD43" s="22"/>
      <c r="JE43" s="22"/>
      <c r="JF43" s="22"/>
      <c r="JG43" s="22"/>
      <c r="JH43" s="22"/>
      <c r="JI43" s="22"/>
      <c r="JJ43" s="22"/>
      <c r="JK43" s="22"/>
      <c r="JL43" s="22"/>
      <c r="JM43" s="22"/>
      <c r="JN43" s="22"/>
      <c r="JO43" s="22"/>
      <c r="JP43" s="22"/>
      <c r="JQ43" s="22"/>
      <c r="JR43" s="22"/>
      <c r="JS43" s="22"/>
      <c r="JT43" s="22"/>
      <c r="JU43" s="22"/>
      <c r="JV43" s="22"/>
      <c r="JW43" s="22"/>
      <c r="JX43" s="22"/>
      <c r="JY43" s="22"/>
      <c r="JZ43" s="22"/>
      <c r="KA43" s="22"/>
      <c r="KB43" s="22"/>
      <c r="KC43" s="22"/>
      <c r="KD43" s="22"/>
      <c r="KE43" s="22"/>
      <c r="KF43" s="22"/>
      <c r="KG43" s="22"/>
      <c r="KH43" s="22"/>
      <c r="KI43" s="22"/>
      <c r="KJ43" s="22"/>
      <c r="KK43" s="22"/>
      <c r="KL43" s="22"/>
      <c r="KM43" s="22"/>
      <c r="KN43" s="22"/>
      <c r="KO43" s="22"/>
      <c r="KP43" s="22"/>
      <c r="KQ43" s="22"/>
      <c r="KR43" s="22"/>
      <c r="KS43" s="22"/>
      <c r="KT43" s="22"/>
      <c r="KU43" s="22"/>
      <c r="KV43" s="22"/>
      <c r="KW43" s="22"/>
      <c r="KX43" s="22"/>
      <c r="KY43" s="22"/>
      <c r="KZ43" s="22"/>
      <c r="LA43" s="22"/>
      <c r="LB43" s="22"/>
      <c r="LC43" s="22"/>
      <c r="LD43" s="22"/>
      <c r="LE43" s="22"/>
      <c r="LF43" s="22"/>
      <c r="LG43" s="22"/>
      <c r="LH43" s="22"/>
      <c r="LI43" s="22"/>
      <c r="LJ43" s="22"/>
      <c r="LK43" s="22"/>
      <c r="LL43" s="22"/>
      <c r="LM43" s="22"/>
      <c r="LN43" s="22"/>
      <c r="LO43" s="22"/>
      <c r="LP43" s="22"/>
      <c r="LQ43" s="22"/>
      <c r="LR43" s="22"/>
      <c r="LS43" s="22"/>
      <c r="LT43" s="22"/>
      <c r="LU43" s="22"/>
      <c r="LV43" s="22"/>
      <c r="LW43" s="22"/>
      <c r="LX43" s="22"/>
      <c r="LY43" s="22"/>
      <c r="LZ43" s="22"/>
      <c r="MA43" s="22"/>
      <c r="MB43" s="22"/>
      <c r="MC43" s="22"/>
      <c r="MD43" s="22"/>
      <c r="ME43" s="22"/>
      <c r="MF43" s="22"/>
      <c r="MG43" s="22"/>
      <c r="MH43" s="22"/>
      <c r="MI43" s="22"/>
      <c r="MJ43" s="22"/>
      <c r="MK43" s="22"/>
      <c r="ML43" s="22"/>
      <c r="MM43" s="22"/>
      <c r="MN43" s="22"/>
      <c r="MO43" s="22"/>
      <c r="MP43" s="22"/>
      <c r="MQ43" s="22"/>
      <c r="MR43" s="22"/>
      <c r="MS43" s="22"/>
      <c r="MT43" s="22"/>
      <c r="MU43" s="22"/>
      <c r="MV43" s="22"/>
      <c r="MW43" s="22"/>
      <c r="MX43" s="22"/>
      <c r="MY43" s="22"/>
      <c r="MZ43" s="22"/>
      <c r="NA43" s="22"/>
      <c r="NB43" s="22"/>
      <c r="NC43" s="22"/>
      <c r="ND43" s="22"/>
      <c r="NE43" s="22"/>
      <c r="NF43" s="22"/>
      <c r="NG43" s="22"/>
      <c r="NH43" s="22"/>
      <c r="NI43" s="22"/>
      <c r="NJ43" s="22"/>
      <c r="NK43" s="22"/>
      <c r="NL43" s="22"/>
      <c r="NM43" s="22"/>
      <c r="NN43" s="22"/>
      <c r="NO43" s="22"/>
      <c r="NP43" s="22"/>
      <c r="NQ43" s="22"/>
      <c r="NR43" s="22"/>
      <c r="NS43" s="22"/>
      <c r="NT43" s="22"/>
      <c r="NU43" s="22"/>
      <c r="NV43" s="22"/>
      <c r="NW43" s="22"/>
      <c r="NX43" s="22"/>
      <c r="NY43" s="22"/>
      <c r="NZ43" s="22"/>
      <c r="OA43" s="22"/>
      <c r="OB43" s="22"/>
      <c r="OC43" s="22"/>
      <c r="OD43" s="22"/>
      <c r="OE43" s="22"/>
      <c r="OF43" s="22"/>
      <c r="OG43" s="22"/>
      <c r="OH43" s="22"/>
      <c r="OI43" s="22"/>
      <c r="OJ43" s="22"/>
      <c r="OK43" s="22"/>
      <c r="OL43" s="22"/>
      <c r="OM43" s="22"/>
      <c r="ON43" s="22"/>
      <c r="OO43" s="22"/>
      <c r="OP43" s="22"/>
      <c r="OQ43" s="22"/>
      <c r="OR43" s="22"/>
      <c r="OS43" s="22"/>
      <c r="OT43" s="22"/>
      <c r="OU43" s="22"/>
      <c r="OV43" s="22"/>
      <c r="OW43" s="22"/>
      <c r="OX43" s="22"/>
      <c r="OY43" s="22"/>
      <c r="OZ43" s="22"/>
      <c r="PA43" s="22"/>
      <c r="PB43" s="22"/>
      <c r="PC43" s="22"/>
      <c r="PD43" s="22"/>
      <c r="PE43" s="22"/>
      <c r="PF43" s="22"/>
      <c r="PG43" s="22"/>
      <c r="PH43" s="22"/>
      <c r="PI43" s="22"/>
      <c r="PJ43" s="22"/>
      <c r="PK43" s="22"/>
      <c r="PL43" s="22"/>
      <c r="PM43" s="22"/>
      <c r="PN43" s="22"/>
      <c r="PO43" s="22"/>
      <c r="PP43" s="22"/>
      <c r="PQ43" s="22"/>
      <c r="PR43" s="22"/>
      <c r="PS43" s="22"/>
      <c r="PT43" s="22"/>
      <c r="PU43" s="22"/>
      <c r="PV43" s="22"/>
      <c r="PW43" s="22"/>
      <c r="PX43" s="22"/>
      <c r="PY43" s="22"/>
      <c r="PZ43" s="22"/>
      <c r="QA43" s="22"/>
      <c r="QB43" s="22"/>
      <c r="QC43" s="22"/>
      <c r="QD43" s="22"/>
      <c r="QE43" s="22"/>
      <c r="QF43" s="22"/>
      <c r="QG43" s="22"/>
      <c r="QH43" s="22"/>
      <c r="QI43" s="22"/>
      <c r="QJ43" s="22"/>
      <c r="QK43" s="22"/>
      <c r="QL43" s="22"/>
      <c r="QM43" s="22"/>
      <c r="QN43" s="22"/>
      <c r="QO43" s="22"/>
      <c r="QP43" s="22"/>
      <c r="QQ43" s="22"/>
      <c r="QR43" s="22"/>
      <c r="QS43" s="22"/>
      <c r="QT43" s="22"/>
      <c r="QU43" s="22"/>
      <c r="QV43" s="22"/>
      <c r="QW43" s="22"/>
      <c r="QX43" s="22"/>
      <c r="QY43" s="22"/>
      <c r="QZ43" s="22"/>
      <c r="RA43" s="22"/>
      <c r="RB43" s="22"/>
      <c r="RC43" s="22"/>
      <c r="RD43" s="22"/>
      <c r="RE43" s="22"/>
      <c r="RF43" s="22"/>
      <c r="RG43" s="22"/>
      <c r="RH43" s="22"/>
      <c r="RI43" s="22"/>
      <c r="RJ43" s="22"/>
      <c r="RK43" s="22"/>
      <c r="RL43" s="22"/>
      <c r="RM43" s="22"/>
      <c r="RN43" s="22"/>
      <c r="RO43" s="22"/>
      <c r="RP43" s="22"/>
      <c r="RQ43" s="22"/>
      <c r="RR43" s="22"/>
      <c r="RS43" s="22"/>
      <c r="RT43" s="22"/>
      <c r="RU43" s="22"/>
      <c r="RV43" s="22"/>
      <c r="RW43" s="22"/>
      <c r="RX43" s="22"/>
      <c r="RY43" s="22"/>
      <c r="RZ43" s="22"/>
      <c r="SA43" s="22"/>
      <c r="SB43" s="22"/>
      <c r="SC43" s="22"/>
      <c r="SD43" s="22"/>
      <c r="SE43" s="22"/>
      <c r="SF43" s="22"/>
      <c r="SG43" s="22"/>
      <c r="SH43" s="22"/>
      <c r="SI43" s="22"/>
      <c r="SJ43" s="22"/>
      <c r="SK43" s="22"/>
      <c r="SL43" s="22"/>
      <c r="SM43" s="22"/>
      <c r="SN43" s="22"/>
      <c r="SO43" s="22"/>
      <c r="SP43" s="22"/>
      <c r="SQ43" s="22"/>
      <c r="SR43" s="22"/>
      <c r="SS43" s="22"/>
      <c r="ST43" s="22"/>
      <c r="SU43" s="22"/>
      <c r="SV43" s="22"/>
      <c r="SW43" s="22"/>
      <c r="SX43" s="22"/>
      <c r="SY43" s="22"/>
      <c r="SZ43" s="22"/>
      <c r="TA43" s="22"/>
      <c r="TB43" s="22"/>
      <c r="TC43" s="22"/>
      <c r="TD43" s="22"/>
      <c r="TE43" s="22"/>
      <c r="TF43" s="22"/>
      <c r="TG43" s="22"/>
      <c r="TH43" s="22"/>
      <c r="TI43" s="22"/>
      <c r="TJ43" s="22"/>
      <c r="TK43" s="22"/>
      <c r="TL43" s="22"/>
      <c r="TM43" s="22"/>
      <c r="TN43" s="22"/>
      <c r="TO43" s="22"/>
      <c r="TP43" s="22"/>
      <c r="TQ43" s="22"/>
      <c r="TR43" s="22"/>
      <c r="TS43" s="22"/>
      <c r="TT43" s="22"/>
      <c r="TU43" s="22"/>
      <c r="TV43" s="22"/>
      <c r="TW43" s="22"/>
      <c r="TX43" s="22"/>
      <c r="TY43" s="22"/>
      <c r="TZ43" s="22"/>
      <c r="UA43" s="22"/>
      <c r="UB43" s="22"/>
      <c r="UC43" s="22"/>
      <c r="UD43" s="22"/>
      <c r="UE43" s="22"/>
      <c r="UF43" s="22"/>
      <c r="UG43" s="22"/>
      <c r="UH43" s="22"/>
      <c r="UI43" s="22"/>
      <c r="UJ43" s="22"/>
      <c r="UK43" s="22"/>
      <c r="UL43" s="22"/>
      <c r="UM43" s="22"/>
      <c r="UN43" s="22"/>
      <c r="UO43" s="22"/>
      <c r="UP43" s="22"/>
      <c r="UQ43" s="22"/>
      <c r="UR43" s="22"/>
      <c r="US43" s="22"/>
      <c r="UT43" s="22"/>
      <c r="UU43" s="22"/>
      <c r="UV43" s="22"/>
      <c r="UW43" s="22"/>
      <c r="UX43" s="22"/>
      <c r="UY43" s="22"/>
      <c r="UZ43" s="22"/>
      <c r="VA43" s="22"/>
      <c r="VB43" s="22"/>
      <c r="VC43" s="22"/>
      <c r="VD43" s="22"/>
      <c r="VE43" s="22"/>
      <c r="VF43" s="22"/>
      <c r="VG43" s="22"/>
      <c r="VH43" s="22"/>
      <c r="VI43" s="22"/>
      <c r="VJ43" s="22"/>
      <c r="VK43" s="22"/>
      <c r="VL43" s="22"/>
      <c r="VM43" s="22"/>
      <c r="VN43" s="22"/>
      <c r="VO43" s="22"/>
      <c r="VP43" s="22"/>
      <c r="VQ43" s="22"/>
      <c r="VR43" s="22"/>
      <c r="VS43" s="22"/>
      <c r="VT43" s="22"/>
      <c r="VU43" s="22"/>
      <c r="VV43" s="22"/>
      <c r="VW43" s="22"/>
      <c r="VX43" s="22"/>
      <c r="VY43" s="22"/>
      <c r="VZ43" s="22"/>
      <c r="WA43" s="22"/>
      <c r="WB43" s="22"/>
      <c r="WC43" s="22"/>
      <c r="WD43" s="22"/>
      <c r="WE43" s="22"/>
      <c r="WF43" s="22"/>
      <c r="WG43" s="22"/>
      <c r="WH43" s="22"/>
      <c r="WI43" s="22"/>
      <c r="WJ43" s="22"/>
      <c r="WK43" s="22"/>
      <c r="WL43" s="22"/>
      <c r="WM43" s="22"/>
      <c r="WN43" s="22"/>
      <c r="WO43" s="22"/>
      <c r="WP43" s="22"/>
      <c r="WQ43" s="22"/>
      <c r="WR43" s="22"/>
      <c r="WS43" s="22"/>
      <c r="WT43" s="22"/>
      <c r="WU43" s="22"/>
      <c r="WV43" s="22"/>
      <c r="WW43" s="22"/>
      <c r="WX43" s="22"/>
      <c r="WY43" s="22"/>
      <c r="WZ43" s="22"/>
      <c r="XA43" s="22"/>
      <c r="XB43" s="22"/>
      <c r="XC43" s="22"/>
      <c r="XD43" s="22"/>
      <c r="XE43" s="22"/>
      <c r="XF43" s="22"/>
      <c r="XG43" s="22"/>
      <c r="XH43" s="22"/>
      <c r="XI43" s="22"/>
      <c r="XJ43" s="22"/>
      <c r="XK43" s="22"/>
      <c r="XL43" s="22"/>
      <c r="XM43" s="22"/>
      <c r="XN43" s="22"/>
      <c r="XO43" s="22"/>
      <c r="XP43" s="22"/>
      <c r="XQ43" s="22"/>
      <c r="XR43" s="22"/>
      <c r="XS43" s="22"/>
      <c r="XT43" s="22"/>
      <c r="XU43" s="22"/>
      <c r="XV43" s="22"/>
      <c r="XW43" s="22"/>
      <c r="XX43" s="22"/>
      <c r="XY43" s="22"/>
      <c r="XZ43" s="22"/>
      <c r="YA43" s="22"/>
      <c r="YB43" s="22"/>
      <c r="YC43" s="22"/>
      <c r="YD43" s="22"/>
      <c r="YE43" s="22"/>
      <c r="YF43" s="22"/>
      <c r="YG43" s="22"/>
      <c r="YH43" s="22"/>
      <c r="YI43" s="22"/>
      <c r="YJ43" s="22"/>
      <c r="YK43" s="22"/>
      <c r="YL43" s="22"/>
      <c r="YM43" s="22"/>
      <c r="YN43" s="22"/>
      <c r="YO43" s="22"/>
      <c r="YP43" s="22"/>
      <c r="YQ43" s="22"/>
      <c r="YR43" s="22"/>
      <c r="YS43" s="22"/>
      <c r="YT43" s="22"/>
      <c r="YU43" s="22"/>
      <c r="YV43" s="22"/>
      <c r="YW43" s="22"/>
      <c r="YX43" s="22"/>
      <c r="YY43" s="22"/>
      <c r="YZ43" s="22"/>
      <c r="ZA43" s="22"/>
      <c r="ZB43" s="22"/>
      <c r="ZC43" s="22"/>
      <c r="ZD43" s="22"/>
      <c r="ZE43" s="22"/>
      <c r="ZF43" s="22"/>
      <c r="ZG43" s="22"/>
      <c r="ZH43" s="22"/>
      <c r="ZI43" s="22"/>
      <c r="ZJ43" s="22"/>
      <c r="ZK43" s="22"/>
      <c r="ZL43" s="22"/>
      <c r="ZM43" s="22"/>
      <c r="ZN43" s="22"/>
      <c r="ZO43" s="22"/>
      <c r="ZP43" s="22"/>
      <c r="ZQ43" s="22"/>
      <c r="ZR43" s="22"/>
      <c r="ZS43" s="22"/>
      <c r="ZT43" s="22"/>
      <c r="ZU43" s="22"/>
      <c r="ZV43" s="22"/>
      <c r="ZW43" s="22"/>
      <c r="ZX43" s="22"/>
      <c r="ZY43" s="22"/>
      <c r="ZZ43" s="22"/>
      <c r="AAA43" s="22"/>
      <c r="AAB43" s="22"/>
      <c r="AAC43" s="22"/>
      <c r="AAD43" s="22"/>
      <c r="AAE43" s="22"/>
      <c r="AAF43" s="22"/>
      <c r="AAG43" s="22"/>
      <c r="AAH43" s="22"/>
      <c r="AAI43" s="22"/>
      <c r="AAJ43" s="22"/>
      <c r="AAK43" s="22"/>
      <c r="AAL43" s="22"/>
      <c r="AAM43" s="22"/>
      <c r="AAN43" s="22"/>
      <c r="AAO43" s="22"/>
      <c r="AAP43" s="22"/>
      <c r="AAQ43" s="22"/>
      <c r="AAR43" s="22"/>
      <c r="AAS43" s="22"/>
      <c r="AAT43" s="22"/>
      <c r="AAU43" s="22"/>
      <c r="AAV43" s="22"/>
      <c r="AAW43" s="22"/>
      <c r="AAX43" s="22"/>
      <c r="AAY43" s="22"/>
      <c r="AAZ43" s="22"/>
      <c r="ABA43" s="22"/>
      <c r="ABB43" s="22"/>
      <c r="ABC43" s="22"/>
      <c r="ABD43" s="22"/>
      <c r="ABE43" s="22"/>
      <c r="ABF43" s="22"/>
      <c r="ABG43" s="22"/>
      <c r="ABH43" s="22"/>
      <c r="ABI43" s="22"/>
      <c r="ABJ43" s="22"/>
      <c r="ABK43" s="22"/>
      <c r="ABL43" s="22"/>
      <c r="ABM43" s="22"/>
      <c r="ABN43" s="22"/>
      <c r="ABO43" s="22"/>
      <c r="ABP43" s="22"/>
      <c r="ABQ43" s="22"/>
      <c r="ABR43" s="22"/>
      <c r="ABS43" s="22"/>
      <c r="ABT43" s="22"/>
      <c r="ABU43" s="22"/>
      <c r="ABV43" s="22"/>
      <c r="ABW43" s="22"/>
      <c r="ABX43" s="22"/>
      <c r="ABY43" s="22"/>
      <c r="ABZ43" s="22"/>
      <c r="ACA43" s="22"/>
      <c r="ACB43" s="22"/>
      <c r="ACC43" s="22"/>
      <c r="ACD43" s="22"/>
      <c r="ACE43" s="22"/>
      <c r="ACF43" s="22"/>
      <c r="ACG43" s="22"/>
      <c r="ACH43" s="22"/>
      <c r="ACI43" s="22"/>
      <c r="ACJ43" s="22"/>
      <c r="ACK43" s="22"/>
      <c r="ACL43" s="22"/>
      <c r="ACM43" s="22"/>
      <c r="ACN43" s="22"/>
      <c r="ACO43" s="22"/>
      <c r="ACP43" s="22"/>
      <c r="ACQ43" s="22"/>
      <c r="ACR43" s="22"/>
      <c r="ACS43" s="22"/>
      <c r="ACT43" s="22"/>
      <c r="ACU43" s="22"/>
      <c r="ACV43" s="22"/>
      <c r="ACW43" s="22"/>
      <c r="ACX43" s="22"/>
      <c r="ACY43" s="22"/>
      <c r="ACZ43" s="22"/>
      <c r="ADA43" s="22"/>
      <c r="ADB43" s="22"/>
      <c r="ADC43" s="22"/>
      <c r="ADD43" s="22"/>
      <c r="ADE43" s="22"/>
      <c r="ADF43" s="22"/>
      <c r="ADG43" s="22"/>
      <c r="ADH43" s="22"/>
      <c r="ADI43" s="22"/>
      <c r="ADJ43" s="22"/>
      <c r="ADK43" s="22"/>
      <c r="ADL43" s="22"/>
      <c r="ADM43" s="22"/>
      <c r="ADN43" s="22"/>
      <c r="ADO43" s="22"/>
      <c r="ADP43" s="22"/>
      <c r="ADQ43" s="22"/>
      <c r="ADR43" s="22"/>
      <c r="ADS43" s="22"/>
      <c r="ADT43" s="22"/>
      <c r="ADU43" s="22"/>
      <c r="ADV43" s="22"/>
      <c r="ADW43" s="22"/>
      <c r="ADX43" s="22"/>
      <c r="ADY43" s="22"/>
      <c r="ADZ43" s="22"/>
      <c r="AEA43" s="22"/>
      <c r="AEB43" s="22"/>
      <c r="AEC43" s="22"/>
      <c r="AED43" s="22"/>
      <c r="AEE43" s="22"/>
      <c r="AEF43" s="22"/>
      <c r="AEG43" s="22"/>
      <c r="AEH43" s="22"/>
      <c r="AEI43" s="22"/>
      <c r="AEJ43" s="22"/>
      <c r="AEK43" s="22"/>
      <c r="AEL43" s="22"/>
      <c r="AEM43" s="22"/>
      <c r="AEN43" s="22"/>
      <c r="AEO43" s="22"/>
      <c r="AEP43" s="22"/>
      <c r="AEQ43" s="22"/>
      <c r="AER43" s="22"/>
      <c r="AES43" s="22"/>
      <c r="AET43" s="22"/>
      <c r="AEU43" s="22"/>
      <c r="AEV43" s="22"/>
      <c r="AEW43" s="22"/>
      <c r="AEX43" s="22"/>
      <c r="AEY43" s="22"/>
      <c r="AEZ43" s="22"/>
      <c r="AFA43" s="22"/>
      <c r="AFB43" s="22"/>
      <c r="AFC43" s="22"/>
      <c r="AFD43" s="22"/>
      <c r="AFE43" s="22"/>
      <c r="AFF43" s="22"/>
      <c r="AFG43" s="22"/>
      <c r="AFH43" s="22"/>
      <c r="AFI43" s="22"/>
      <c r="AFJ43" s="22"/>
      <c r="AFK43" s="22"/>
      <c r="AFL43" s="22"/>
      <c r="AFM43" s="22"/>
      <c r="AFN43" s="22"/>
      <c r="AFO43" s="22"/>
      <c r="AFP43" s="22"/>
      <c r="AFQ43" s="22"/>
      <c r="AFR43" s="22"/>
      <c r="AFS43" s="22"/>
      <c r="AFT43" s="22"/>
      <c r="AFU43" s="22"/>
      <c r="AFV43" s="22"/>
      <c r="AFW43" s="22"/>
      <c r="AFX43" s="22"/>
      <c r="AFY43" s="22"/>
      <c r="AFZ43" s="22"/>
      <c r="AGA43" s="22"/>
      <c r="AGB43" s="22"/>
      <c r="AGC43" s="22"/>
      <c r="AGD43" s="22"/>
      <c r="AGE43" s="22"/>
      <c r="AGF43" s="22"/>
      <c r="AGG43" s="22"/>
      <c r="AGH43" s="22"/>
      <c r="AGI43" s="22"/>
      <c r="AGJ43" s="22"/>
      <c r="AGK43" s="22"/>
      <c r="AGL43" s="22"/>
      <c r="AGM43" s="22"/>
      <c r="AGN43" s="22"/>
      <c r="AGO43" s="22"/>
      <c r="AGP43" s="22"/>
      <c r="AGQ43" s="22"/>
      <c r="AGR43" s="22"/>
      <c r="AGS43" s="22"/>
      <c r="AGT43" s="22"/>
      <c r="AGU43" s="22"/>
      <c r="AGV43" s="22"/>
      <c r="AGW43" s="22"/>
      <c r="AGX43" s="22"/>
      <c r="AGY43" s="22"/>
      <c r="AGZ43" s="22"/>
      <c r="AHA43" s="22"/>
      <c r="AHB43" s="22"/>
      <c r="AHC43" s="22"/>
      <c r="AHD43" s="22"/>
      <c r="AHE43" s="22"/>
      <c r="AHF43" s="22"/>
      <c r="AHG43" s="22"/>
      <c r="AHH43" s="22"/>
      <c r="AHI43" s="22"/>
      <c r="AHJ43" s="22"/>
      <c r="AHK43" s="22"/>
      <c r="AHL43" s="22"/>
      <c r="AHM43" s="22"/>
      <c r="AHN43" s="22"/>
      <c r="AHO43" s="22"/>
      <c r="AHP43" s="22"/>
      <c r="AHQ43" s="22"/>
      <c r="AHR43" s="22"/>
      <c r="AHS43" s="22"/>
      <c r="AHT43" s="22"/>
      <c r="AHU43" s="22"/>
      <c r="AHV43" s="22"/>
      <c r="AHW43" s="22"/>
      <c r="AHX43" s="22"/>
      <c r="AHY43" s="22"/>
      <c r="AHZ43" s="22"/>
      <c r="AIA43" s="22"/>
      <c r="AIB43" s="22"/>
      <c r="AIC43" s="22"/>
      <c r="AID43" s="22"/>
      <c r="AIE43" s="22"/>
      <c r="AIF43" s="22"/>
      <c r="AIG43" s="22"/>
      <c r="AIH43" s="22"/>
      <c r="AII43" s="22"/>
      <c r="AIJ43" s="22"/>
      <c r="AIK43" s="22"/>
      <c r="AIL43" s="22"/>
      <c r="AIM43" s="22"/>
      <c r="AIN43" s="22"/>
      <c r="AIO43" s="22"/>
      <c r="AIP43" s="22"/>
      <c r="AIQ43" s="22"/>
      <c r="AIR43" s="22"/>
      <c r="AIS43" s="22"/>
      <c r="AIT43" s="22"/>
      <c r="AIU43" s="22"/>
      <c r="AIV43" s="22"/>
      <c r="AIW43" s="22"/>
      <c r="AIX43" s="22"/>
      <c r="AIY43" s="22"/>
      <c r="AIZ43" s="22"/>
      <c r="AJA43" s="22"/>
      <c r="AJB43" s="22"/>
      <c r="AJC43" s="22"/>
      <c r="AJD43" s="22"/>
      <c r="AJE43" s="22"/>
      <c r="AJF43" s="22"/>
      <c r="AJG43" s="22"/>
      <c r="AJH43" s="22"/>
      <c r="AJI43" s="22"/>
      <c r="AJJ43" s="22"/>
      <c r="AJK43" s="22"/>
      <c r="AJL43" s="22"/>
      <c r="AJM43" s="22"/>
      <c r="AJN43" s="22"/>
      <c r="AJO43" s="22"/>
      <c r="AJP43" s="22"/>
      <c r="AJQ43" s="22"/>
      <c r="AJR43" s="22"/>
      <c r="AJS43" s="22"/>
      <c r="AJT43" s="22"/>
      <c r="AJU43" s="22"/>
      <c r="AJV43" s="22"/>
      <c r="AJW43" s="22"/>
      <c r="AJX43" s="22"/>
      <c r="AJY43" s="22"/>
      <c r="AJZ43" s="22"/>
      <c r="AKA43" s="22"/>
      <c r="AKB43" s="22"/>
      <c r="AKC43" s="22"/>
      <c r="AKD43" s="22"/>
      <c r="AKE43" s="22"/>
      <c r="AKF43" s="22"/>
      <c r="AKG43" s="22"/>
      <c r="AKH43" s="22"/>
      <c r="AKI43" s="22"/>
      <c r="AKJ43" s="22"/>
      <c r="AKK43" s="22"/>
      <c r="AKL43" s="22"/>
      <c r="AKM43" s="22"/>
      <c r="AKN43" s="22"/>
      <c r="AKO43" s="22"/>
      <c r="AKP43" s="22"/>
      <c r="AKQ43" s="22"/>
      <c r="AKR43" s="22"/>
      <c r="AKS43" s="22"/>
      <c r="AKT43" s="22"/>
      <c r="AKU43" s="22"/>
      <c r="AKV43" s="22"/>
      <c r="AKW43" s="22"/>
      <c r="AKX43" s="22"/>
      <c r="AKY43" s="22"/>
      <c r="AKZ43" s="22"/>
      <c r="ALA43" s="22"/>
      <c r="ALB43" s="22"/>
      <c r="ALC43" s="22"/>
      <c r="ALD43" s="22"/>
      <c r="ALE43" s="22"/>
      <c r="ALF43" s="22"/>
      <c r="ALG43" s="22"/>
      <c r="ALH43" s="22"/>
      <c r="ALI43" s="22"/>
      <c r="ALJ43" s="22"/>
      <c r="ALK43" s="22"/>
      <c r="ALL43" s="22"/>
      <c r="ALM43" s="22"/>
      <c r="ALN43" s="22"/>
      <c r="ALO43" s="22"/>
      <c r="ALP43" s="22"/>
      <c r="ALQ43" s="22"/>
      <c r="ALR43" s="22"/>
      <c r="ALS43" s="22"/>
      <c r="ALT43" s="22"/>
      <c r="ALU43" s="22"/>
      <c r="ALV43" s="22"/>
      <c r="ALW43" s="22"/>
      <c r="ALX43" s="22"/>
      <c r="ALY43" s="22"/>
      <c r="ALZ43" s="22"/>
      <c r="AMA43" s="22"/>
      <c r="AMB43" s="22"/>
      <c r="AMC43" s="22"/>
      <c r="AMD43" s="22"/>
      <c r="AME43" s="22"/>
      <c r="AMF43" s="22"/>
      <c r="AMG43" s="22"/>
      <c r="AMH43" s="22"/>
      <c r="AMI43" s="22"/>
      <c r="AMJ43" s="22"/>
      <c r="AMK43" s="22"/>
      <c r="AML43" s="22"/>
      <c r="AMM43" s="22"/>
      <c r="AMN43" s="22"/>
      <c r="AMO43" s="22"/>
      <c r="AMP43" s="22"/>
      <c r="AMQ43" s="22"/>
      <c r="AMR43" s="22"/>
      <c r="AMS43" s="22"/>
      <c r="AMT43" s="22"/>
      <c r="AMU43" s="22"/>
      <c r="AMV43" s="22"/>
      <c r="AMW43" s="22"/>
      <c r="AMX43" s="22"/>
      <c r="AMY43" s="22"/>
      <c r="AMZ43" s="22"/>
      <c r="ANA43" s="22"/>
      <c r="ANB43" s="22"/>
      <c r="ANC43" s="22"/>
      <c r="AND43" s="22"/>
      <c r="ANE43" s="22"/>
      <c r="ANF43" s="22"/>
      <c r="ANG43" s="22"/>
      <c r="ANH43" s="22"/>
      <c r="ANI43" s="22"/>
      <c r="ANJ43" s="22"/>
      <c r="ANK43" s="22"/>
      <c r="ANL43" s="22"/>
      <c r="ANM43" s="22"/>
      <c r="ANN43" s="22"/>
      <c r="ANO43" s="22"/>
      <c r="ANP43" s="22"/>
      <c r="ANQ43" s="22"/>
      <c r="ANR43" s="22"/>
      <c r="ANS43" s="22"/>
      <c r="ANT43" s="22"/>
      <c r="ANU43" s="22"/>
      <c r="ANV43" s="22"/>
      <c r="ANW43" s="22"/>
      <c r="ANX43" s="22"/>
      <c r="ANY43" s="22"/>
      <c r="ANZ43" s="22"/>
      <c r="AOA43" s="22"/>
      <c r="AOB43" s="22"/>
      <c r="AOC43" s="22"/>
      <c r="AOD43" s="22"/>
      <c r="AOE43" s="22"/>
      <c r="AOF43" s="22"/>
      <c r="AOG43" s="22"/>
      <c r="AOH43" s="22"/>
      <c r="AOI43" s="22"/>
      <c r="AOJ43" s="22"/>
      <c r="AOK43" s="22"/>
      <c r="AOL43" s="22"/>
      <c r="AOM43" s="22"/>
      <c r="AON43" s="22"/>
      <c r="AOO43" s="22"/>
      <c r="AOP43" s="22"/>
      <c r="AOQ43" s="22"/>
      <c r="AOR43" s="22"/>
      <c r="AOS43" s="22"/>
      <c r="AOT43" s="22"/>
      <c r="AOU43" s="22"/>
      <c r="AOV43" s="22"/>
      <c r="AOW43" s="22"/>
      <c r="AOX43" s="22"/>
      <c r="AOY43" s="22"/>
      <c r="AOZ43" s="22"/>
      <c r="APA43" s="22"/>
      <c r="APB43" s="22"/>
      <c r="APC43" s="22"/>
      <c r="APD43" s="22"/>
      <c r="APE43" s="22"/>
      <c r="APF43" s="22"/>
      <c r="APG43" s="22"/>
      <c r="APH43" s="22"/>
      <c r="API43" s="22"/>
      <c r="APJ43" s="22"/>
      <c r="APK43" s="22"/>
      <c r="APL43" s="22"/>
      <c r="APM43" s="22"/>
      <c r="APN43" s="22"/>
      <c r="APO43" s="22"/>
      <c r="APP43" s="22"/>
      <c r="APQ43" s="22"/>
      <c r="APR43" s="22"/>
      <c r="APS43" s="22"/>
      <c r="APT43" s="22"/>
      <c r="APU43" s="22"/>
      <c r="APV43" s="22"/>
      <c r="APW43" s="22"/>
      <c r="APX43" s="22"/>
      <c r="APY43" s="22"/>
      <c r="APZ43" s="22"/>
      <c r="AQA43" s="22"/>
      <c r="AQB43" s="22"/>
      <c r="AQC43" s="22"/>
      <c r="AQD43" s="22"/>
      <c r="AQE43" s="22"/>
      <c r="AQF43" s="22"/>
      <c r="AQG43" s="22"/>
      <c r="AQH43" s="22"/>
      <c r="AQI43" s="22"/>
      <c r="AQJ43" s="22"/>
      <c r="AQK43" s="22"/>
      <c r="AQL43" s="22"/>
      <c r="AQM43" s="22"/>
      <c r="AQN43" s="22"/>
      <c r="AQO43" s="22"/>
      <c r="AQP43" s="22"/>
      <c r="AQQ43" s="22"/>
      <c r="AQR43" s="22"/>
      <c r="AQS43" s="22"/>
      <c r="AQT43" s="22"/>
      <c r="AQU43" s="22"/>
      <c r="AQV43" s="22"/>
      <c r="AQW43" s="22"/>
      <c r="AQX43" s="22"/>
      <c r="AQY43" s="22"/>
      <c r="AQZ43" s="22"/>
      <c r="ARA43" s="22"/>
      <c r="ARB43" s="22"/>
      <c r="ARC43" s="22"/>
      <c r="ARD43" s="22"/>
      <c r="ARE43" s="22"/>
      <c r="ARF43" s="22"/>
      <c r="ARG43" s="22"/>
      <c r="ARH43" s="22"/>
      <c r="ARI43" s="22"/>
      <c r="ARJ43" s="22"/>
      <c r="ARK43" s="22"/>
      <c r="ARL43" s="22"/>
      <c r="ARM43" s="22"/>
      <c r="ARN43" s="22"/>
      <c r="ARO43" s="22"/>
      <c r="ARP43" s="22"/>
      <c r="ARQ43" s="22"/>
      <c r="ARR43" s="22"/>
      <c r="ARS43" s="22"/>
      <c r="ART43" s="22"/>
      <c r="ARU43" s="22"/>
      <c r="ARV43" s="22"/>
      <c r="ARW43" s="22"/>
      <c r="ARX43" s="22"/>
      <c r="ARY43" s="22"/>
      <c r="ARZ43" s="22"/>
      <c r="ASA43" s="22"/>
      <c r="ASB43" s="22"/>
      <c r="ASC43" s="22"/>
      <c r="ASD43" s="22"/>
      <c r="ASE43" s="22"/>
      <c r="ASF43" s="22"/>
      <c r="ASG43" s="22"/>
      <c r="ASH43" s="22"/>
      <c r="ASI43" s="22"/>
      <c r="ASJ43" s="22"/>
      <c r="ASK43" s="22"/>
      <c r="ASL43" s="22"/>
      <c r="ASM43" s="22"/>
      <c r="ASN43" s="22"/>
      <c r="ASO43" s="22"/>
      <c r="ASP43" s="22"/>
      <c r="ASQ43" s="22"/>
      <c r="ASR43" s="22"/>
      <c r="ASS43" s="22"/>
      <c r="AST43" s="22"/>
      <c r="ASU43" s="22"/>
      <c r="ASV43" s="22"/>
      <c r="ASW43" s="22"/>
      <c r="ASX43" s="22"/>
      <c r="ASY43" s="22"/>
      <c r="ASZ43" s="22"/>
      <c r="ATA43" s="22"/>
      <c r="ATB43" s="22"/>
      <c r="ATC43" s="22"/>
      <c r="ATD43" s="22"/>
      <c r="ATE43" s="22"/>
      <c r="ATF43" s="22"/>
      <c r="ATG43" s="22"/>
      <c r="ATH43" s="22"/>
      <c r="ATI43" s="22"/>
      <c r="ATJ43" s="22"/>
      <c r="ATK43" s="22"/>
      <c r="ATL43" s="22"/>
      <c r="ATM43" s="22"/>
      <c r="ATN43" s="22"/>
      <c r="ATO43" s="22"/>
      <c r="ATP43" s="22"/>
      <c r="ATQ43" s="22"/>
      <c r="ATR43" s="22"/>
      <c r="ATS43" s="22"/>
      <c r="ATT43" s="22"/>
      <c r="ATU43" s="22"/>
      <c r="ATV43" s="22"/>
      <c r="ATW43" s="22"/>
      <c r="ATX43" s="22"/>
      <c r="ATY43" s="22"/>
      <c r="ATZ43" s="22"/>
      <c r="AUA43" s="22"/>
      <c r="AUB43" s="22"/>
      <c r="AUC43" s="22"/>
      <c r="AUD43" s="22"/>
      <c r="AUE43" s="22"/>
      <c r="AUF43" s="22"/>
      <c r="AUG43" s="22"/>
      <c r="AUH43" s="22"/>
      <c r="AUI43" s="22"/>
      <c r="AUJ43" s="22"/>
      <c r="AUK43" s="22"/>
      <c r="AUL43" s="22"/>
      <c r="AUM43" s="22"/>
      <c r="AUN43" s="22"/>
      <c r="AUO43" s="22"/>
      <c r="AUP43" s="22"/>
      <c r="AUQ43" s="22"/>
      <c r="AUR43" s="22"/>
      <c r="AUS43" s="22"/>
      <c r="AUT43" s="22"/>
      <c r="AUU43" s="22"/>
      <c r="AUV43" s="22"/>
      <c r="AUW43" s="22"/>
      <c r="AUX43" s="22"/>
      <c r="AUY43" s="22"/>
      <c r="AUZ43" s="22"/>
      <c r="AVA43" s="22"/>
      <c r="AVB43" s="22"/>
      <c r="AVC43" s="22"/>
      <c r="AVD43" s="22"/>
      <c r="AVE43" s="22"/>
      <c r="AVF43" s="22"/>
      <c r="AVG43" s="22"/>
      <c r="AVH43" s="22"/>
      <c r="AVI43" s="22"/>
      <c r="AVJ43" s="22"/>
      <c r="AVK43" s="22"/>
      <c r="AVL43" s="22"/>
      <c r="AVM43" s="22"/>
      <c r="AVN43" s="22"/>
      <c r="AVO43" s="22"/>
      <c r="AVP43" s="22"/>
      <c r="AVQ43" s="22"/>
      <c r="AVR43" s="22"/>
      <c r="AVS43" s="22"/>
      <c r="AVT43" s="22"/>
      <c r="AVU43" s="22"/>
      <c r="AVV43" s="22"/>
      <c r="AVW43" s="22"/>
      <c r="AVX43" s="22"/>
      <c r="AVY43" s="22"/>
      <c r="AVZ43" s="22"/>
      <c r="AWA43" s="22"/>
      <c r="AWB43" s="22"/>
      <c r="AWC43" s="22"/>
      <c r="AWD43" s="22"/>
      <c r="AWE43" s="22"/>
      <c r="AWF43" s="22"/>
      <c r="AWG43" s="22"/>
      <c r="AWH43" s="22"/>
      <c r="AWI43" s="22"/>
      <c r="AWJ43" s="22"/>
      <c r="AWK43" s="22"/>
      <c r="AWL43" s="22"/>
      <c r="AWM43" s="22"/>
      <c r="AWN43" s="22"/>
      <c r="AWO43" s="22"/>
      <c r="AWP43" s="22"/>
      <c r="AWQ43" s="22"/>
      <c r="AWR43" s="22"/>
      <c r="AWS43" s="22"/>
      <c r="AWT43" s="22"/>
      <c r="AWU43" s="22"/>
      <c r="AWV43" s="22"/>
      <c r="AWW43" s="22"/>
      <c r="AWX43" s="22"/>
      <c r="AWY43" s="22"/>
      <c r="AWZ43" s="22"/>
      <c r="AXA43" s="22"/>
      <c r="AXB43" s="22"/>
      <c r="AXC43" s="22"/>
      <c r="AXD43" s="22"/>
      <c r="AXE43" s="22"/>
      <c r="AXF43" s="22"/>
      <c r="AXG43" s="22"/>
      <c r="AXH43" s="22"/>
      <c r="AXI43" s="22"/>
      <c r="AXJ43" s="22"/>
      <c r="AXK43" s="22"/>
      <c r="AXL43" s="22"/>
      <c r="AXM43" s="22"/>
      <c r="AXN43" s="22"/>
      <c r="AXO43" s="22"/>
      <c r="AXP43" s="22"/>
      <c r="AXQ43" s="22"/>
      <c r="AXR43" s="22"/>
      <c r="AXS43" s="22"/>
      <c r="AXT43" s="22"/>
      <c r="AXU43" s="22"/>
      <c r="AXV43" s="22"/>
      <c r="AXW43" s="22"/>
      <c r="AXX43" s="22"/>
      <c r="AXY43" s="22"/>
      <c r="AXZ43" s="22"/>
      <c r="AYA43" s="22"/>
      <c r="AYB43" s="22"/>
      <c r="AYC43" s="22"/>
      <c r="AYD43" s="22"/>
      <c r="AYE43" s="22"/>
      <c r="AYF43" s="22"/>
      <c r="AYG43" s="22"/>
      <c r="AYH43" s="22"/>
      <c r="AYI43" s="22"/>
      <c r="AYJ43" s="22"/>
      <c r="AYK43" s="22"/>
      <c r="AYL43" s="22"/>
      <c r="AYM43" s="22"/>
      <c r="AYN43" s="22"/>
      <c r="AYO43" s="22"/>
      <c r="AYP43" s="22"/>
      <c r="AYQ43" s="22"/>
      <c r="AYR43" s="22"/>
      <c r="AYS43" s="22"/>
      <c r="AYT43" s="22"/>
      <c r="AYU43" s="22"/>
      <c r="AYV43" s="22"/>
      <c r="AYW43" s="22"/>
      <c r="AYX43" s="22"/>
      <c r="AYY43" s="22"/>
      <c r="AYZ43" s="22"/>
      <c r="AZA43" s="22"/>
      <c r="AZB43" s="22"/>
      <c r="AZC43" s="22"/>
      <c r="AZD43" s="22"/>
      <c r="AZE43" s="22"/>
      <c r="AZF43" s="22"/>
      <c r="AZG43" s="22"/>
      <c r="AZH43" s="22"/>
      <c r="AZI43" s="22"/>
      <c r="AZJ43" s="22"/>
      <c r="AZK43" s="22"/>
      <c r="AZL43" s="22"/>
      <c r="AZM43" s="22"/>
      <c r="AZN43" s="22"/>
      <c r="AZO43" s="22"/>
      <c r="AZP43" s="22"/>
      <c r="AZQ43" s="22"/>
      <c r="AZR43" s="22"/>
      <c r="AZS43" s="22"/>
      <c r="AZT43" s="22"/>
      <c r="AZU43" s="22"/>
      <c r="AZV43" s="22"/>
      <c r="AZW43" s="22"/>
      <c r="AZX43" s="22"/>
      <c r="AZY43" s="22"/>
      <c r="AZZ43" s="22"/>
      <c r="BAA43" s="22"/>
      <c r="BAB43" s="22"/>
      <c r="BAC43" s="22"/>
      <c r="BAD43" s="22"/>
      <c r="BAE43" s="22"/>
      <c r="BAF43" s="22"/>
      <c r="BAG43" s="22"/>
      <c r="BAH43" s="22"/>
      <c r="BAI43" s="22"/>
      <c r="BAJ43" s="22"/>
      <c r="BAK43" s="22"/>
      <c r="BAL43" s="22"/>
      <c r="BAM43" s="22"/>
      <c r="BAN43" s="22"/>
      <c r="BAO43" s="22"/>
      <c r="BAP43" s="22"/>
      <c r="BAQ43" s="22"/>
      <c r="BAR43" s="22"/>
      <c r="BAS43" s="22"/>
      <c r="BAT43" s="22"/>
      <c r="BAU43" s="22"/>
      <c r="BAV43" s="22"/>
      <c r="BAW43" s="22"/>
      <c r="BAX43" s="22"/>
      <c r="BAY43" s="22"/>
      <c r="BAZ43" s="22"/>
      <c r="BBA43" s="22"/>
      <c r="BBB43" s="22"/>
      <c r="BBC43" s="22"/>
      <c r="BBD43" s="22"/>
      <c r="BBE43" s="22"/>
      <c r="BBF43" s="22"/>
      <c r="BBG43" s="22"/>
      <c r="BBH43" s="22"/>
      <c r="BBI43" s="22"/>
      <c r="BBJ43" s="22"/>
      <c r="BBK43" s="22"/>
      <c r="BBL43" s="22"/>
      <c r="BBM43" s="22"/>
      <c r="BBN43" s="22"/>
      <c r="BBO43" s="22"/>
      <c r="BBP43" s="22"/>
      <c r="BBQ43" s="22"/>
      <c r="BBR43" s="22"/>
      <c r="BBS43" s="22"/>
      <c r="BBT43" s="22"/>
      <c r="BBU43" s="22"/>
      <c r="BBV43" s="22"/>
      <c r="BBW43" s="22"/>
      <c r="BBX43" s="22"/>
      <c r="BBY43" s="22"/>
      <c r="BBZ43" s="22"/>
      <c r="BCA43" s="22"/>
      <c r="BCB43" s="22"/>
      <c r="BCC43" s="22"/>
      <c r="BCD43" s="22"/>
      <c r="BCE43" s="22"/>
      <c r="BCF43" s="22"/>
      <c r="BCG43" s="22"/>
      <c r="BCH43" s="22"/>
      <c r="BCI43" s="22"/>
      <c r="BCJ43" s="22"/>
      <c r="BCK43" s="22"/>
      <c r="BCL43" s="22"/>
      <c r="BCM43" s="22"/>
      <c r="BCN43" s="22"/>
      <c r="BCO43" s="22"/>
      <c r="BCP43" s="22"/>
      <c r="BCQ43" s="22"/>
      <c r="BCR43" s="22"/>
      <c r="BCS43" s="22"/>
      <c r="BCT43" s="22"/>
      <c r="BCU43" s="22"/>
      <c r="BCV43" s="22"/>
      <c r="BCW43" s="22"/>
      <c r="BCX43" s="22"/>
      <c r="BCY43" s="22"/>
      <c r="BCZ43" s="22"/>
      <c r="BDA43" s="22"/>
      <c r="BDB43" s="22"/>
      <c r="BDC43" s="22"/>
      <c r="BDD43" s="22"/>
      <c r="BDE43" s="22"/>
      <c r="BDF43" s="22"/>
      <c r="BDG43" s="22"/>
      <c r="BDH43" s="22"/>
      <c r="BDI43" s="22"/>
      <c r="BDJ43" s="22"/>
      <c r="BDK43" s="22"/>
      <c r="BDL43" s="22"/>
      <c r="BDM43" s="22"/>
      <c r="BDN43" s="22"/>
      <c r="BDO43" s="22"/>
      <c r="BDP43" s="22"/>
      <c r="BDQ43" s="22"/>
      <c r="BDR43" s="22"/>
      <c r="BDS43" s="22"/>
      <c r="BDT43" s="22"/>
      <c r="BDU43" s="22"/>
      <c r="BDV43" s="22"/>
      <c r="BDW43" s="22"/>
      <c r="BDX43" s="22"/>
      <c r="BDY43" s="22"/>
      <c r="BDZ43" s="22"/>
      <c r="BEA43" s="22"/>
      <c r="BEB43" s="22"/>
      <c r="BEC43" s="22"/>
      <c r="BED43" s="22"/>
      <c r="BEE43" s="22"/>
      <c r="BEF43" s="22"/>
      <c r="BEG43" s="22"/>
      <c r="BEH43" s="22"/>
      <c r="BEI43" s="22"/>
      <c r="BEJ43" s="22"/>
      <c r="BEK43" s="22"/>
      <c r="BEL43" s="22"/>
      <c r="BEM43" s="22"/>
      <c r="BEN43" s="22"/>
      <c r="BEO43" s="22"/>
      <c r="BEP43" s="22"/>
      <c r="BEQ43" s="22"/>
      <c r="BER43" s="22"/>
      <c r="BES43" s="22"/>
      <c r="BET43" s="22"/>
      <c r="BEU43" s="22"/>
      <c r="BEV43" s="22"/>
      <c r="BEW43" s="22"/>
      <c r="BEX43" s="22"/>
      <c r="BEY43" s="22"/>
      <c r="BEZ43" s="22"/>
      <c r="BFA43" s="22"/>
      <c r="BFB43" s="22"/>
      <c r="BFC43" s="22"/>
      <c r="BFD43" s="22"/>
      <c r="BFE43" s="22"/>
      <c r="BFF43" s="22"/>
      <c r="BFG43" s="22"/>
      <c r="BFH43" s="22"/>
      <c r="BFI43" s="22"/>
      <c r="BFJ43" s="22"/>
      <c r="BFK43" s="22"/>
      <c r="BFL43" s="22"/>
      <c r="BFM43" s="22"/>
      <c r="BFN43" s="22"/>
      <c r="BFO43" s="22"/>
      <c r="BFP43" s="22"/>
      <c r="BFQ43" s="22"/>
      <c r="BFR43" s="22"/>
      <c r="BFS43" s="22"/>
      <c r="BFT43" s="22"/>
      <c r="BFU43" s="22"/>
      <c r="BFV43" s="22"/>
      <c r="BFW43" s="22"/>
      <c r="BFX43" s="22"/>
      <c r="BFY43" s="22"/>
      <c r="BFZ43" s="22"/>
      <c r="BGA43" s="22"/>
      <c r="BGB43" s="22"/>
      <c r="BGC43" s="22"/>
      <c r="BGD43" s="22"/>
      <c r="BGE43" s="22"/>
      <c r="BGF43" s="22"/>
      <c r="BGG43" s="22"/>
      <c r="BGH43" s="22"/>
      <c r="BGI43" s="22"/>
      <c r="BGJ43" s="22"/>
      <c r="BGK43" s="22"/>
      <c r="BGL43" s="22"/>
      <c r="BGM43" s="22"/>
      <c r="BGN43" s="22"/>
      <c r="BGO43" s="22"/>
      <c r="BGP43" s="22"/>
      <c r="BGQ43" s="22"/>
      <c r="BGR43" s="22"/>
      <c r="BGS43" s="22"/>
      <c r="BGT43" s="22"/>
      <c r="BGU43" s="22"/>
      <c r="BGV43" s="22"/>
      <c r="BGW43" s="22"/>
      <c r="BGX43" s="22"/>
      <c r="BGY43" s="22"/>
      <c r="BGZ43" s="22"/>
      <c r="BHA43" s="22"/>
      <c r="BHB43" s="22"/>
      <c r="BHC43" s="22"/>
      <c r="BHD43" s="22"/>
      <c r="BHE43" s="22"/>
      <c r="BHF43" s="22"/>
      <c r="BHG43" s="22"/>
      <c r="BHH43" s="22"/>
      <c r="BHI43" s="22"/>
      <c r="BHJ43" s="22"/>
      <c r="BHK43" s="22"/>
      <c r="BHL43" s="22"/>
      <c r="BHM43" s="22"/>
      <c r="BHN43" s="22"/>
      <c r="BHO43" s="22"/>
      <c r="BHP43" s="22"/>
      <c r="BHQ43" s="22"/>
      <c r="BHR43" s="22"/>
      <c r="BHS43" s="22"/>
      <c r="BHT43" s="22"/>
      <c r="BHU43" s="22"/>
      <c r="BHV43" s="22"/>
      <c r="BHW43" s="22"/>
      <c r="BHX43" s="22"/>
      <c r="BHY43" s="22"/>
      <c r="BHZ43" s="22"/>
      <c r="BIA43" s="22"/>
      <c r="BIB43" s="22"/>
      <c r="BIC43" s="22"/>
      <c r="BID43" s="22"/>
      <c r="BIE43" s="22"/>
      <c r="BIF43" s="22"/>
      <c r="BIG43" s="22"/>
      <c r="BIH43" s="22"/>
      <c r="BII43" s="22"/>
      <c r="BIJ43" s="22"/>
      <c r="BIK43" s="22"/>
      <c r="BIL43" s="22"/>
      <c r="BIM43" s="22"/>
      <c r="BIN43" s="22"/>
      <c r="BIO43" s="22"/>
      <c r="BIP43" s="22"/>
      <c r="BIQ43" s="22"/>
      <c r="BIR43" s="22"/>
      <c r="BIS43" s="22"/>
      <c r="BIT43" s="22"/>
      <c r="BIU43" s="22"/>
      <c r="BIV43" s="22"/>
      <c r="BIW43" s="22"/>
      <c r="BIX43" s="22"/>
      <c r="BIY43" s="22"/>
      <c r="BIZ43" s="22"/>
      <c r="BJA43" s="22"/>
      <c r="BJB43" s="22"/>
      <c r="BJC43" s="22"/>
      <c r="BJD43" s="22"/>
      <c r="BJE43" s="22"/>
      <c r="BJF43" s="22"/>
      <c r="BJG43" s="22"/>
      <c r="BJH43" s="22"/>
      <c r="BJI43" s="22"/>
      <c r="BJJ43" s="22"/>
      <c r="BJK43" s="22"/>
      <c r="BJL43" s="22"/>
      <c r="BJM43" s="22"/>
      <c r="BJN43" s="22"/>
      <c r="BJO43" s="22"/>
      <c r="BJP43" s="22"/>
      <c r="BJQ43" s="22"/>
      <c r="BJR43" s="22"/>
      <c r="BJS43" s="22"/>
      <c r="BJT43" s="22"/>
      <c r="BJU43" s="22"/>
      <c r="BJV43" s="22"/>
      <c r="BJW43" s="22"/>
      <c r="BJX43" s="22"/>
      <c r="BJY43" s="22"/>
      <c r="BJZ43" s="22"/>
      <c r="BKA43" s="22"/>
      <c r="BKB43" s="22"/>
      <c r="BKC43" s="22"/>
      <c r="BKD43" s="22"/>
      <c r="BKE43" s="22"/>
      <c r="BKF43" s="22"/>
      <c r="BKG43" s="22"/>
      <c r="BKH43" s="22"/>
      <c r="BKI43" s="22"/>
      <c r="BKJ43" s="22"/>
      <c r="BKK43" s="22"/>
      <c r="BKL43" s="22"/>
      <c r="BKM43" s="22"/>
      <c r="BKN43" s="22"/>
      <c r="BKO43" s="22"/>
      <c r="BKP43" s="22"/>
      <c r="BKQ43" s="22"/>
      <c r="BKR43" s="22"/>
      <c r="BKS43" s="22"/>
      <c r="BKT43" s="22"/>
      <c r="BKU43" s="22"/>
      <c r="BKV43" s="22"/>
      <c r="BKW43" s="22"/>
      <c r="BKX43" s="22"/>
      <c r="BKY43" s="22"/>
      <c r="BKZ43" s="22"/>
      <c r="BLA43" s="22"/>
      <c r="BLB43" s="22"/>
      <c r="BLC43" s="22"/>
      <c r="BLD43" s="22"/>
      <c r="BLE43" s="22"/>
      <c r="BLF43" s="22"/>
      <c r="BLG43" s="22"/>
      <c r="BLH43" s="22"/>
      <c r="BLI43" s="22"/>
      <c r="BLJ43" s="22"/>
      <c r="BLK43" s="22"/>
      <c r="BLL43" s="22"/>
      <c r="BLM43" s="22"/>
      <c r="BLN43" s="22"/>
      <c r="BLO43" s="22"/>
      <c r="BLP43" s="22"/>
      <c r="BLQ43" s="22"/>
      <c r="BLR43" s="22"/>
      <c r="BLS43" s="22"/>
      <c r="BLT43" s="22"/>
      <c r="BLU43" s="22"/>
      <c r="BLV43" s="22"/>
      <c r="BLW43" s="22"/>
      <c r="BLX43" s="22"/>
      <c r="BLY43" s="22"/>
      <c r="BLZ43" s="22"/>
      <c r="BMA43" s="22"/>
      <c r="BMB43" s="22"/>
      <c r="BMC43" s="22"/>
      <c r="BMD43" s="22"/>
      <c r="BME43" s="22"/>
      <c r="BMF43" s="22"/>
      <c r="BMG43" s="22"/>
      <c r="BMH43" s="22"/>
      <c r="BMI43" s="22"/>
      <c r="BMJ43" s="22"/>
      <c r="BMK43" s="22"/>
      <c r="BML43" s="22"/>
      <c r="BMM43" s="22"/>
      <c r="BMN43" s="22"/>
      <c r="BMO43" s="22"/>
      <c r="BMP43" s="22"/>
      <c r="BMQ43" s="22"/>
      <c r="BMR43" s="22"/>
      <c r="BMS43" s="22"/>
      <c r="BMT43" s="22"/>
      <c r="BMU43" s="22"/>
      <c r="BMV43" s="22"/>
      <c r="BMW43" s="22"/>
      <c r="BMX43" s="22"/>
      <c r="BMY43" s="22"/>
      <c r="BMZ43" s="22"/>
      <c r="BNA43" s="22"/>
      <c r="BNB43" s="22"/>
      <c r="BNC43" s="22"/>
      <c r="BND43" s="22"/>
      <c r="BNE43" s="22"/>
      <c r="BNF43" s="22"/>
      <c r="BNG43" s="22"/>
      <c r="BNH43" s="22"/>
      <c r="BNI43" s="22"/>
      <c r="BNJ43" s="22"/>
      <c r="BNK43" s="22"/>
      <c r="BNL43" s="22"/>
      <c r="BNM43" s="22"/>
      <c r="BNN43" s="22"/>
      <c r="BNO43" s="22"/>
      <c r="BNP43" s="22"/>
      <c r="BNQ43" s="22"/>
      <c r="BNR43" s="22"/>
      <c r="BNS43" s="22"/>
      <c r="BNT43" s="22"/>
      <c r="BNU43" s="22"/>
      <c r="BNV43" s="22"/>
      <c r="BNW43" s="22"/>
      <c r="BNX43" s="22"/>
      <c r="BNY43" s="22"/>
      <c r="BNZ43" s="22"/>
      <c r="BOA43" s="22"/>
      <c r="BOB43" s="22"/>
      <c r="BOC43" s="22"/>
      <c r="BOD43" s="22"/>
      <c r="BOE43" s="22"/>
      <c r="BOF43" s="22"/>
      <c r="BOG43" s="22"/>
      <c r="BOH43" s="22"/>
      <c r="BOI43" s="22"/>
      <c r="BOJ43" s="22"/>
      <c r="BOK43" s="22"/>
      <c r="BOL43" s="22"/>
      <c r="BOM43" s="22"/>
      <c r="BON43" s="22"/>
      <c r="BOO43" s="22"/>
      <c r="BOP43" s="22"/>
      <c r="BOQ43" s="22"/>
      <c r="BOR43" s="22"/>
      <c r="BOS43" s="22"/>
      <c r="BOT43" s="22"/>
      <c r="BOU43" s="22"/>
      <c r="BOV43" s="22"/>
      <c r="BOW43" s="22"/>
      <c r="BOX43" s="22"/>
      <c r="BOY43" s="22"/>
      <c r="BOZ43" s="22"/>
      <c r="BPA43" s="22"/>
      <c r="BPB43" s="22"/>
      <c r="BPC43" s="22"/>
      <c r="BPD43" s="22"/>
      <c r="BPE43" s="22"/>
      <c r="BPF43" s="22"/>
      <c r="BPG43" s="22"/>
      <c r="BPH43" s="22"/>
      <c r="BPI43" s="22"/>
      <c r="BPJ43" s="22"/>
      <c r="BPK43" s="22"/>
      <c r="BPL43" s="22"/>
      <c r="BPM43" s="22"/>
      <c r="BPN43" s="22"/>
      <c r="BPO43" s="22"/>
      <c r="BPP43" s="22"/>
      <c r="BPQ43" s="22"/>
      <c r="BPR43" s="22"/>
      <c r="BPS43" s="22"/>
      <c r="BPT43" s="22"/>
      <c r="BPU43" s="22"/>
      <c r="BPV43" s="22"/>
      <c r="BPW43" s="22"/>
      <c r="BPX43" s="22"/>
      <c r="BPY43" s="22"/>
      <c r="BPZ43" s="22"/>
      <c r="BQA43" s="22"/>
      <c r="BQB43" s="22"/>
      <c r="BQC43" s="22"/>
      <c r="BQD43" s="22"/>
      <c r="BQE43" s="22"/>
      <c r="BQF43" s="22"/>
      <c r="BQG43" s="22"/>
      <c r="BQH43" s="22"/>
      <c r="BQI43" s="22"/>
      <c r="BQJ43" s="22"/>
      <c r="BQK43" s="22"/>
      <c r="BQL43" s="22"/>
      <c r="BQM43" s="22"/>
      <c r="BQN43" s="22"/>
      <c r="BQO43" s="22"/>
      <c r="BQP43" s="22"/>
      <c r="BQQ43" s="22"/>
      <c r="BQR43" s="22"/>
      <c r="BQS43" s="22"/>
      <c r="BQT43" s="22"/>
      <c r="BQU43" s="22"/>
      <c r="BQV43" s="22"/>
      <c r="BQW43" s="22"/>
      <c r="BQX43" s="22"/>
      <c r="BQY43" s="22"/>
      <c r="BQZ43" s="22"/>
      <c r="BRA43" s="22"/>
      <c r="BRB43" s="22"/>
      <c r="BRC43" s="22"/>
      <c r="BRD43" s="22"/>
      <c r="BRE43" s="22"/>
      <c r="BRF43" s="22"/>
      <c r="BRG43" s="22"/>
      <c r="BRH43" s="22"/>
      <c r="BRI43" s="22"/>
      <c r="BRJ43" s="22"/>
      <c r="BRK43" s="22"/>
      <c r="BRL43" s="22"/>
      <c r="BRM43" s="22"/>
      <c r="BRN43" s="22"/>
      <c r="BRO43" s="22"/>
      <c r="BRP43" s="22"/>
      <c r="BRQ43" s="22"/>
      <c r="BRR43" s="22"/>
      <c r="BRS43" s="22"/>
      <c r="BRT43" s="22"/>
      <c r="BRU43" s="22"/>
      <c r="BRV43" s="22"/>
      <c r="BRW43" s="22"/>
      <c r="BRX43" s="22"/>
      <c r="BRY43" s="22"/>
      <c r="BRZ43" s="22"/>
      <c r="BSA43" s="22"/>
      <c r="BSB43" s="22"/>
      <c r="BSC43" s="22"/>
      <c r="BSD43" s="22"/>
      <c r="BSE43" s="22"/>
      <c r="BSF43" s="22"/>
      <c r="BSG43" s="22"/>
      <c r="BSH43" s="22"/>
      <c r="BSI43" s="22"/>
      <c r="BSJ43" s="22"/>
      <c r="BSK43" s="22"/>
      <c r="BSL43" s="22"/>
      <c r="BSM43" s="22"/>
      <c r="BSN43" s="22"/>
      <c r="BSO43" s="22"/>
      <c r="BSP43" s="22"/>
      <c r="BSQ43" s="22"/>
      <c r="BSR43" s="22"/>
      <c r="BSS43" s="22"/>
      <c r="BST43" s="22"/>
      <c r="BSU43" s="22"/>
      <c r="BSV43" s="22"/>
      <c r="BSW43" s="22"/>
      <c r="BSX43" s="22"/>
      <c r="BSY43" s="22"/>
      <c r="BSZ43" s="22"/>
      <c r="BTA43" s="22"/>
      <c r="BTB43" s="22"/>
      <c r="BTC43" s="22"/>
      <c r="BTD43" s="22"/>
      <c r="BTE43" s="22"/>
      <c r="BTF43" s="22"/>
      <c r="BTG43" s="22"/>
      <c r="BTH43" s="22"/>
      <c r="BTI43" s="22"/>
      <c r="BTJ43" s="22"/>
      <c r="BTK43" s="22"/>
      <c r="BTL43" s="22"/>
      <c r="BTM43" s="22"/>
      <c r="BTN43" s="22"/>
      <c r="BTO43" s="22"/>
      <c r="BTP43" s="22"/>
      <c r="BTQ43" s="22"/>
      <c r="BTR43" s="22"/>
      <c r="BTS43" s="22"/>
      <c r="BTT43" s="22"/>
      <c r="BTU43" s="22"/>
      <c r="BTV43" s="22"/>
      <c r="BTW43" s="22"/>
      <c r="BTX43" s="22"/>
      <c r="BTY43" s="22"/>
      <c r="BTZ43" s="22"/>
      <c r="BUA43" s="22"/>
      <c r="BUB43" s="22"/>
      <c r="BUC43" s="22"/>
      <c r="BUD43" s="22"/>
      <c r="BUE43" s="22"/>
      <c r="BUF43" s="22"/>
      <c r="BUG43" s="22"/>
      <c r="BUH43" s="22"/>
      <c r="BUI43" s="22"/>
      <c r="BUJ43" s="22"/>
      <c r="BUK43" s="22"/>
      <c r="BUL43" s="22"/>
      <c r="BUM43" s="22"/>
      <c r="BUN43" s="22"/>
      <c r="BUO43" s="22"/>
      <c r="BUP43" s="22"/>
      <c r="BUQ43" s="22"/>
      <c r="BUR43" s="22"/>
      <c r="BUS43" s="22"/>
      <c r="BUT43" s="22"/>
      <c r="BUU43" s="22"/>
      <c r="BUV43" s="22"/>
      <c r="BUW43" s="22"/>
      <c r="BUX43" s="22"/>
      <c r="BUY43" s="22"/>
      <c r="BUZ43" s="22"/>
      <c r="BVA43" s="22"/>
      <c r="BVB43" s="22"/>
      <c r="BVC43" s="22"/>
      <c r="BVD43" s="22"/>
      <c r="BVE43" s="22"/>
      <c r="BVF43" s="22"/>
      <c r="BVG43" s="22"/>
      <c r="BVH43" s="22"/>
      <c r="BVI43" s="22"/>
      <c r="BVJ43" s="22"/>
      <c r="BVK43" s="22"/>
      <c r="BVL43" s="22"/>
      <c r="BVM43" s="22"/>
      <c r="BVN43" s="22"/>
      <c r="BVO43" s="22"/>
      <c r="BVP43" s="22"/>
      <c r="BVQ43" s="22"/>
      <c r="BVR43" s="22"/>
      <c r="BVS43" s="22"/>
      <c r="BVT43" s="22"/>
      <c r="BVU43" s="22"/>
      <c r="BVV43" s="22"/>
      <c r="BVW43" s="22"/>
      <c r="BVX43" s="22"/>
      <c r="BVY43" s="22"/>
      <c r="BVZ43" s="22"/>
      <c r="BWA43" s="22"/>
      <c r="BWB43" s="22"/>
      <c r="BWC43" s="22"/>
      <c r="BWD43" s="22"/>
      <c r="BWE43" s="22"/>
      <c r="BWF43" s="22"/>
      <c r="BWG43" s="22"/>
      <c r="BWH43" s="22"/>
      <c r="BWI43" s="22"/>
      <c r="BWJ43" s="22"/>
      <c r="BWK43" s="22"/>
      <c r="BWL43" s="22"/>
      <c r="BWM43" s="22"/>
      <c r="BWN43" s="22"/>
      <c r="BWO43" s="22"/>
      <c r="BWP43" s="22"/>
      <c r="BWQ43" s="22"/>
      <c r="BWR43" s="22"/>
      <c r="BWS43" s="22"/>
      <c r="BWT43" s="22"/>
      <c r="BWU43" s="22"/>
      <c r="BWV43" s="22"/>
      <c r="BWW43" s="22"/>
      <c r="BWX43" s="22"/>
      <c r="BWY43" s="22"/>
      <c r="BWZ43" s="22"/>
      <c r="BXA43" s="22"/>
      <c r="BXB43" s="22"/>
      <c r="BXC43" s="22"/>
      <c r="BXD43" s="22"/>
      <c r="BXE43" s="22"/>
      <c r="BXF43" s="22"/>
      <c r="BXG43" s="22"/>
      <c r="BXH43" s="22"/>
      <c r="BXI43" s="22"/>
      <c r="BXJ43" s="22"/>
      <c r="BXK43" s="22"/>
      <c r="BXL43" s="22"/>
      <c r="BXM43" s="22"/>
      <c r="BXN43" s="22"/>
      <c r="BXO43" s="22"/>
      <c r="BXP43" s="22"/>
      <c r="BXQ43" s="22"/>
      <c r="BXR43" s="22"/>
      <c r="BXS43" s="22"/>
      <c r="BXT43" s="22"/>
      <c r="BXU43" s="22"/>
      <c r="BXV43" s="22"/>
      <c r="BXW43" s="22"/>
      <c r="BXX43" s="22"/>
      <c r="BXY43" s="22"/>
      <c r="BXZ43" s="22"/>
      <c r="BYA43" s="22"/>
      <c r="BYB43" s="22"/>
      <c r="BYC43" s="22"/>
      <c r="BYD43" s="22"/>
      <c r="BYE43" s="22"/>
      <c r="BYF43" s="22"/>
      <c r="BYG43" s="22"/>
      <c r="BYH43" s="22"/>
      <c r="BYI43" s="22"/>
      <c r="BYJ43" s="22"/>
      <c r="BYK43" s="22"/>
      <c r="BYL43" s="22"/>
      <c r="BYM43" s="22"/>
      <c r="BYN43" s="22"/>
      <c r="BYO43" s="22"/>
      <c r="BYP43" s="22"/>
      <c r="BYQ43" s="22"/>
      <c r="BYR43" s="22"/>
      <c r="BYS43" s="22"/>
      <c r="BYT43" s="22"/>
      <c r="BYU43" s="22"/>
      <c r="BYV43" s="22"/>
      <c r="BYW43" s="22"/>
      <c r="BYX43" s="22"/>
      <c r="BYY43" s="22"/>
      <c r="BYZ43" s="22"/>
      <c r="BZA43" s="22"/>
      <c r="BZB43" s="22"/>
      <c r="BZC43" s="22"/>
      <c r="BZD43" s="22"/>
      <c r="BZE43" s="22"/>
      <c r="BZF43" s="22"/>
      <c r="BZG43" s="22"/>
      <c r="BZH43" s="22"/>
      <c r="BZI43" s="22"/>
      <c r="BZJ43" s="22"/>
      <c r="BZK43" s="22"/>
      <c r="BZL43" s="22"/>
      <c r="BZM43" s="22"/>
      <c r="BZN43" s="22"/>
      <c r="BZO43" s="22"/>
      <c r="BZP43" s="22"/>
      <c r="BZQ43" s="22"/>
      <c r="BZR43" s="22"/>
      <c r="BZS43" s="22"/>
      <c r="BZT43" s="22"/>
      <c r="BZU43" s="22"/>
      <c r="BZV43" s="22"/>
      <c r="BZW43" s="22"/>
      <c r="BZX43" s="22"/>
      <c r="BZY43" s="22"/>
      <c r="BZZ43" s="22"/>
      <c r="CAA43" s="22"/>
      <c r="CAB43" s="22"/>
      <c r="CAC43" s="22"/>
      <c r="CAD43" s="22"/>
      <c r="CAE43" s="22"/>
      <c r="CAF43" s="22"/>
      <c r="CAG43" s="22"/>
      <c r="CAH43" s="22"/>
      <c r="CAI43" s="22"/>
      <c r="CAJ43" s="22"/>
      <c r="CAK43" s="22"/>
      <c r="CAL43" s="22"/>
      <c r="CAM43" s="22"/>
      <c r="CAN43" s="22"/>
      <c r="CAO43" s="22"/>
      <c r="CAP43" s="22"/>
      <c r="CAQ43" s="22"/>
      <c r="CAR43" s="22"/>
      <c r="CAS43" s="22"/>
      <c r="CAT43" s="22"/>
      <c r="CAU43" s="22"/>
      <c r="CAV43" s="22"/>
      <c r="CAW43" s="22"/>
      <c r="CAX43" s="22"/>
      <c r="CAY43" s="22"/>
      <c r="CAZ43" s="22"/>
      <c r="CBA43" s="22"/>
      <c r="CBB43" s="22"/>
      <c r="CBC43" s="22"/>
      <c r="CBD43" s="22"/>
      <c r="CBE43" s="22"/>
      <c r="CBF43" s="22"/>
      <c r="CBG43" s="22"/>
      <c r="CBH43" s="22"/>
      <c r="CBI43" s="22"/>
      <c r="CBJ43" s="22"/>
      <c r="CBK43" s="22"/>
      <c r="CBL43" s="22"/>
      <c r="CBM43" s="22"/>
      <c r="CBN43" s="22"/>
      <c r="CBO43" s="22"/>
      <c r="CBP43" s="22"/>
      <c r="CBQ43" s="22"/>
      <c r="CBR43" s="22"/>
      <c r="CBS43" s="22"/>
      <c r="CBT43" s="22"/>
      <c r="CBU43" s="22"/>
      <c r="CBV43" s="22"/>
      <c r="CBW43" s="22"/>
      <c r="CBX43" s="22"/>
      <c r="CBY43" s="22"/>
      <c r="CBZ43" s="22"/>
      <c r="CCA43" s="22"/>
      <c r="CCB43" s="22"/>
      <c r="CCC43" s="22"/>
      <c r="CCD43" s="22"/>
      <c r="CCE43" s="22"/>
      <c r="CCF43" s="22"/>
      <c r="CCG43" s="22"/>
      <c r="CCH43" s="22"/>
      <c r="CCI43" s="22"/>
      <c r="CCJ43" s="22"/>
      <c r="CCK43" s="22"/>
      <c r="CCL43" s="22"/>
      <c r="CCM43" s="22"/>
      <c r="CCN43" s="22"/>
      <c r="CCO43" s="22"/>
      <c r="CCP43" s="22"/>
      <c r="CCQ43" s="22"/>
      <c r="CCR43" s="22"/>
      <c r="CCS43" s="22"/>
      <c r="CCT43" s="22"/>
      <c r="CCU43" s="22"/>
      <c r="CCV43" s="22"/>
      <c r="CCW43" s="22"/>
      <c r="CCX43" s="22"/>
      <c r="CCY43" s="22"/>
      <c r="CCZ43" s="22"/>
      <c r="CDA43" s="22"/>
      <c r="CDB43" s="22"/>
      <c r="CDC43" s="22"/>
      <c r="CDD43" s="22"/>
      <c r="CDE43" s="22"/>
      <c r="CDF43" s="22"/>
      <c r="CDG43" s="22"/>
      <c r="CDH43" s="22"/>
      <c r="CDI43" s="22"/>
      <c r="CDJ43" s="22"/>
      <c r="CDK43" s="22"/>
      <c r="CDL43" s="22"/>
      <c r="CDM43" s="22"/>
      <c r="CDN43" s="22"/>
      <c r="CDO43" s="22"/>
      <c r="CDP43" s="22"/>
      <c r="CDQ43" s="22"/>
      <c r="CDR43" s="22"/>
      <c r="CDS43" s="22"/>
      <c r="CDT43" s="22"/>
      <c r="CDU43" s="22"/>
      <c r="CDV43" s="22"/>
      <c r="CDW43" s="22"/>
      <c r="CDX43" s="22"/>
      <c r="CDY43" s="22"/>
      <c r="CDZ43" s="22"/>
      <c r="CEA43" s="22"/>
      <c r="CEB43" s="22"/>
      <c r="CEC43" s="22"/>
      <c r="CED43" s="22"/>
      <c r="CEE43" s="22"/>
      <c r="CEF43" s="22"/>
      <c r="CEG43" s="22"/>
      <c r="CEH43" s="22"/>
      <c r="CEI43" s="22"/>
      <c r="CEJ43" s="22"/>
      <c r="CEK43" s="22"/>
      <c r="CEL43" s="22"/>
      <c r="CEM43" s="22"/>
      <c r="CEN43" s="22"/>
      <c r="CEO43" s="22"/>
      <c r="CEP43" s="22"/>
      <c r="CEQ43" s="22"/>
      <c r="CER43" s="22"/>
      <c r="CES43" s="22"/>
      <c r="CET43" s="22"/>
      <c r="CEU43" s="22"/>
      <c r="CEV43" s="22"/>
      <c r="CEW43" s="22"/>
      <c r="CEX43" s="22"/>
      <c r="CEY43" s="22"/>
      <c r="CEZ43" s="22"/>
      <c r="CFA43" s="22"/>
      <c r="CFB43" s="22"/>
      <c r="CFC43" s="22"/>
      <c r="CFD43" s="22"/>
      <c r="CFE43" s="22"/>
      <c r="CFF43" s="22"/>
      <c r="CFG43" s="22"/>
      <c r="CFH43" s="22"/>
      <c r="CFI43" s="22"/>
      <c r="CFJ43" s="22"/>
      <c r="CFK43" s="22"/>
      <c r="CFL43" s="22"/>
      <c r="CFM43" s="22"/>
      <c r="CFN43" s="22"/>
      <c r="CFO43" s="22"/>
      <c r="CFP43" s="22"/>
      <c r="CFQ43" s="22"/>
      <c r="CFR43" s="22"/>
      <c r="CFS43" s="22"/>
      <c r="CFT43" s="22"/>
      <c r="CFU43" s="22"/>
      <c r="CFV43" s="22"/>
      <c r="CFW43" s="22"/>
      <c r="CFX43" s="22"/>
      <c r="CFY43" s="22"/>
      <c r="CFZ43" s="22"/>
      <c r="CGA43" s="22"/>
      <c r="CGB43" s="22"/>
      <c r="CGC43" s="22"/>
      <c r="CGD43" s="22"/>
      <c r="CGE43" s="22"/>
      <c r="CGF43" s="22"/>
      <c r="CGG43" s="22"/>
      <c r="CGH43" s="22"/>
      <c r="CGI43" s="22"/>
      <c r="CGJ43" s="22"/>
      <c r="CGK43" s="22"/>
      <c r="CGL43" s="22"/>
      <c r="CGM43" s="22"/>
      <c r="CGN43" s="22"/>
      <c r="CGO43" s="22"/>
      <c r="CGP43" s="22"/>
      <c r="CGQ43" s="22"/>
      <c r="CGR43" s="22"/>
      <c r="CGS43" s="22"/>
      <c r="CGT43" s="22"/>
      <c r="CGU43" s="22"/>
      <c r="CGV43" s="22"/>
      <c r="CGW43" s="22"/>
      <c r="CGX43" s="22"/>
      <c r="CGY43" s="22"/>
      <c r="CGZ43" s="22"/>
      <c r="CHA43" s="22"/>
      <c r="CHB43" s="22"/>
      <c r="CHC43" s="22"/>
      <c r="CHD43" s="22"/>
      <c r="CHE43" s="22"/>
      <c r="CHF43" s="22"/>
      <c r="CHG43" s="22"/>
      <c r="CHH43" s="22"/>
      <c r="CHI43" s="22"/>
      <c r="CHJ43" s="22"/>
      <c r="CHK43" s="22"/>
      <c r="CHL43" s="22"/>
      <c r="CHM43" s="22"/>
      <c r="CHN43" s="22"/>
      <c r="CHO43" s="22"/>
      <c r="CHP43" s="22"/>
      <c r="CHQ43" s="22"/>
      <c r="CHR43" s="22"/>
      <c r="CHS43" s="22"/>
      <c r="CHT43" s="22"/>
      <c r="CHU43" s="22"/>
      <c r="CHV43" s="22"/>
      <c r="CHW43" s="22"/>
      <c r="CHX43" s="22"/>
      <c r="CHY43" s="22"/>
      <c r="CHZ43" s="22"/>
      <c r="CIA43" s="22"/>
      <c r="CIB43" s="22"/>
      <c r="CIC43" s="22"/>
      <c r="CID43" s="22"/>
      <c r="CIE43" s="22"/>
      <c r="CIF43" s="22"/>
      <c r="CIG43" s="22"/>
      <c r="CIH43" s="22"/>
      <c r="CII43" s="22"/>
      <c r="CIJ43" s="22"/>
      <c r="CIK43" s="22"/>
      <c r="CIL43" s="22"/>
      <c r="CIM43" s="22"/>
      <c r="CIN43" s="22"/>
      <c r="CIO43" s="22"/>
      <c r="CIP43" s="22"/>
      <c r="CIQ43" s="22"/>
      <c r="CIR43" s="22"/>
      <c r="CIS43" s="22"/>
      <c r="CIT43" s="22"/>
      <c r="CIU43" s="22"/>
      <c r="CIV43" s="22"/>
      <c r="CIW43" s="22"/>
      <c r="CIX43" s="22"/>
      <c r="CIY43" s="22"/>
      <c r="CIZ43" s="22"/>
      <c r="CJA43" s="22"/>
      <c r="CJB43" s="22"/>
      <c r="CJC43" s="22"/>
      <c r="CJD43" s="22"/>
      <c r="CJE43" s="22"/>
      <c r="CJF43" s="22"/>
      <c r="CJG43" s="22"/>
      <c r="CJH43" s="22"/>
      <c r="CJI43" s="22"/>
      <c r="CJJ43" s="22"/>
      <c r="CJK43" s="22"/>
      <c r="CJL43" s="22"/>
      <c r="CJM43" s="22"/>
      <c r="CJN43" s="22"/>
      <c r="CJO43" s="22"/>
      <c r="CJP43" s="22"/>
      <c r="CJQ43" s="22"/>
      <c r="CJR43" s="22"/>
      <c r="CJS43" s="22"/>
      <c r="CJT43" s="22"/>
      <c r="CJU43" s="22"/>
      <c r="CJV43" s="22"/>
      <c r="CJW43" s="22"/>
      <c r="CJX43" s="22"/>
      <c r="CJY43" s="22"/>
      <c r="CJZ43" s="22"/>
      <c r="CKA43" s="22"/>
      <c r="CKB43" s="22"/>
      <c r="CKC43" s="22"/>
      <c r="CKD43" s="22"/>
      <c r="CKE43" s="22"/>
      <c r="CKF43" s="22"/>
      <c r="CKG43" s="22"/>
      <c r="CKH43" s="22"/>
      <c r="CKI43" s="22"/>
      <c r="CKJ43" s="22"/>
      <c r="CKK43" s="22"/>
      <c r="CKL43" s="22"/>
      <c r="CKM43" s="22"/>
      <c r="CKN43" s="22"/>
      <c r="CKO43" s="22"/>
      <c r="CKP43" s="22"/>
      <c r="CKQ43" s="22"/>
      <c r="CKR43" s="22"/>
      <c r="CKS43" s="22"/>
      <c r="CKT43" s="22"/>
      <c r="CKU43" s="22"/>
      <c r="CKV43" s="22"/>
      <c r="CKW43" s="22"/>
      <c r="CKX43" s="22"/>
      <c r="CKY43" s="22"/>
      <c r="CKZ43" s="22"/>
      <c r="CLA43" s="22"/>
      <c r="CLB43" s="22"/>
      <c r="CLC43" s="22"/>
      <c r="CLD43" s="22"/>
      <c r="CLE43" s="22"/>
      <c r="CLF43" s="22"/>
      <c r="CLG43" s="22"/>
      <c r="CLH43" s="22"/>
      <c r="CLI43" s="22"/>
      <c r="CLJ43" s="22"/>
      <c r="CLK43" s="22"/>
      <c r="CLL43" s="22"/>
      <c r="CLM43" s="22"/>
      <c r="CLN43" s="22"/>
      <c r="CLO43" s="22"/>
      <c r="CLP43" s="22"/>
      <c r="CLQ43" s="22"/>
      <c r="CLR43" s="22"/>
      <c r="CLS43" s="22"/>
      <c r="CLT43" s="22"/>
      <c r="CLU43" s="22"/>
      <c r="CLV43" s="22"/>
      <c r="CLW43" s="22"/>
      <c r="CLX43" s="22"/>
      <c r="CLY43" s="22"/>
      <c r="CLZ43" s="22"/>
      <c r="CMA43" s="22"/>
      <c r="CMB43" s="22"/>
      <c r="CMC43" s="22"/>
      <c r="CMD43" s="22"/>
      <c r="CME43" s="22"/>
      <c r="CMF43" s="22"/>
      <c r="CMG43" s="22"/>
      <c r="CMH43" s="22"/>
      <c r="CMI43" s="22"/>
      <c r="CMJ43" s="22"/>
      <c r="CMK43" s="22"/>
      <c r="CML43" s="22"/>
      <c r="CMM43" s="22"/>
      <c r="CMN43" s="22"/>
      <c r="CMO43" s="22"/>
      <c r="CMP43" s="22"/>
      <c r="CMQ43" s="22"/>
      <c r="CMR43" s="22"/>
      <c r="CMS43" s="22"/>
      <c r="CMT43" s="22"/>
      <c r="CMU43" s="22"/>
      <c r="CMV43" s="22"/>
      <c r="CMW43" s="22"/>
      <c r="CMX43" s="22"/>
      <c r="CMY43" s="22"/>
      <c r="CMZ43" s="22"/>
      <c r="CNA43" s="22"/>
      <c r="CNB43" s="22"/>
      <c r="CNC43" s="22"/>
      <c r="CND43" s="22"/>
      <c r="CNE43" s="22"/>
      <c r="CNF43" s="22"/>
      <c r="CNG43" s="22"/>
      <c r="CNH43" s="22"/>
      <c r="CNI43" s="22"/>
      <c r="CNJ43" s="22"/>
      <c r="CNK43" s="22"/>
      <c r="CNL43" s="22"/>
      <c r="CNM43" s="22"/>
      <c r="CNN43" s="22"/>
      <c r="CNO43" s="22"/>
      <c r="CNP43" s="22"/>
      <c r="CNQ43" s="22"/>
      <c r="CNR43" s="22"/>
      <c r="CNS43" s="22"/>
      <c r="CNT43" s="22"/>
      <c r="CNU43" s="22"/>
      <c r="CNV43" s="22"/>
      <c r="CNW43" s="22"/>
      <c r="CNX43" s="22"/>
      <c r="CNY43" s="22"/>
      <c r="CNZ43" s="22"/>
      <c r="COA43" s="22"/>
      <c r="COB43" s="22"/>
      <c r="COC43" s="22"/>
      <c r="COD43" s="22"/>
      <c r="COE43" s="22"/>
      <c r="COF43" s="22"/>
      <c r="COG43" s="22"/>
      <c r="COH43" s="22"/>
      <c r="COI43" s="22"/>
      <c r="COJ43" s="22"/>
      <c r="COK43" s="22"/>
      <c r="COL43" s="22"/>
      <c r="COM43" s="22"/>
      <c r="CON43" s="22"/>
      <c r="COO43" s="22"/>
      <c r="COP43" s="22"/>
      <c r="COQ43" s="22"/>
      <c r="COR43" s="22"/>
      <c r="COS43" s="22"/>
      <c r="COT43" s="22"/>
      <c r="COU43" s="22"/>
      <c r="COV43" s="22"/>
      <c r="COW43" s="22"/>
      <c r="COX43" s="22"/>
      <c r="COY43" s="22"/>
      <c r="COZ43" s="22"/>
      <c r="CPA43" s="22"/>
      <c r="CPB43" s="22"/>
      <c r="CPC43" s="22"/>
      <c r="CPD43" s="22"/>
      <c r="CPE43" s="22"/>
      <c r="CPF43" s="22"/>
      <c r="CPG43" s="22"/>
      <c r="CPH43" s="22"/>
      <c r="CPI43" s="22"/>
      <c r="CPJ43" s="22"/>
      <c r="CPK43" s="22"/>
      <c r="CPL43" s="22"/>
      <c r="CPM43" s="22"/>
      <c r="CPN43" s="22"/>
      <c r="CPO43" s="22"/>
      <c r="CPP43" s="22"/>
      <c r="CPQ43" s="22"/>
      <c r="CPR43" s="22"/>
      <c r="CPS43" s="22"/>
      <c r="CPT43" s="22"/>
      <c r="CPU43" s="22"/>
      <c r="CPV43" s="22"/>
      <c r="CPW43" s="22"/>
      <c r="CPX43" s="22"/>
      <c r="CPY43" s="22"/>
      <c r="CPZ43" s="22"/>
      <c r="CQA43" s="22"/>
      <c r="CQB43" s="22"/>
      <c r="CQC43" s="22"/>
      <c r="CQD43" s="22"/>
      <c r="CQE43" s="22"/>
      <c r="CQF43" s="22"/>
      <c r="CQG43" s="22"/>
      <c r="CQH43" s="22"/>
      <c r="CQI43" s="22"/>
      <c r="CQJ43" s="22"/>
      <c r="CQK43" s="22"/>
      <c r="CQL43" s="22"/>
      <c r="CQM43" s="22"/>
      <c r="CQN43" s="22"/>
      <c r="CQO43" s="22"/>
      <c r="CQP43" s="22"/>
      <c r="CQQ43" s="22"/>
      <c r="CQR43" s="22"/>
      <c r="CQS43" s="22"/>
      <c r="CQT43" s="22"/>
      <c r="CQU43" s="22"/>
      <c r="CQV43" s="22"/>
      <c r="CQW43" s="22"/>
      <c r="CQX43" s="22"/>
      <c r="CQY43" s="22"/>
      <c r="CQZ43" s="22"/>
      <c r="CRA43" s="22"/>
      <c r="CRB43" s="22"/>
      <c r="CRC43" s="22"/>
      <c r="CRD43" s="22"/>
      <c r="CRE43" s="22"/>
      <c r="CRF43" s="22"/>
      <c r="CRG43" s="22"/>
      <c r="CRH43" s="22"/>
      <c r="CRI43" s="22"/>
      <c r="CRJ43" s="22"/>
      <c r="CRK43" s="22"/>
      <c r="CRL43" s="22"/>
      <c r="CRM43" s="22"/>
      <c r="CRN43" s="22"/>
      <c r="CRO43" s="22"/>
      <c r="CRP43" s="22"/>
      <c r="CRQ43" s="22"/>
      <c r="CRR43" s="22"/>
      <c r="CRS43" s="22"/>
      <c r="CRT43" s="22"/>
      <c r="CRU43" s="22"/>
      <c r="CRV43" s="22"/>
      <c r="CRW43" s="22"/>
      <c r="CRX43" s="22"/>
      <c r="CRY43" s="22"/>
      <c r="CRZ43" s="22"/>
      <c r="CSA43" s="22"/>
      <c r="CSB43" s="22"/>
      <c r="CSC43" s="22"/>
      <c r="CSD43" s="22"/>
      <c r="CSE43" s="22"/>
      <c r="CSF43" s="22"/>
      <c r="CSG43" s="22"/>
      <c r="CSH43" s="22"/>
      <c r="CSI43" s="22"/>
      <c r="CSJ43" s="22"/>
      <c r="CSK43" s="22"/>
      <c r="CSL43" s="22"/>
      <c r="CSM43" s="22"/>
      <c r="CSN43" s="22"/>
      <c r="CSO43" s="22"/>
      <c r="CSP43" s="22"/>
      <c r="CSQ43" s="22"/>
      <c r="CSR43" s="22"/>
      <c r="CSS43" s="22"/>
      <c r="CST43" s="22"/>
      <c r="CSU43" s="22"/>
      <c r="CSV43" s="22"/>
      <c r="CSW43" s="22"/>
      <c r="CSX43" s="22"/>
      <c r="CSY43" s="22"/>
      <c r="CSZ43" s="22"/>
      <c r="CTA43" s="22"/>
      <c r="CTB43" s="22"/>
      <c r="CTC43" s="22"/>
      <c r="CTD43" s="22"/>
      <c r="CTE43" s="22"/>
      <c r="CTF43" s="22"/>
      <c r="CTG43" s="22"/>
      <c r="CTH43" s="22"/>
      <c r="CTI43" s="22"/>
      <c r="CTJ43" s="22"/>
      <c r="CTK43" s="22"/>
      <c r="CTL43" s="22"/>
      <c r="CTM43" s="22"/>
      <c r="CTN43" s="22"/>
      <c r="CTO43" s="22"/>
      <c r="CTP43" s="22"/>
      <c r="CTQ43" s="22"/>
      <c r="CTR43" s="22"/>
      <c r="CTS43" s="22"/>
      <c r="CTT43" s="22"/>
      <c r="CTU43" s="22"/>
      <c r="CTV43" s="22"/>
      <c r="CTW43" s="22"/>
      <c r="CTX43" s="22"/>
      <c r="CTY43" s="22"/>
      <c r="CTZ43" s="22"/>
      <c r="CUA43" s="22"/>
      <c r="CUB43" s="22"/>
      <c r="CUC43" s="22"/>
      <c r="CUD43" s="22"/>
      <c r="CUE43" s="22"/>
      <c r="CUF43" s="22"/>
      <c r="CUG43" s="22"/>
      <c r="CUH43" s="22"/>
      <c r="CUI43" s="22"/>
      <c r="CUJ43" s="22"/>
      <c r="CUK43" s="22"/>
      <c r="CUL43" s="22"/>
      <c r="CUM43" s="22"/>
      <c r="CUN43" s="22"/>
      <c r="CUO43" s="22"/>
      <c r="CUP43" s="22"/>
      <c r="CUQ43" s="22"/>
      <c r="CUR43" s="22"/>
      <c r="CUS43" s="22"/>
      <c r="CUT43" s="22"/>
      <c r="CUU43" s="22"/>
      <c r="CUV43" s="22"/>
      <c r="CUW43" s="22"/>
      <c r="CUX43" s="22"/>
      <c r="CUY43" s="22"/>
      <c r="CUZ43" s="22"/>
      <c r="CVA43" s="22"/>
      <c r="CVB43" s="22"/>
      <c r="CVC43" s="22"/>
      <c r="CVD43" s="22"/>
      <c r="CVE43" s="22"/>
      <c r="CVF43" s="22"/>
      <c r="CVG43" s="22"/>
      <c r="CVH43" s="22"/>
      <c r="CVI43" s="22"/>
      <c r="CVJ43" s="22"/>
      <c r="CVK43" s="22"/>
      <c r="CVL43" s="22"/>
      <c r="CVM43" s="22"/>
      <c r="CVN43" s="22"/>
      <c r="CVO43" s="22"/>
      <c r="CVP43" s="22"/>
      <c r="CVQ43" s="22"/>
      <c r="CVR43" s="22"/>
      <c r="CVS43" s="22"/>
      <c r="CVT43" s="22"/>
      <c r="CVU43" s="22"/>
      <c r="CVV43" s="22"/>
      <c r="CVW43" s="22"/>
      <c r="CVX43" s="22"/>
      <c r="CVY43" s="22"/>
      <c r="CVZ43" s="22"/>
      <c r="CWA43" s="22"/>
      <c r="CWB43" s="22"/>
      <c r="CWC43" s="22"/>
      <c r="CWD43" s="22"/>
      <c r="CWE43" s="22"/>
      <c r="CWF43" s="22"/>
      <c r="CWG43" s="22"/>
      <c r="CWH43" s="22"/>
      <c r="CWI43" s="22"/>
      <c r="CWJ43" s="22"/>
      <c r="CWK43" s="22"/>
      <c r="CWL43" s="22"/>
      <c r="CWM43" s="22"/>
      <c r="CWN43" s="22"/>
      <c r="CWO43" s="22"/>
      <c r="CWP43" s="22"/>
      <c r="CWQ43" s="22"/>
      <c r="CWR43" s="22"/>
      <c r="CWS43" s="22"/>
      <c r="CWT43" s="22"/>
      <c r="CWU43" s="22"/>
      <c r="CWV43" s="22"/>
      <c r="CWW43" s="22"/>
      <c r="CWX43" s="22"/>
      <c r="CWY43" s="22"/>
      <c r="CWZ43" s="22"/>
      <c r="CXA43" s="22"/>
      <c r="CXB43" s="22"/>
      <c r="CXC43" s="22"/>
      <c r="CXD43" s="22"/>
      <c r="CXE43" s="22"/>
      <c r="CXF43" s="22"/>
      <c r="CXG43" s="22"/>
      <c r="CXH43" s="22"/>
      <c r="CXI43" s="22"/>
      <c r="CXJ43" s="22"/>
      <c r="CXK43" s="22"/>
      <c r="CXL43" s="22"/>
      <c r="CXM43" s="22"/>
      <c r="CXN43" s="22"/>
      <c r="CXO43" s="22"/>
      <c r="CXP43" s="22"/>
      <c r="CXQ43" s="22"/>
      <c r="CXR43" s="22"/>
      <c r="CXS43" s="22"/>
      <c r="CXT43" s="22"/>
      <c r="CXU43" s="22"/>
      <c r="CXV43" s="22"/>
      <c r="CXW43" s="22"/>
      <c r="CXX43" s="22"/>
      <c r="CXY43" s="22"/>
      <c r="CXZ43" s="22"/>
      <c r="CYA43" s="22"/>
      <c r="CYB43" s="22"/>
      <c r="CYC43" s="22"/>
      <c r="CYD43" s="22"/>
      <c r="CYE43" s="22"/>
      <c r="CYF43" s="22"/>
      <c r="CYG43" s="22"/>
      <c r="CYH43" s="22"/>
      <c r="CYI43" s="22"/>
      <c r="CYJ43" s="22"/>
      <c r="CYK43" s="22"/>
      <c r="CYL43" s="22"/>
      <c r="CYM43" s="22"/>
      <c r="CYN43" s="22"/>
      <c r="CYO43" s="22"/>
      <c r="CYP43" s="22"/>
      <c r="CYQ43" s="22"/>
      <c r="CYR43" s="22"/>
      <c r="CYS43" s="22"/>
      <c r="CYT43" s="22"/>
      <c r="CYU43" s="22"/>
      <c r="CYV43" s="22"/>
      <c r="CYW43" s="22"/>
      <c r="CYX43" s="22"/>
      <c r="CYY43" s="22"/>
      <c r="CYZ43" s="22"/>
      <c r="CZA43" s="22"/>
      <c r="CZB43" s="22"/>
      <c r="CZC43" s="22"/>
      <c r="CZD43" s="22"/>
      <c r="CZE43" s="22"/>
      <c r="CZF43" s="22"/>
      <c r="CZG43" s="22"/>
      <c r="CZH43" s="22"/>
      <c r="CZI43" s="22"/>
      <c r="CZJ43" s="22"/>
      <c r="CZK43" s="22"/>
      <c r="CZL43" s="22"/>
      <c r="CZM43" s="22"/>
      <c r="CZN43" s="22"/>
      <c r="CZO43" s="22"/>
      <c r="CZP43" s="22"/>
      <c r="CZQ43" s="22"/>
      <c r="CZR43" s="22"/>
      <c r="CZS43" s="22"/>
      <c r="CZT43" s="22"/>
      <c r="CZU43" s="22"/>
      <c r="CZV43" s="22"/>
      <c r="CZW43" s="22"/>
      <c r="CZX43" s="22"/>
      <c r="CZY43" s="22"/>
      <c r="CZZ43" s="22"/>
      <c r="DAA43" s="22"/>
      <c r="DAB43" s="22"/>
      <c r="DAC43" s="22"/>
      <c r="DAD43" s="22"/>
      <c r="DAE43" s="22"/>
      <c r="DAF43" s="22"/>
      <c r="DAG43" s="22"/>
      <c r="DAH43" s="22"/>
      <c r="DAI43" s="22"/>
      <c r="DAJ43" s="22"/>
      <c r="DAK43" s="22"/>
      <c r="DAL43" s="22"/>
      <c r="DAM43" s="22"/>
      <c r="DAN43" s="22"/>
      <c r="DAO43" s="22"/>
      <c r="DAP43" s="22"/>
      <c r="DAQ43" s="22"/>
      <c r="DAR43" s="22"/>
      <c r="DAS43" s="22"/>
      <c r="DAT43" s="22"/>
      <c r="DAU43" s="22"/>
      <c r="DAV43" s="22"/>
      <c r="DAW43" s="22"/>
      <c r="DAX43" s="22"/>
      <c r="DAY43" s="22"/>
      <c r="DAZ43" s="22"/>
      <c r="DBA43" s="22"/>
      <c r="DBB43" s="22"/>
      <c r="DBC43" s="22"/>
      <c r="DBD43" s="22"/>
      <c r="DBE43" s="22"/>
      <c r="DBF43" s="22"/>
      <c r="DBG43" s="22"/>
      <c r="DBH43" s="22"/>
      <c r="DBI43" s="22"/>
      <c r="DBJ43" s="22"/>
      <c r="DBK43" s="22"/>
      <c r="DBL43" s="22"/>
      <c r="DBM43" s="22"/>
      <c r="DBN43" s="22"/>
      <c r="DBO43" s="22"/>
      <c r="DBP43" s="22"/>
      <c r="DBQ43" s="22"/>
      <c r="DBR43" s="22"/>
      <c r="DBS43" s="22"/>
      <c r="DBT43" s="22"/>
      <c r="DBU43" s="22"/>
      <c r="DBV43" s="22"/>
      <c r="DBW43" s="22"/>
      <c r="DBX43" s="22"/>
      <c r="DBY43" s="22"/>
      <c r="DBZ43" s="22"/>
      <c r="DCA43" s="22"/>
      <c r="DCB43" s="22"/>
      <c r="DCC43" s="22"/>
      <c r="DCD43" s="22"/>
      <c r="DCE43" s="22"/>
      <c r="DCF43" s="22"/>
      <c r="DCG43" s="22"/>
      <c r="DCH43" s="22"/>
      <c r="DCI43" s="22"/>
      <c r="DCJ43" s="22"/>
      <c r="DCK43" s="22"/>
      <c r="DCL43" s="22"/>
      <c r="DCM43" s="22"/>
      <c r="DCN43" s="22"/>
      <c r="DCO43" s="22"/>
      <c r="DCP43" s="22"/>
      <c r="DCQ43" s="22"/>
      <c r="DCR43" s="22"/>
      <c r="DCS43" s="22"/>
      <c r="DCT43" s="22"/>
      <c r="DCU43" s="22"/>
      <c r="DCV43" s="22"/>
      <c r="DCW43" s="22"/>
      <c r="DCX43" s="22"/>
      <c r="DCY43" s="22"/>
      <c r="DCZ43" s="22"/>
      <c r="DDA43" s="22"/>
      <c r="DDB43" s="22"/>
      <c r="DDC43" s="22"/>
      <c r="DDD43" s="22"/>
      <c r="DDE43" s="22"/>
      <c r="DDF43" s="22"/>
      <c r="DDG43" s="22"/>
      <c r="DDH43" s="22"/>
      <c r="DDI43" s="22"/>
      <c r="DDJ43" s="22"/>
      <c r="DDK43" s="22"/>
      <c r="DDL43" s="22"/>
      <c r="DDM43" s="22"/>
      <c r="DDN43" s="22"/>
      <c r="DDO43" s="22"/>
      <c r="DDP43" s="22"/>
      <c r="DDQ43" s="22"/>
      <c r="DDR43" s="22"/>
      <c r="DDS43" s="22"/>
      <c r="DDT43" s="22"/>
      <c r="DDU43" s="22"/>
      <c r="DDV43" s="22"/>
      <c r="DDW43" s="22"/>
      <c r="DDX43" s="22"/>
      <c r="DDY43" s="22"/>
      <c r="DDZ43" s="22"/>
      <c r="DEA43" s="22"/>
      <c r="DEB43" s="22"/>
      <c r="DEC43" s="22"/>
      <c r="DED43" s="22"/>
      <c r="DEE43" s="22"/>
      <c r="DEF43" s="22"/>
      <c r="DEG43" s="22"/>
      <c r="DEH43" s="22"/>
      <c r="DEI43" s="22"/>
      <c r="DEJ43" s="22"/>
      <c r="DEK43" s="22"/>
      <c r="DEL43" s="22"/>
      <c r="DEM43" s="22"/>
      <c r="DEN43" s="22"/>
      <c r="DEO43" s="22"/>
      <c r="DEP43" s="22"/>
      <c r="DEQ43" s="22"/>
      <c r="DER43" s="22"/>
      <c r="DES43" s="22"/>
      <c r="DET43" s="22"/>
      <c r="DEU43" s="22"/>
      <c r="DEV43" s="22"/>
      <c r="DEW43" s="22"/>
      <c r="DEX43" s="22"/>
      <c r="DEY43" s="22"/>
      <c r="DEZ43" s="22"/>
      <c r="DFA43" s="22"/>
      <c r="DFB43" s="22"/>
      <c r="DFC43" s="22"/>
      <c r="DFD43" s="22"/>
      <c r="DFE43" s="22"/>
      <c r="DFF43" s="22"/>
      <c r="DFG43" s="22"/>
      <c r="DFH43" s="22"/>
      <c r="DFI43" s="22"/>
      <c r="DFJ43" s="22"/>
      <c r="DFK43" s="22"/>
      <c r="DFL43" s="22"/>
      <c r="DFM43" s="22"/>
      <c r="DFN43" s="22"/>
      <c r="DFO43" s="22"/>
      <c r="DFP43" s="22"/>
      <c r="DFQ43" s="22"/>
      <c r="DFR43" s="22"/>
      <c r="DFS43" s="22"/>
      <c r="DFT43" s="22"/>
      <c r="DFU43" s="22"/>
      <c r="DFV43" s="22"/>
      <c r="DFW43" s="22"/>
      <c r="DFX43" s="22"/>
      <c r="DFY43" s="22"/>
      <c r="DFZ43" s="22"/>
      <c r="DGA43" s="22"/>
      <c r="DGB43" s="22"/>
      <c r="DGC43" s="22"/>
      <c r="DGD43" s="22"/>
      <c r="DGE43" s="22"/>
      <c r="DGF43" s="22"/>
      <c r="DGG43" s="22"/>
      <c r="DGH43" s="22"/>
      <c r="DGI43" s="22"/>
      <c r="DGJ43" s="22"/>
      <c r="DGK43" s="22"/>
      <c r="DGL43" s="22"/>
      <c r="DGM43" s="22"/>
      <c r="DGN43" s="22"/>
      <c r="DGO43" s="22"/>
      <c r="DGP43" s="22"/>
      <c r="DGQ43" s="22"/>
      <c r="DGR43" s="22"/>
      <c r="DGS43" s="22"/>
      <c r="DGT43" s="22"/>
      <c r="DGU43" s="22"/>
      <c r="DGV43" s="22"/>
      <c r="DGW43" s="22"/>
      <c r="DGX43" s="22"/>
      <c r="DGY43" s="22"/>
      <c r="DGZ43" s="22"/>
      <c r="DHA43" s="22"/>
      <c r="DHB43" s="22"/>
      <c r="DHC43" s="22"/>
      <c r="DHD43" s="22"/>
      <c r="DHE43" s="22"/>
      <c r="DHF43" s="22"/>
      <c r="DHG43" s="22"/>
      <c r="DHH43" s="22"/>
      <c r="DHI43" s="22"/>
      <c r="DHJ43" s="22"/>
      <c r="DHK43" s="22"/>
      <c r="DHL43" s="22"/>
      <c r="DHM43" s="22"/>
      <c r="DHN43" s="22"/>
      <c r="DHO43" s="22"/>
      <c r="DHP43" s="22"/>
      <c r="DHQ43" s="22"/>
      <c r="DHR43" s="22"/>
      <c r="DHS43" s="22"/>
      <c r="DHT43" s="22"/>
      <c r="DHU43" s="22"/>
      <c r="DHV43" s="22"/>
      <c r="DHW43" s="22"/>
      <c r="DHX43" s="22"/>
      <c r="DHY43" s="22"/>
      <c r="DHZ43" s="22"/>
      <c r="DIA43" s="22"/>
      <c r="DIB43" s="22"/>
      <c r="DIC43" s="22"/>
      <c r="DID43" s="22"/>
      <c r="DIE43" s="22"/>
      <c r="DIF43" s="22"/>
      <c r="DIG43" s="22"/>
      <c r="DIH43" s="22"/>
      <c r="DII43" s="22"/>
      <c r="DIJ43" s="22"/>
      <c r="DIK43" s="22"/>
      <c r="DIL43" s="22"/>
      <c r="DIM43" s="22"/>
      <c r="DIN43" s="22"/>
      <c r="DIO43" s="22"/>
      <c r="DIP43" s="22"/>
      <c r="DIQ43" s="22"/>
      <c r="DIR43" s="22"/>
      <c r="DIS43" s="22"/>
      <c r="DIT43" s="22"/>
      <c r="DIU43" s="22"/>
      <c r="DIV43" s="22"/>
      <c r="DIW43" s="22"/>
      <c r="DIX43" s="22"/>
      <c r="DIY43" s="22"/>
      <c r="DIZ43" s="22"/>
      <c r="DJA43" s="22"/>
      <c r="DJB43" s="22"/>
      <c r="DJC43" s="22"/>
      <c r="DJD43" s="22"/>
      <c r="DJE43" s="22"/>
      <c r="DJF43" s="22"/>
      <c r="DJG43" s="22"/>
      <c r="DJH43" s="22"/>
      <c r="DJI43" s="22"/>
      <c r="DJJ43" s="22"/>
      <c r="DJK43" s="22"/>
      <c r="DJL43" s="22"/>
      <c r="DJM43" s="22"/>
      <c r="DJN43" s="22"/>
      <c r="DJO43" s="22"/>
      <c r="DJP43" s="22"/>
      <c r="DJQ43" s="22"/>
      <c r="DJR43" s="22"/>
      <c r="DJS43" s="22"/>
      <c r="DJT43" s="22"/>
      <c r="DJU43" s="22"/>
      <c r="DJV43" s="22"/>
      <c r="DJW43" s="22"/>
      <c r="DJX43" s="22"/>
      <c r="DJY43" s="22"/>
      <c r="DJZ43" s="22"/>
      <c r="DKA43" s="22"/>
      <c r="DKB43" s="22"/>
      <c r="DKC43" s="22"/>
      <c r="DKD43" s="22"/>
      <c r="DKE43" s="22"/>
      <c r="DKF43" s="22"/>
      <c r="DKG43" s="22"/>
      <c r="DKH43" s="22"/>
      <c r="DKI43" s="22"/>
      <c r="DKJ43" s="22"/>
      <c r="DKK43" s="22"/>
      <c r="DKL43" s="22"/>
      <c r="DKM43" s="22"/>
      <c r="DKN43" s="22"/>
      <c r="DKO43" s="22"/>
      <c r="DKP43" s="22"/>
      <c r="DKQ43" s="22"/>
      <c r="DKR43" s="22"/>
      <c r="DKS43" s="22"/>
      <c r="DKT43" s="22"/>
      <c r="DKU43" s="22"/>
      <c r="DKV43" s="22"/>
      <c r="DKW43" s="22"/>
      <c r="DKX43" s="22"/>
      <c r="DKY43" s="22"/>
      <c r="DKZ43" s="22"/>
      <c r="DLA43" s="22"/>
      <c r="DLB43" s="22"/>
      <c r="DLC43" s="22"/>
      <c r="DLD43" s="22"/>
      <c r="DLE43" s="22"/>
      <c r="DLF43" s="22"/>
      <c r="DLG43" s="22"/>
      <c r="DLH43" s="22"/>
      <c r="DLI43" s="22"/>
      <c r="DLJ43" s="22"/>
      <c r="DLK43" s="22"/>
      <c r="DLL43" s="22"/>
      <c r="DLM43" s="22"/>
      <c r="DLN43" s="22"/>
      <c r="DLO43" s="22"/>
      <c r="DLP43" s="22"/>
      <c r="DLQ43" s="22"/>
      <c r="DLR43" s="22"/>
      <c r="DLS43" s="22"/>
      <c r="DLT43" s="22"/>
      <c r="DLU43" s="22"/>
      <c r="DLV43" s="22"/>
      <c r="DLW43" s="22"/>
      <c r="DLX43" s="22"/>
      <c r="DLY43" s="22"/>
      <c r="DLZ43" s="22"/>
      <c r="DMA43" s="22"/>
      <c r="DMB43" s="22"/>
      <c r="DMC43" s="22"/>
      <c r="DMD43" s="22"/>
      <c r="DME43" s="22"/>
      <c r="DMF43" s="22"/>
      <c r="DMG43" s="22"/>
      <c r="DMH43" s="22"/>
      <c r="DMI43" s="22"/>
      <c r="DMJ43" s="22"/>
      <c r="DMK43" s="22"/>
      <c r="DML43" s="22"/>
      <c r="DMM43" s="22"/>
      <c r="DMN43" s="22"/>
      <c r="DMO43" s="22"/>
      <c r="DMP43" s="22"/>
      <c r="DMQ43" s="22"/>
      <c r="DMR43" s="22"/>
      <c r="DMS43" s="22"/>
      <c r="DMT43" s="22"/>
      <c r="DMU43" s="22"/>
      <c r="DMV43" s="22"/>
      <c r="DMW43" s="22"/>
      <c r="DMX43" s="22"/>
      <c r="DMY43" s="22"/>
      <c r="DMZ43" s="22"/>
      <c r="DNA43" s="22"/>
      <c r="DNB43" s="22"/>
      <c r="DNC43" s="22"/>
      <c r="DND43" s="22"/>
      <c r="DNE43" s="22"/>
      <c r="DNF43" s="22"/>
      <c r="DNG43" s="22"/>
      <c r="DNH43" s="22"/>
      <c r="DNI43" s="22"/>
      <c r="DNJ43" s="22"/>
      <c r="DNK43" s="22"/>
      <c r="DNL43" s="22"/>
      <c r="DNM43" s="22"/>
      <c r="DNN43" s="22"/>
      <c r="DNO43" s="22"/>
      <c r="DNP43" s="22"/>
      <c r="DNQ43" s="22"/>
      <c r="DNR43" s="22"/>
      <c r="DNS43" s="22"/>
      <c r="DNT43" s="22"/>
      <c r="DNU43" s="22"/>
      <c r="DNV43" s="22"/>
      <c r="DNW43" s="22"/>
      <c r="DNX43" s="22"/>
      <c r="DNY43" s="22"/>
      <c r="DNZ43" s="22"/>
      <c r="DOA43" s="22"/>
      <c r="DOB43" s="22"/>
      <c r="DOC43" s="22"/>
      <c r="DOD43" s="22"/>
      <c r="DOE43" s="22"/>
      <c r="DOF43" s="22"/>
      <c r="DOG43" s="22"/>
      <c r="DOH43" s="22"/>
      <c r="DOI43" s="22"/>
      <c r="DOJ43" s="22"/>
      <c r="DOK43" s="22"/>
      <c r="DOL43" s="22"/>
      <c r="DOM43" s="22"/>
      <c r="DON43" s="22"/>
      <c r="DOO43" s="22"/>
      <c r="DOP43" s="22"/>
      <c r="DOQ43" s="22"/>
      <c r="DOR43" s="22"/>
      <c r="DOS43" s="22"/>
      <c r="DOT43" s="22"/>
      <c r="DOU43" s="22"/>
      <c r="DOV43" s="22"/>
      <c r="DOW43" s="22"/>
      <c r="DOX43" s="22"/>
      <c r="DOY43" s="22"/>
      <c r="DOZ43" s="22"/>
      <c r="DPA43" s="22"/>
      <c r="DPB43" s="22"/>
      <c r="DPC43" s="22"/>
      <c r="DPD43" s="22"/>
      <c r="DPE43" s="22"/>
      <c r="DPF43" s="22"/>
      <c r="DPG43" s="22"/>
      <c r="DPH43" s="22"/>
      <c r="DPI43" s="22"/>
      <c r="DPJ43" s="22"/>
      <c r="DPK43" s="22"/>
      <c r="DPL43" s="22"/>
      <c r="DPM43" s="22"/>
      <c r="DPN43" s="22"/>
      <c r="DPO43" s="22"/>
      <c r="DPP43" s="22"/>
      <c r="DPQ43" s="22"/>
      <c r="DPR43" s="22"/>
      <c r="DPS43" s="22"/>
      <c r="DPT43" s="22"/>
      <c r="DPU43" s="22"/>
      <c r="DPV43" s="22"/>
      <c r="DPW43" s="22"/>
      <c r="DPX43" s="22"/>
      <c r="DPY43" s="22"/>
      <c r="DPZ43" s="22"/>
      <c r="DQA43" s="22"/>
      <c r="DQB43" s="22"/>
      <c r="DQC43" s="22"/>
      <c r="DQD43" s="22"/>
      <c r="DQE43" s="22"/>
      <c r="DQF43" s="22"/>
      <c r="DQG43" s="22"/>
      <c r="DQH43" s="22"/>
      <c r="DQI43" s="22"/>
      <c r="DQJ43" s="22"/>
      <c r="DQK43" s="22"/>
      <c r="DQL43" s="22"/>
      <c r="DQM43" s="22"/>
      <c r="DQN43" s="22"/>
      <c r="DQO43" s="22"/>
      <c r="DQP43" s="22"/>
      <c r="DQQ43" s="22"/>
      <c r="DQR43" s="22"/>
      <c r="DQS43" s="22"/>
      <c r="DQT43" s="22"/>
      <c r="DQU43" s="22"/>
      <c r="DQV43" s="22"/>
      <c r="DQW43" s="22"/>
      <c r="DQX43" s="22"/>
      <c r="DQY43" s="22"/>
      <c r="DQZ43" s="22"/>
      <c r="DRA43" s="22"/>
      <c r="DRB43" s="22"/>
      <c r="DRC43" s="22"/>
      <c r="DRD43" s="22"/>
      <c r="DRE43" s="22"/>
      <c r="DRF43" s="22"/>
      <c r="DRG43" s="22"/>
      <c r="DRH43" s="22"/>
      <c r="DRI43" s="22"/>
      <c r="DRJ43" s="22"/>
      <c r="DRK43" s="22"/>
      <c r="DRL43" s="22"/>
      <c r="DRM43" s="22"/>
      <c r="DRN43" s="22"/>
      <c r="DRO43" s="22"/>
      <c r="DRP43" s="22"/>
      <c r="DRQ43" s="22"/>
      <c r="DRR43" s="22"/>
      <c r="DRS43" s="22"/>
      <c r="DRT43" s="22"/>
      <c r="DRU43" s="22"/>
      <c r="DRV43" s="22"/>
      <c r="DRW43" s="22"/>
      <c r="DRX43" s="22"/>
      <c r="DRY43" s="22"/>
      <c r="DRZ43" s="22"/>
      <c r="DSA43" s="22"/>
      <c r="DSB43" s="22"/>
      <c r="DSC43" s="22"/>
      <c r="DSD43" s="22"/>
      <c r="DSE43" s="22"/>
      <c r="DSF43" s="22"/>
      <c r="DSG43" s="22"/>
      <c r="DSH43" s="22"/>
      <c r="DSI43" s="22"/>
      <c r="DSJ43" s="22"/>
      <c r="DSK43" s="22"/>
      <c r="DSL43" s="22"/>
      <c r="DSM43" s="22"/>
      <c r="DSN43" s="22"/>
      <c r="DSO43" s="22"/>
      <c r="DSP43" s="22"/>
      <c r="DSQ43" s="22"/>
      <c r="DSR43" s="22"/>
      <c r="DSS43" s="22"/>
      <c r="DST43" s="22"/>
      <c r="DSU43" s="22"/>
      <c r="DSV43" s="22"/>
      <c r="DSW43" s="22"/>
      <c r="DSX43" s="22"/>
      <c r="DSY43" s="22"/>
      <c r="DSZ43" s="22"/>
      <c r="DTA43" s="22"/>
      <c r="DTB43" s="22"/>
      <c r="DTC43" s="22"/>
      <c r="DTD43" s="22"/>
      <c r="DTE43" s="22"/>
      <c r="DTF43" s="22"/>
      <c r="DTG43" s="22"/>
      <c r="DTH43" s="22"/>
      <c r="DTI43" s="22"/>
      <c r="DTJ43" s="22"/>
      <c r="DTK43" s="22"/>
      <c r="DTL43" s="22"/>
      <c r="DTM43" s="22"/>
      <c r="DTN43" s="22"/>
      <c r="DTO43" s="22"/>
      <c r="DTP43" s="22"/>
      <c r="DTQ43" s="22"/>
      <c r="DTR43" s="22"/>
      <c r="DTS43" s="22"/>
      <c r="DTT43" s="22"/>
      <c r="DTU43" s="22"/>
      <c r="DTV43" s="22"/>
      <c r="DTW43" s="22"/>
      <c r="DTX43" s="22"/>
      <c r="DTY43" s="22"/>
      <c r="DTZ43" s="22"/>
      <c r="DUA43" s="22"/>
      <c r="DUB43" s="22"/>
      <c r="DUC43" s="22"/>
      <c r="DUD43" s="22"/>
      <c r="DUE43" s="22"/>
      <c r="DUF43" s="22"/>
      <c r="DUG43" s="22"/>
      <c r="DUH43" s="22"/>
      <c r="DUI43" s="22"/>
      <c r="DUJ43" s="22"/>
      <c r="DUK43" s="22"/>
      <c r="DUL43" s="22"/>
      <c r="DUM43" s="22"/>
      <c r="DUN43" s="22"/>
      <c r="DUO43" s="22"/>
      <c r="DUP43" s="22"/>
      <c r="DUQ43" s="22"/>
      <c r="DUR43" s="22"/>
      <c r="DUS43" s="22"/>
      <c r="DUT43" s="22"/>
      <c r="DUU43" s="22"/>
      <c r="DUV43" s="22"/>
      <c r="DUW43" s="22"/>
      <c r="DUX43" s="22"/>
      <c r="DUY43" s="22"/>
      <c r="DUZ43" s="22"/>
      <c r="DVA43" s="22"/>
      <c r="DVB43" s="22"/>
      <c r="DVC43" s="22"/>
      <c r="DVD43" s="22"/>
      <c r="DVE43" s="22"/>
      <c r="DVF43" s="22"/>
      <c r="DVG43" s="22"/>
      <c r="DVH43" s="22"/>
      <c r="DVI43" s="22"/>
      <c r="DVJ43" s="22"/>
      <c r="DVK43" s="22"/>
      <c r="DVL43" s="22"/>
      <c r="DVM43" s="22"/>
      <c r="DVN43" s="22"/>
      <c r="DVO43" s="22"/>
      <c r="DVP43" s="22"/>
      <c r="DVQ43" s="22"/>
      <c r="DVR43" s="22"/>
      <c r="DVS43" s="22"/>
      <c r="DVT43" s="22"/>
      <c r="DVU43" s="22"/>
      <c r="DVV43" s="22"/>
      <c r="DVW43" s="22"/>
      <c r="DVX43" s="22"/>
      <c r="DVY43" s="22"/>
      <c r="DVZ43" s="22"/>
      <c r="DWA43" s="22"/>
      <c r="DWB43" s="22"/>
      <c r="DWC43" s="22"/>
      <c r="DWD43" s="22"/>
      <c r="DWE43" s="22"/>
      <c r="DWF43" s="22"/>
      <c r="DWG43" s="22"/>
      <c r="DWH43" s="22"/>
      <c r="DWI43" s="22"/>
      <c r="DWJ43" s="22"/>
      <c r="DWK43" s="22"/>
      <c r="DWL43" s="22"/>
      <c r="DWM43" s="22"/>
      <c r="DWN43" s="22"/>
      <c r="DWO43" s="22"/>
      <c r="DWP43" s="22"/>
      <c r="DWQ43" s="22"/>
      <c r="DWR43" s="22"/>
      <c r="DWS43" s="22"/>
      <c r="DWT43" s="22"/>
      <c r="DWU43" s="22"/>
      <c r="DWV43" s="22"/>
      <c r="DWW43" s="22"/>
      <c r="DWX43" s="22"/>
      <c r="DWY43" s="22"/>
      <c r="DWZ43" s="22"/>
      <c r="DXA43" s="22"/>
      <c r="DXB43" s="22"/>
      <c r="DXC43" s="22"/>
      <c r="DXD43" s="22"/>
      <c r="DXE43" s="22"/>
      <c r="DXF43" s="22"/>
      <c r="DXG43" s="22"/>
      <c r="DXH43" s="22"/>
      <c r="DXI43" s="22"/>
      <c r="DXJ43" s="22"/>
      <c r="DXK43" s="22"/>
      <c r="DXL43" s="22"/>
      <c r="DXM43" s="22"/>
      <c r="DXN43" s="22"/>
      <c r="DXO43" s="22"/>
      <c r="DXP43" s="22"/>
      <c r="DXQ43" s="22"/>
      <c r="DXR43" s="22"/>
      <c r="DXS43" s="22"/>
      <c r="DXT43" s="22"/>
      <c r="DXU43" s="22"/>
      <c r="DXV43" s="22"/>
      <c r="DXW43" s="22"/>
      <c r="DXX43" s="22"/>
      <c r="DXY43" s="22"/>
      <c r="DXZ43" s="22"/>
      <c r="DYA43" s="22"/>
      <c r="DYB43" s="22"/>
      <c r="DYC43" s="22"/>
      <c r="DYD43" s="22"/>
      <c r="DYE43" s="22"/>
      <c r="DYF43" s="22"/>
      <c r="DYG43" s="22"/>
      <c r="DYH43" s="22"/>
      <c r="DYI43" s="22"/>
      <c r="DYJ43" s="22"/>
      <c r="DYK43" s="22"/>
      <c r="DYL43" s="22"/>
      <c r="DYM43" s="22"/>
      <c r="DYN43" s="22"/>
      <c r="DYO43" s="22"/>
      <c r="DYP43" s="22"/>
      <c r="DYQ43" s="22"/>
      <c r="DYR43" s="22"/>
      <c r="DYS43" s="22"/>
      <c r="DYT43" s="22"/>
      <c r="DYU43" s="22"/>
      <c r="DYV43" s="22"/>
      <c r="DYW43" s="22"/>
      <c r="DYX43" s="22"/>
      <c r="DYY43" s="22"/>
      <c r="DYZ43" s="22"/>
      <c r="DZA43" s="22"/>
      <c r="DZB43" s="22"/>
      <c r="DZC43" s="22"/>
      <c r="DZD43" s="22"/>
      <c r="DZE43" s="22"/>
      <c r="DZF43" s="22"/>
      <c r="DZG43" s="22"/>
      <c r="DZH43" s="22"/>
      <c r="DZI43" s="22"/>
      <c r="DZJ43" s="22"/>
      <c r="DZK43" s="22"/>
      <c r="DZL43" s="22"/>
      <c r="DZM43" s="22"/>
      <c r="DZN43" s="22"/>
      <c r="DZO43" s="22"/>
      <c r="DZP43" s="22"/>
      <c r="DZQ43" s="22"/>
      <c r="DZR43" s="22"/>
      <c r="DZS43" s="22"/>
      <c r="DZT43" s="22"/>
      <c r="DZU43" s="22"/>
      <c r="DZV43" s="22"/>
      <c r="DZW43" s="22"/>
      <c r="DZX43" s="22"/>
      <c r="DZY43" s="22"/>
      <c r="DZZ43" s="22"/>
      <c r="EAA43" s="22"/>
      <c r="EAB43" s="22"/>
      <c r="EAC43" s="22"/>
      <c r="EAD43" s="22"/>
      <c r="EAE43" s="22"/>
      <c r="EAF43" s="22"/>
      <c r="EAG43" s="22"/>
      <c r="EAH43" s="22"/>
      <c r="EAI43" s="22"/>
      <c r="EAJ43" s="22"/>
      <c r="EAK43" s="22"/>
      <c r="EAL43" s="22"/>
      <c r="EAM43" s="22"/>
      <c r="EAN43" s="22"/>
      <c r="EAO43" s="22"/>
      <c r="EAP43" s="22"/>
      <c r="EAQ43" s="22"/>
      <c r="EAR43" s="22"/>
      <c r="EAS43" s="22"/>
      <c r="EAT43" s="22"/>
      <c r="EAU43" s="22"/>
      <c r="EAV43" s="22"/>
      <c r="EAW43" s="22"/>
      <c r="EAX43" s="22"/>
      <c r="EAY43" s="22"/>
      <c r="EAZ43" s="22"/>
      <c r="EBA43" s="22"/>
      <c r="EBB43" s="22"/>
      <c r="EBC43" s="22"/>
      <c r="EBD43" s="22"/>
      <c r="EBE43" s="22"/>
      <c r="EBF43" s="22"/>
      <c r="EBG43" s="22"/>
      <c r="EBH43" s="22"/>
      <c r="EBI43" s="22"/>
      <c r="EBJ43" s="22"/>
      <c r="EBK43" s="22"/>
      <c r="EBL43" s="22"/>
      <c r="EBM43" s="22"/>
      <c r="EBN43" s="22"/>
      <c r="EBO43" s="22"/>
      <c r="EBP43" s="22"/>
      <c r="EBQ43" s="22"/>
      <c r="EBR43" s="22"/>
      <c r="EBS43" s="22"/>
      <c r="EBT43" s="22"/>
      <c r="EBU43" s="22"/>
      <c r="EBV43" s="22"/>
      <c r="EBW43" s="22"/>
      <c r="EBX43" s="22"/>
      <c r="EBY43" s="22"/>
      <c r="EBZ43" s="22"/>
      <c r="ECA43" s="22"/>
      <c r="ECB43" s="22"/>
      <c r="ECC43" s="22"/>
      <c r="ECD43" s="22"/>
      <c r="ECE43" s="22"/>
      <c r="ECF43" s="22"/>
      <c r="ECG43" s="22"/>
      <c r="ECH43" s="22"/>
      <c r="ECI43" s="22"/>
      <c r="ECJ43" s="22"/>
      <c r="ECK43" s="22"/>
      <c r="ECL43" s="22"/>
      <c r="ECM43" s="22"/>
      <c r="ECN43" s="22"/>
      <c r="ECO43" s="22"/>
      <c r="ECP43" s="22"/>
      <c r="ECQ43" s="22"/>
      <c r="ECR43" s="22"/>
      <c r="ECS43" s="22"/>
      <c r="ECT43" s="22"/>
      <c r="ECU43" s="22"/>
      <c r="ECV43" s="22"/>
      <c r="ECW43" s="22"/>
      <c r="ECX43" s="22"/>
      <c r="ECY43" s="22"/>
      <c r="ECZ43" s="22"/>
      <c r="EDA43" s="22"/>
      <c r="EDB43" s="22"/>
      <c r="EDC43" s="22"/>
      <c r="EDD43" s="22"/>
      <c r="EDE43" s="22"/>
      <c r="EDF43" s="22"/>
      <c r="EDG43" s="22"/>
      <c r="EDH43" s="22"/>
      <c r="EDI43" s="22"/>
      <c r="EDJ43" s="22"/>
      <c r="EDK43" s="22"/>
      <c r="EDL43" s="22"/>
      <c r="EDM43" s="22"/>
      <c r="EDN43" s="22"/>
      <c r="EDO43" s="22"/>
      <c r="EDP43" s="22"/>
      <c r="EDQ43" s="22"/>
      <c r="EDR43" s="22"/>
      <c r="EDS43" s="22"/>
      <c r="EDT43" s="22"/>
      <c r="EDU43" s="22"/>
      <c r="EDV43" s="22"/>
      <c r="EDW43" s="22"/>
      <c r="EDX43" s="22"/>
      <c r="EDY43" s="22"/>
      <c r="EDZ43" s="22"/>
      <c r="EEA43" s="22"/>
      <c r="EEB43" s="22"/>
      <c r="EEC43" s="22"/>
      <c r="EED43" s="22"/>
      <c r="EEE43" s="22"/>
      <c r="EEF43" s="22"/>
      <c r="EEG43" s="22"/>
      <c r="EEH43" s="22"/>
      <c r="EEI43" s="22"/>
      <c r="EEJ43" s="22"/>
      <c r="EEK43" s="22"/>
      <c r="EEL43" s="22"/>
      <c r="EEM43" s="22"/>
      <c r="EEN43" s="22"/>
      <c r="EEO43" s="22"/>
      <c r="EEP43" s="22"/>
      <c r="EEQ43" s="22"/>
      <c r="EER43" s="22"/>
      <c r="EES43" s="22"/>
      <c r="EET43" s="22"/>
      <c r="EEU43" s="22"/>
      <c r="EEV43" s="22"/>
      <c r="EEW43" s="22"/>
      <c r="EEX43" s="22"/>
      <c r="EEY43" s="22"/>
      <c r="EEZ43" s="22"/>
      <c r="EFA43" s="22"/>
      <c r="EFB43" s="22"/>
      <c r="EFC43" s="22"/>
      <c r="EFD43" s="22"/>
      <c r="EFE43" s="22"/>
      <c r="EFF43" s="22"/>
      <c r="EFG43" s="22"/>
      <c r="EFH43" s="22"/>
      <c r="EFI43" s="22"/>
      <c r="EFJ43" s="22"/>
      <c r="EFK43" s="22"/>
      <c r="EFL43" s="22"/>
      <c r="EFM43" s="22"/>
      <c r="EFN43" s="22"/>
      <c r="EFO43" s="22"/>
      <c r="EFP43" s="22"/>
      <c r="EFQ43" s="22"/>
      <c r="EFR43" s="22"/>
      <c r="EFS43" s="22"/>
      <c r="EFT43" s="22"/>
      <c r="EFU43" s="22"/>
      <c r="EFV43" s="22"/>
      <c r="EFW43" s="22"/>
      <c r="EFX43" s="22"/>
      <c r="EFY43" s="22"/>
      <c r="EFZ43" s="22"/>
      <c r="EGA43" s="22"/>
      <c r="EGB43" s="22"/>
      <c r="EGC43" s="22"/>
      <c r="EGD43" s="22"/>
      <c r="EGE43" s="22"/>
      <c r="EGF43" s="22"/>
      <c r="EGG43" s="22"/>
      <c r="EGH43" s="22"/>
      <c r="EGI43" s="22"/>
      <c r="EGJ43" s="22"/>
      <c r="EGK43" s="22"/>
      <c r="EGL43" s="22"/>
      <c r="EGM43" s="22"/>
      <c r="EGN43" s="22"/>
      <c r="EGO43" s="22"/>
      <c r="EGP43" s="22"/>
      <c r="EGQ43" s="22"/>
      <c r="EGR43" s="22"/>
      <c r="EGS43" s="22"/>
      <c r="EGT43" s="22"/>
      <c r="EGU43" s="22"/>
      <c r="EGV43" s="22"/>
      <c r="EGW43" s="22"/>
      <c r="EGX43" s="22"/>
      <c r="EGY43" s="22"/>
      <c r="EGZ43" s="22"/>
      <c r="EHA43" s="22"/>
      <c r="EHB43" s="22"/>
      <c r="EHC43" s="22"/>
      <c r="EHD43" s="22"/>
      <c r="EHE43" s="22"/>
      <c r="EHF43" s="22"/>
      <c r="EHG43" s="22"/>
      <c r="EHH43" s="22"/>
      <c r="EHI43" s="22"/>
      <c r="EHJ43" s="22"/>
      <c r="EHK43" s="22"/>
      <c r="EHL43" s="22"/>
      <c r="EHM43" s="22"/>
      <c r="EHN43" s="22"/>
      <c r="EHO43" s="22"/>
      <c r="EHP43" s="22"/>
      <c r="EHQ43" s="22"/>
      <c r="EHR43" s="22"/>
      <c r="EHS43" s="22"/>
      <c r="EHT43" s="22"/>
      <c r="EHU43" s="22"/>
      <c r="EHV43" s="22"/>
      <c r="EHW43" s="22"/>
      <c r="EHX43" s="22"/>
      <c r="EHY43" s="22"/>
      <c r="EHZ43" s="22"/>
      <c r="EIA43" s="22"/>
      <c r="EIB43" s="22"/>
      <c r="EIC43" s="22"/>
      <c r="EID43" s="22"/>
      <c r="EIE43" s="22"/>
      <c r="EIF43" s="22"/>
      <c r="EIG43" s="22"/>
      <c r="EIH43" s="22"/>
      <c r="EII43" s="22"/>
      <c r="EIJ43" s="22"/>
      <c r="EIK43" s="22"/>
      <c r="EIL43" s="22"/>
      <c r="EIM43" s="22"/>
      <c r="EIN43" s="22"/>
      <c r="EIO43" s="22"/>
      <c r="EIP43" s="22"/>
      <c r="EIQ43" s="22"/>
      <c r="EIR43" s="22"/>
      <c r="EIS43" s="22"/>
      <c r="EIT43" s="22"/>
      <c r="EIU43" s="22"/>
      <c r="EIV43" s="22"/>
      <c r="EIW43" s="22"/>
      <c r="EIX43" s="22"/>
      <c r="EIY43" s="22"/>
      <c r="EIZ43" s="22"/>
      <c r="EJA43" s="22"/>
      <c r="EJB43" s="22"/>
      <c r="EJC43" s="22"/>
      <c r="EJD43" s="22"/>
      <c r="EJE43" s="22"/>
      <c r="EJF43" s="22"/>
      <c r="EJG43" s="22"/>
      <c r="EJH43" s="22"/>
      <c r="EJI43" s="22"/>
      <c r="EJJ43" s="22"/>
      <c r="EJK43" s="22"/>
      <c r="EJL43" s="22"/>
      <c r="EJM43" s="22"/>
      <c r="EJN43" s="22"/>
      <c r="EJO43" s="22"/>
      <c r="EJP43" s="22"/>
      <c r="EJQ43" s="22"/>
      <c r="EJR43" s="22"/>
      <c r="EJS43" s="22"/>
      <c r="EJT43" s="22"/>
      <c r="EJU43" s="22"/>
      <c r="EJV43" s="22"/>
      <c r="EJW43" s="22"/>
      <c r="EJX43" s="22"/>
      <c r="EJY43" s="22"/>
      <c r="EJZ43" s="22"/>
      <c r="EKA43" s="22"/>
      <c r="EKB43" s="22"/>
      <c r="EKC43" s="22"/>
      <c r="EKD43" s="22"/>
      <c r="EKE43" s="22"/>
      <c r="EKF43" s="22"/>
      <c r="EKG43" s="22"/>
      <c r="EKH43" s="22"/>
      <c r="EKI43" s="22"/>
      <c r="EKJ43" s="22"/>
      <c r="EKK43" s="22"/>
      <c r="EKL43" s="22"/>
      <c r="EKM43" s="22"/>
      <c r="EKN43" s="22"/>
      <c r="EKO43" s="22"/>
      <c r="EKP43" s="22"/>
      <c r="EKQ43" s="22"/>
      <c r="EKR43" s="22"/>
      <c r="EKS43" s="22"/>
      <c r="EKT43" s="22"/>
      <c r="EKU43" s="22"/>
      <c r="EKV43" s="22"/>
      <c r="EKW43" s="22"/>
      <c r="EKX43" s="22"/>
      <c r="EKY43" s="22"/>
      <c r="EKZ43" s="22"/>
      <c r="ELA43" s="22"/>
      <c r="ELB43" s="22"/>
      <c r="ELC43" s="22"/>
      <c r="ELD43" s="22"/>
      <c r="ELE43" s="22"/>
      <c r="ELF43" s="22"/>
      <c r="ELG43" s="22"/>
      <c r="ELH43" s="22"/>
      <c r="ELI43" s="22"/>
      <c r="ELJ43" s="22"/>
      <c r="ELK43" s="22"/>
      <c r="ELL43" s="22"/>
      <c r="ELM43" s="22"/>
      <c r="ELN43" s="22"/>
      <c r="ELO43" s="22"/>
      <c r="ELP43" s="22"/>
      <c r="ELQ43" s="22"/>
      <c r="ELR43" s="22"/>
      <c r="ELS43" s="22"/>
      <c r="ELT43" s="22"/>
      <c r="ELU43" s="22"/>
      <c r="ELV43" s="22"/>
      <c r="ELW43" s="22"/>
      <c r="ELX43" s="22"/>
      <c r="ELY43" s="22"/>
      <c r="ELZ43" s="22"/>
      <c r="EMA43" s="22"/>
      <c r="EMB43" s="22"/>
      <c r="EMC43" s="22"/>
      <c r="EMD43" s="22"/>
      <c r="EME43" s="22"/>
      <c r="EMF43" s="22"/>
      <c r="EMG43" s="22"/>
      <c r="EMH43" s="22"/>
      <c r="EMI43" s="22"/>
      <c r="EMJ43" s="22"/>
      <c r="EMK43" s="22"/>
      <c r="EML43" s="22"/>
      <c r="EMM43" s="22"/>
      <c r="EMN43" s="22"/>
      <c r="EMO43" s="22"/>
      <c r="EMP43" s="22"/>
      <c r="EMQ43" s="22"/>
      <c r="EMR43" s="22"/>
      <c r="EMS43" s="22"/>
      <c r="EMT43" s="22"/>
      <c r="EMU43" s="22"/>
      <c r="EMV43" s="22"/>
      <c r="EMW43" s="22"/>
      <c r="EMX43" s="22"/>
      <c r="EMY43" s="22"/>
      <c r="EMZ43" s="22"/>
      <c r="ENA43" s="22"/>
      <c r="ENB43" s="22"/>
      <c r="ENC43" s="22"/>
      <c r="END43" s="22"/>
      <c r="ENE43" s="22"/>
      <c r="ENF43" s="22"/>
      <c r="ENG43" s="22"/>
      <c r="ENH43" s="22"/>
      <c r="ENI43" s="22"/>
      <c r="ENJ43" s="22"/>
      <c r="ENK43" s="22"/>
      <c r="ENL43" s="22"/>
      <c r="ENM43" s="22"/>
      <c r="ENN43" s="22"/>
      <c r="ENO43" s="22"/>
      <c r="ENP43" s="22"/>
      <c r="ENQ43" s="22"/>
      <c r="ENR43" s="22"/>
      <c r="ENS43" s="22"/>
      <c r="ENT43" s="22"/>
      <c r="ENU43" s="22"/>
      <c r="ENV43" s="22"/>
      <c r="ENW43" s="22"/>
      <c r="ENX43" s="22"/>
      <c r="ENY43" s="22"/>
      <c r="ENZ43" s="22"/>
      <c r="EOA43" s="22"/>
      <c r="EOB43" s="22"/>
      <c r="EOC43" s="22"/>
      <c r="EOD43" s="22"/>
      <c r="EOE43" s="22"/>
      <c r="EOF43" s="22"/>
      <c r="EOG43" s="22"/>
      <c r="EOH43" s="22"/>
      <c r="EOI43" s="22"/>
      <c r="EOJ43" s="22"/>
      <c r="EOK43" s="22"/>
      <c r="EOL43" s="22"/>
      <c r="EOM43" s="22"/>
      <c r="EON43" s="22"/>
      <c r="EOO43" s="22"/>
      <c r="EOP43" s="22"/>
      <c r="EOQ43" s="22"/>
      <c r="EOR43" s="22"/>
      <c r="EOS43" s="22"/>
      <c r="EOT43" s="22"/>
      <c r="EOU43" s="22"/>
      <c r="EOV43" s="22"/>
      <c r="EOW43" s="22"/>
      <c r="EOX43" s="22"/>
      <c r="EOY43" s="22"/>
      <c r="EOZ43" s="22"/>
      <c r="EPA43" s="22"/>
      <c r="EPB43" s="22"/>
      <c r="EPC43" s="22"/>
      <c r="EPD43" s="22"/>
      <c r="EPE43" s="22"/>
      <c r="EPF43" s="22"/>
      <c r="EPG43" s="22"/>
      <c r="EPH43" s="22"/>
      <c r="EPI43" s="22"/>
      <c r="EPJ43" s="22"/>
      <c r="EPK43" s="22"/>
      <c r="EPL43" s="22"/>
      <c r="EPM43" s="22"/>
      <c r="EPN43" s="22"/>
      <c r="EPO43" s="22"/>
      <c r="EPP43" s="22"/>
      <c r="EPQ43" s="22"/>
      <c r="EPR43" s="22"/>
      <c r="EPS43" s="22"/>
      <c r="EPT43" s="22"/>
      <c r="EPU43" s="22"/>
      <c r="EPV43" s="22"/>
      <c r="EPW43" s="22"/>
      <c r="EPX43" s="22"/>
      <c r="EPY43" s="22"/>
      <c r="EPZ43" s="22"/>
      <c r="EQA43" s="22"/>
      <c r="EQB43" s="22"/>
      <c r="EQC43" s="22"/>
      <c r="EQD43" s="22"/>
      <c r="EQE43" s="22"/>
      <c r="EQF43" s="22"/>
      <c r="EQG43" s="22"/>
      <c r="EQH43" s="22"/>
      <c r="EQI43" s="22"/>
      <c r="EQJ43" s="22"/>
      <c r="EQK43" s="22"/>
      <c r="EQL43" s="22"/>
      <c r="EQM43" s="22"/>
      <c r="EQN43" s="22"/>
      <c r="EQO43" s="22"/>
      <c r="EQP43" s="22"/>
      <c r="EQQ43" s="22"/>
      <c r="EQR43" s="22"/>
      <c r="EQS43" s="22"/>
      <c r="EQT43" s="22"/>
      <c r="EQU43" s="22"/>
      <c r="EQV43" s="22"/>
      <c r="EQW43" s="22"/>
      <c r="EQX43" s="22"/>
      <c r="EQY43" s="22"/>
      <c r="EQZ43" s="22"/>
      <c r="ERA43" s="22"/>
      <c r="ERB43" s="22"/>
      <c r="ERC43" s="22"/>
      <c r="ERD43" s="22"/>
      <c r="ERE43" s="22"/>
      <c r="ERF43" s="22"/>
      <c r="ERG43" s="22"/>
      <c r="ERH43" s="22"/>
      <c r="ERI43" s="22"/>
      <c r="ERJ43" s="22"/>
      <c r="ERK43" s="22"/>
      <c r="ERL43" s="22"/>
      <c r="ERM43" s="22"/>
      <c r="ERN43" s="22"/>
      <c r="ERO43" s="22"/>
      <c r="ERP43" s="22"/>
      <c r="ERQ43" s="22"/>
      <c r="ERR43" s="22"/>
      <c r="ERS43" s="22"/>
      <c r="ERT43" s="22"/>
      <c r="ERU43" s="22"/>
      <c r="ERV43" s="22"/>
      <c r="ERW43" s="22"/>
      <c r="ERX43" s="22"/>
      <c r="ERY43" s="22"/>
      <c r="ERZ43" s="22"/>
      <c r="ESA43" s="22"/>
      <c r="ESB43" s="22"/>
      <c r="ESC43" s="22"/>
      <c r="ESD43" s="22"/>
      <c r="ESE43" s="22"/>
      <c r="ESF43" s="22"/>
      <c r="ESG43" s="22"/>
      <c r="ESH43" s="22"/>
      <c r="ESI43" s="22"/>
      <c r="ESJ43" s="22"/>
      <c r="ESK43" s="22"/>
      <c r="ESL43" s="22"/>
      <c r="ESM43" s="22"/>
      <c r="ESN43" s="22"/>
      <c r="ESO43" s="22"/>
      <c r="ESP43" s="22"/>
      <c r="ESQ43" s="22"/>
      <c r="ESR43" s="22"/>
      <c r="ESS43" s="22"/>
      <c r="EST43" s="22"/>
      <c r="ESU43" s="22"/>
      <c r="ESV43" s="22"/>
      <c r="ESW43" s="22"/>
      <c r="ESX43" s="22"/>
      <c r="ESY43" s="22"/>
      <c r="ESZ43" s="22"/>
      <c r="ETA43" s="22"/>
      <c r="ETB43" s="22"/>
      <c r="ETC43" s="22"/>
      <c r="ETD43" s="22"/>
      <c r="ETE43" s="22"/>
      <c r="ETF43" s="22"/>
      <c r="ETG43" s="22"/>
      <c r="ETH43" s="22"/>
      <c r="ETI43" s="22"/>
      <c r="ETJ43" s="22"/>
      <c r="ETK43" s="22"/>
      <c r="ETL43" s="22"/>
      <c r="ETM43" s="22"/>
      <c r="ETN43" s="22"/>
      <c r="ETO43" s="22"/>
      <c r="ETP43" s="22"/>
      <c r="ETQ43" s="22"/>
      <c r="ETR43" s="22"/>
      <c r="ETS43" s="22"/>
      <c r="ETT43" s="22"/>
      <c r="ETU43" s="22"/>
      <c r="ETV43" s="22"/>
      <c r="ETW43" s="22"/>
      <c r="ETX43" s="22"/>
      <c r="ETY43" s="22"/>
      <c r="ETZ43" s="22"/>
      <c r="EUA43" s="22"/>
      <c r="EUB43" s="22"/>
      <c r="EUC43" s="22"/>
      <c r="EUD43" s="22"/>
      <c r="EUE43" s="22"/>
      <c r="EUF43" s="22"/>
      <c r="EUG43" s="22"/>
      <c r="EUH43" s="22"/>
      <c r="EUI43" s="22"/>
      <c r="EUJ43" s="22"/>
      <c r="EUK43" s="22"/>
      <c r="EUL43" s="22"/>
      <c r="EUM43" s="22"/>
      <c r="EUN43" s="22"/>
      <c r="EUO43" s="22"/>
      <c r="EUP43" s="22"/>
      <c r="EUQ43" s="22"/>
      <c r="EUR43" s="22"/>
      <c r="EUS43" s="22"/>
      <c r="EUT43" s="22"/>
      <c r="EUU43" s="22"/>
      <c r="EUV43" s="22"/>
      <c r="EUW43" s="22"/>
      <c r="EUX43" s="22"/>
      <c r="EUY43" s="22"/>
      <c r="EUZ43" s="22"/>
      <c r="EVA43" s="22"/>
      <c r="EVB43" s="22"/>
      <c r="EVC43" s="22"/>
      <c r="EVD43" s="22"/>
      <c r="EVE43" s="22"/>
      <c r="EVF43" s="22"/>
      <c r="EVG43" s="22"/>
      <c r="EVH43" s="22"/>
      <c r="EVI43" s="22"/>
      <c r="EVJ43" s="22"/>
      <c r="EVK43" s="22"/>
      <c r="EVL43" s="22"/>
      <c r="EVM43" s="22"/>
      <c r="EVN43" s="22"/>
      <c r="EVO43" s="22"/>
      <c r="EVP43" s="22"/>
      <c r="EVQ43" s="22"/>
      <c r="EVR43" s="22"/>
      <c r="EVS43" s="22"/>
      <c r="EVT43" s="22"/>
      <c r="EVU43" s="22"/>
      <c r="EVV43" s="22"/>
      <c r="EVW43" s="22"/>
      <c r="EVX43" s="22"/>
      <c r="EVY43" s="22"/>
      <c r="EVZ43" s="22"/>
      <c r="EWA43" s="22"/>
      <c r="EWB43" s="22"/>
      <c r="EWC43" s="22"/>
      <c r="EWD43" s="22"/>
      <c r="EWE43" s="22"/>
      <c r="EWF43" s="22"/>
      <c r="EWG43" s="22"/>
      <c r="EWH43" s="22"/>
      <c r="EWI43" s="22"/>
      <c r="EWJ43" s="22"/>
      <c r="EWK43" s="22"/>
      <c r="EWL43" s="22"/>
      <c r="EWM43" s="22"/>
      <c r="EWN43" s="22"/>
      <c r="EWO43" s="22"/>
      <c r="EWP43" s="22"/>
      <c r="EWQ43" s="22"/>
      <c r="EWR43" s="22"/>
      <c r="EWS43" s="22"/>
      <c r="EWT43" s="22"/>
      <c r="EWU43" s="22"/>
      <c r="EWV43" s="22"/>
      <c r="EWW43" s="22"/>
      <c r="EWX43" s="22"/>
      <c r="EWY43" s="22"/>
      <c r="EWZ43" s="22"/>
      <c r="EXA43" s="22"/>
      <c r="EXB43" s="22"/>
      <c r="EXC43" s="22"/>
      <c r="EXD43" s="22"/>
      <c r="EXE43" s="22"/>
      <c r="EXF43" s="22"/>
      <c r="EXG43" s="22"/>
      <c r="EXH43" s="22"/>
      <c r="EXI43" s="22"/>
      <c r="EXJ43" s="22"/>
      <c r="EXK43" s="22"/>
      <c r="EXL43" s="22"/>
      <c r="EXM43" s="22"/>
      <c r="EXN43" s="22"/>
      <c r="EXO43" s="22"/>
      <c r="EXP43" s="22"/>
      <c r="EXQ43" s="22"/>
      <c r="EXR43" s="22"/>
      <c r="EXS43" s="22"/>
      <c r="EXT43" s="22"/>
      <c r="EXU43" s="22"/>
      <c r="EXV43" s="22"/>
      <c r="EXW43" s="22"/>
      <c r="EXX43" s="22"/>
      <c r="EXY43" s="22"/>
      <c r="EXZ43" s="22"/>
      <c r="EYA43" s="22"/>
      <c r="EYB43" s="22"/>
      <c r="EYC43" s="22"/>
      <c r="EYD43" s="22"/>
      <c r="EYE43" s="22"/>
      <c r="EYF43" s="22"/>
      <c r="EYG43" s="22"/>
      <c r="EYH43" s="22"/>
      <c r="EYI43" s="22"/>
      <c r="EYJ43" s="22"/>
      <c r="EYK43" s="22"/>
      <c r="EYL43" s="22"/>
      <c r="EYM43" s="22"/>
      <c r="EYN43" s="22"/>
      <c r="EYO43" s="22"/>
      <c r="EYP43" s="22"/>
      <c r="EYQ43" s="22"/>
      <c r="EYR43" s="22"/>
      <c r="EYS43" s="22"/>
      <c r="EYT43" s="22"/>
      <c r="EYU43" s="22"/>
      <c r="EYV43" s="22"/>
      <c r="EYW43" s="22"/>
      <c r="EYX43" s="22"/>
      <c r="EYY43" s="22"/>
      <c r="EYZ43" s="22"/>
      <c r="EZA43" s="22"/>
      <c r="EZB43" s="22"/>
      <c r="EZC43" s="22"/>
      <c r="EZD43" s="22"/>
      <c r="EZE43" s="22"/>
      <c r="EZF43" s="22"/>
      <c r="EZG43" s="22"/>
      <c r="EZH43" s="22"/>
      <c r="EZI43" s="22"/>
      <c r="EZJ43" s="22"/>
      <c r="EZK43" s="22"/>
      <c r="EZL43" s="22"/>
      <c r="EZM43" s="22"/>
      <c r="EZN43" s="22"/>
      <c r="EZO43" s="22"/>
      <c r="EZP43" s="22"/>
      <c r="EZQ43" s="22"/>
      <c r="EZR43" s="22"/>
      <c r="EZS43" s="22"/>
      <c r="EZT43" s="22"/>
      <c r="EZU43" s="22"/>
      <c r="EZV43" s="22"/>
      <c r="EZW43" s="22"/>
      <c r="EZX43" s="22"/>
      <c r="EZY43" s="22"/>
      <c r="EZZ43" s="22"/>
      <c r="FAA43" s="22"/>
      <c r="FAB43" s="22"/>
      <c r="FAC43" s="22"/>
      <c r="FAD43" s="22"/>
      <c r="FAE43" s="22"/>
      <c r="FAF43" s="22"/>
      <c r="FAG43" s="22"/>
      <c r="FAH43" s="22"/>
      <c r="FAI43" s="22"/>
      <c r="FAJ43" s="22"/>
      <c r="FAK43" s="22"/>
      <c r="FAL43" s="22"/>
      <c r="FAM43" s="22"/>
      <c r="FAN43" s="22"/>
      <c r="FAO43" s="22"/>
      <c r="FAP43" s="22"/>
      <c r="FAQ43" s="22"/>
      <c r="FAR43" s="22"/>
      <c r="FAS43" s="22"/>
      <c r="FAT43" s="22"/>
      <c r="FAU43" s="22"/>
      <c r="FAV43" s="22"/>
      <c r="FAW43" s="22"/>
      <c r="FAX43" s="22"/>
      <c r="FAY43" s="22"/>
      <c r="FAZ43" s="22"/>
      <c r="FBA43" s="22"/>
      <c r="FBB43" s="22"/>
      <c r="FBC43" s="22"/>
      <c r="FBD43" s="22"/>
      <c r="FBE43" s="22"/>
      <c r="FBF43" s="22"/>
      <c r="FBG43" s="22"/>
      <c r="FBH43" s="22"/>
      <c r="FBI43" s="22"/>
      <c r="FBJ43" s="22"/>
      <c r="FBK43" s="22"/>
      <c r="FBL43" s="22"/>
      <c r="FBM43" s="22"/>
      <c r="FBN43" s="22"/>
      <c r="FBO43" s="22"/>
      <c r="FBP43" s="22"/>
      <c r="FBQ43" s="22"/>
      <c r="FBR43" s="22"/>
      <c r="FBS43" s="22"/>
      <c r="FBT43" s="22"/>
      <c r="FBU43" s="22"/>
      <c r="FBV43" s="22"/>
      <c r="FBW43" s="22"/>
      <c r="FBX43" s="22"/>
      <c r="FBY43" s="22"/>
      <c r="FBZ43" s="22"/>
      <c r="FCA43" s="22"/>
      <c r="FCB43" s="22"/>
      <c r="FCC43" s="22"/>
      <c r="FCD43" s="22"/>
      <c r="FCE43" s="22"/>
      <c r="FCF43" s="22"/>
      <c r="FCG43" s="22"/>
      <c r="FCH43" s="22"/>
      <c r="FCI43" s="22"/>
      <c r="FCJ43" s="22"/>
      <c r="FCK43" s="22"/>
      <c r="FCL43" s="22"/>
      <c r="FCM43" s="22"/>
      <c r="FCN43" s="22"/>
      <c r="FCO43" s="22"/>
      <c r="FCP43" s="22"/>
      <c r="FCQ43" s="22"/>
      <c r="FCR43" s="22"/>
      <c r="FCS43" s="22"/>
      <c r="FCT43" s="22"/>
      <c r="FCU43" s="22"/>
      <c r="FCV43" s="22"/>
      <c r="FCW43" s="22"/>
      <c r="FCX43" s="22"/>
      <c r="FCY43" s="22"/>
      <c r="FCZ43" s="22"/>
      <c r="FDA43" s="22"/>
      <c r="FDB43" s="22"/>
      <c r="FDC43" s="22"/>
      <c r="FDD43" s="22"/>
      <c r="FDE43" s="22"/>
      <c r="FDF43" s="22"/>
      <c r="FDG43" s="22"/>
      <c r="FDH43" s="22"/>
      <c r="FDI43" s="22"/>
      <c r="FDJ43" s="22"/>
      <c r="FDK43" s="22"/>
      <c r="FDL43" s="22"/>
      <c r="FDM43" s="22"/>
      <c r="FDN43" s="22"/>
      <c r="FDO43" s="22"/>
      <c r="FDP43" s="22"/>
      <c r="FDQ43" s="22"/>
      <c r="FDR43" s="22"/>
      <c r="FDS43" s="22"/>
      <c r="FDT43" s="22"/>
      <c r="FDU43" s="22"/>
      <c r="FDV43" s="22"/>
      <c r="FDW43" s="22"/>
      <c r="FDX43" s="22"/>
      <c r="FDY43" s="22"/>
      <c r="FDZ43" s="22"/>
      <c r="FEA43" s="22"/>
      <c r="FEB43" s="22"/>
      <c r="FEC43" s="22"/>
      <c r="FED43" s="22"/>
      <c r="FEE43" s="22"/>
      <c r="FEF43" s="22"/>
      <c r="FEG43" s="22"/>
      <c r="FEH43" s="22"/>
      <c r="FEI43" s="22"/>
      <c r="FEJ43" s="22"/>
      <c r="FEK43" s="22"/>
      <c r="FEL43" s="22"/>
      <c r="FEM43" s="22"/>
      <c r="FEN43" s="22"/>
      <c r="FEO43" s="22"/>
      <c r="FEP43" s="22"/>
      <c r="FEQ43" s="22"/>
      <c r="FER43" s="22"/>
      <c r="FES43" s="22"/>
      <c r="FET43" s="22"/>
      <c r="FEU43" s="22"/>
      <c r="FEV43" s="22"/>
      <c r="FEW43" s="22"/>
      <c r="FEX43" s="22"/>
      <c r="FEY43" s="22"/>
      <c r="FEZ43" s="22"/>
      <c r="FFA43" s="22"/>
      <c r="FFB43" s="22"/>
      <c r="FFC43" s="22"/>
      <c r="FFD43" s="22"/>
      <c r="FFE43" s="22"/>
      <c r="FFF43" s="22"/>
      <c r="FFG43" s="22"/>
      <c r="FFH43" s="22"/>
      <c r="FFI43" s="22"/>
      <c r="FFJ43" s="22"/>
      <c r="FFK43" s="22"/>
      <c r="FFL43" s="22"/>
      <c r="FFM43" s="22"/>
      <c r="FFN43" s="22"/>
      <c r="FFO43" s="22"/>
      <c r="FFP43" s="22"/>
      <c r="FFQ43" s="22"/>
      <c r="FFR43" s="22"/>
      <c r="FFS43" s="22"/>
      <c r="FFT43" s="22"/>
      <c r="FFU43" s="22"/>
      <c r="FFV43" s="22"/>
      <c r="FFW43" s="22"/>
      <c r="FFX43" s="22"/>
      <c r="FFY43" s="22"/>
      <c r="FFZ43" s="22"/>
      <c r="FGA43" s="22"/>
      <c r="FGB43" s="22"/>
      <c r="FGC43" s="22"/>
      <c r="FGD43" s="22"/>
      <c r="FGE43" s="22"/>
      <c r="FGF43" s="22"/>
      <c r="FGG43" s="22"/>
      <c r="FGH43" s="22"/>
      <c r="FGI43" s="22"/>
      <c r="FGJ43" s="22"/>
      <c r="FGK43" s="22"/>
      <c r="FGL43" s="22"/>
      <c r="FGM43" s="22"/>
      <c r="FGN43" s="22"/>
      <c r="FGO43" s="22"/>
      <c r="FGP43" s="22"/>
      <c r="FGQ43" s="22"/>
      <c r="FGR43" s="22"/>
      <c r="FGS43" s="22"/>
      <c r="FGT43" s="22"/>
      <c r="FGU43" s="22"/>
      <c r="FGV43" s="22"/>
      <c r="FGW43" s="22"/>
      <c r="FGX43" s="22"/>
      <c r="FGY43" s="22"/>
      <c r="FGZ43" s="22"/>
      <c r="FHA43" s="22"/>
      <c r="FHB43" s="22"/>
      <c r="FHC43" s="22"/>
      <c r="FHD43" s="22"/>
      <c r="FHE43" s="22"/>
      <c r="FHF43" s="22"/>
      <c r="FHG43" s="22"/>
      <c r="FHH43" s="22"/>
      <c r="FHI43" s="22"/>
      <c r="FHJ43" s="22"/>
      <c r="FHK43" s="22"/>
      <c r="FHL43" s="22"/>
      <c r="FHM43" s="22"/>
      <c r="FHN43" s="22"/>
      <c r="FHO43" s="22"/>
      <c r="FHP43" s="22"/>
      <c r="FHQ43" s="22"/>
      <c r="FHR43" s="22"/>
      <c r="FHS43" s="22"/>
      <c r="FHT43" s="22"/>
      <c r="FHU43" s="22"/>
      <c r="FHV43" s="22"/>
      <c r="FHW43" s="22"/>
      <c r="FHX43" s="22"/>
      <c r="FHY43" s="22"/>
      <c r="FHZ43" s="22"/>
      <c r="FIA43" s="22"/>
      <c r="FIB43" s="22"/>
      <c r="FIC43" s="22"/>
      <c r="FID43" s="22"/>
      <c r="FIE43" s="22"/>
      <c r="FIF43" s="22"/>
      <c r="FIG43" s="22"/>
      <c r="FIH43" s="22"/>
      <c r="FII43" s="22"/>
      <c r="FIJ43" s="22"/>
      <c r="FIK43" s="22"/>
      <c r="FIL43" s="22"/>
      <c r="FIM43" s="22"/>
      <c r="FIN43" s="22"/>
      <c r="FIO43" s="22"/>
      <c r="FIP43" s="22"/>
      <c r="FIQ43" s="22"/>
      <c r="FIR43" s="22"/>
      <c r="FIS43" s="22"/>
      <c r="FIT43" s="22"/>
      <c r="FIU43" s="22"/>
      <c r="FIV43" s="22"/>
      <c r="FIW43" s="22"/>
      <c r="FIX43" s="22"/>
      <c r="FIY43" s="22"/>
      <c r="FIZ43" s="22"/>
      <c r="FJA43" s="22"/>
      <c r="FJB43" s="22"/>
      <c r="FJC43" s="22"/>
      <c r="FJD43" s="22"/>
      <c r="FJE43" s="22"/>
      <c r="FJF43" s="22"/>
      <c r="FJG43" s="22"/>
      <c r="FJH43" s="22"/>
      <c r="FJI43" s="22"/>
      <c r="FJJ43" s="22"/>
      <c r="FJK43" s="22"/>
      <c r="FJL43" s="22"/>
      <c r="FJM43" s="22"/>
      <c r="FJN43" s="22"/>
      <c r="FJO43" s="22"/>
      <c r="FJP43" s="22"/>
      <c r="FJQ43" s="22"/>
      <c r="FJR43" s="22"/>
      <c r="FJS43" s="22"/>
      <c r="FJT43" s="22"/>
      <c r="FJU43" s="22"/>
      <c r="FJV43" s="22"/>
      <c r="FJW43" s="22"/>
      <c r="FJX43" s="22"/>
      <c r="FJY43" s="22"/>
      <c r="FJZ43" s="22"/>
      <c r="FKA43" s="22"/>
      <c r="FKB43" s="22"/>
      <c r="FKC43" s="22"/>
      <c r="FKD43" s="22"/>
      <c r="FKE43" s="22"/>
      <c r="FKF43" s="22"/>
      <c r="FKG43" s="22"/>
      <c r="FKH43" s="22"/>
      <c r="FKI43" s="22"/>
      <c r="FKJ43" s="22"/>
      <c r="FKK43" s="22"/>
      <c r="FKL43" s="22"/>
      <c r="FKM43" s="22"/>
      <c r="FKN43" s="22"/>
      <c r="FKO43" s="22"/>
      <c r="FKP43" s="22"/>
      <c r="FKQ43" s="22"/>
      <c r="FKR43" s="22"/>
      <c r="FKS43" s="22"/>
      <c r="FKT43" s="22"/>
      <c r="FKU43" s="22"/>
      <c r="FKV43" s="22"/>
      <c r="FKW43" s="22"/>
      <c r="FKX43" s="22"/>
      <c r="FKY43" s="22"/>
      <c r="FKZ43" s="22"/>
      <c r="FLA43" s="22"/>
      <c r="FLB43" s="22"/>
      <c r="FLC43" s="22"/>
      <c r="FLD43" s="22"/>
      <c r="FLE43" s="22"/>
      <c r="FLF43" s="22"/>
      <c r="FLG43" s="22"/>
      <c r="FLH43" s="22"/>
      <c r="FLI43" s="22"/>
      <c r="FLJ43" s="22"/>
      <c r="FLK43" s="22"/>
      <c r="FLL43" s="22"/>
      <c r="FLM43" s="22"/>
      <c r="FLN43" s="22"/>
      <c r="FLO43" s="22"/>
      <c r="FLP43" s="22"/>
      <c r="FLQ43" s="22"/>
      <c r="FLR43" s="22"/>
      <c r="FLS43" s="22"/>
      <c r="FLT43" s="22"/>
      <c r="FLU43" s="22"/>
      <c r="FLV43" s="22"/>
      <c r="FLW43" s="22"/>
      <c r="FLX43" s="22"/>
      <c r="FLY43" s="22"/>
      <c r="FLZ43" s="22"/>
      <c r="FMA43" s="22"/>
      <c r="FMB43" s="22"/>
      <c r="FMC43" s="22"/>
      <c r="FMD43" s="22"/>
      <c r="FME43" s="22"/>
      <c r="FMF43" s="22"/>
      <c r="FMG43" s="22"/>
      <c r="FMH43" s="22"/>
      <c r="FMI43" s="22"/>
      <c r="FMJ43" s="22"/>
      <c r="FMK43" s="22"/>
      <c r="FML43" s="22"/>
      <c r="FMM43" s="22"/>
      <c r="FMN43" s="22"/>
      <c r="FMO43" s="22"/>
      <c r="FMP43" s="22"/>
      <c r="FMQ43" s="22"/>
      <c r="FMR43" s="22"/>
      <c r="FMS43" s="22"/>
      <c r="FMT43" s="22"/>
      <c r="FMU43" s="22"/>
      <c r="FMV43" s="22"/>
      <c r="FMW43" s="22"/>
      <c r="FMX43" s="22"/>
      <c r="FMY43" s="22"/>
      <c r="FMZ43" s="22"/>
      <c r="FNA43" s="22"/>
      <c r="FNB43" s="22"/>
      <c r="FNC43" s="22"/>
      <c r="FND43" s="22"/>
      <c r="FNE43" s="22"/>
      <c r="FNF43" s="22"/>
      <c r="FNG43" s="22"/>
      <c r="FNH43" s="22"/>
      <c r="FNI43" s="22"/>
      <c r="FNJ43" s="22"/>
      <c r="FNK43" s="22"/>
      <c r="FNL43" s="22"/>
      <c r="FNM43" s="22"/>
      <c r="FNN43" s="22"/>
      <c r="FNO43" s="22"/>
      <c r="FNP43" s="22"/>
      <c r="FNQ43" s="22"/>
      <c r="FNR43" s="22"/>
      <c r="FNS43" s="22"/>
      <c r="FNT43" s="22"/>
      <c r="FNU43" s="22"/>
      <c r="FNV43" s="22"/>
      <c r="FNW43" s="22"/>
      <c r="FNX43" s="22"/>
      <c r="FNY43" s="22"/>
      <c r="FNZ43" s="22"/>
      <c r="FOA43" s="22"/>
      <c r="FOB43" s="22"/>
      <c r="FOC43" s="22"/>
      <c r="FOD43" s="22"/>
      <c r="FOE43" s="22"/>
      <c r="FOF43" s="22"/>
      <c r="FOG43" s="22"/>
      <c r="FOH43" s="22"/>
      <c r="FOI43" s="22"/>
      <c r="FOJ43" s="22"/>
      <c r="FOK43" s="22"/>
      <c r="FOL43" s="22"/>
      <c r="FOM43" s="22"/>
      <c r="FON43" s="22"/>
      <c r="FOO43" s="22"/>
      <c r="FOP43" s="22"/>
      <c r="FOQ43" s="22"/>
      <c r="FOR43" s="22"/>
      <c r="FOS43" s="22"/>
      <c r="FOT43" s="22"/>
      <c r="FOU43" s="22"/>
      <c r="FOV43" s="22"/>
      <c r="FOW43" s="22"/>
      <c r="FOX43" s="22"/>
      <c r="FOY43" s="22"/>
      <c r="FOZ43" s="22"/>
      <c r="FPA43" s="22"/>
      <c r="FPB43" s="22"/>
      <c r="FPC43" s="22"/>
      <c r="FPD43" s="22"/>
      <c r="FPE43" s="22"/>
      <c r="FPF43" s="22"/>
      <c r="FPG43" s="22"/>
      <c r="FPH43" s="22"/>
      <c r="FPI43" s="22"/>
      <c r="FPJ43" s="22"/>
      <c r="FPK43" s="22"/>
      <c r="FPL43" s="22"/>
      <c r="FPM43" s="22"/>
      <c r="FPN43" s="22"/>
      <c r="FPO43" s="22"/>
      <c r="FPP43" s="22"/>
      <c r="FPQ43" s="22"/>
      <c r="FPR43" s="22"/>
      <c r="FPS43" s="22"/>
      <c r="FPT43" s="22"/>
      <c r="FPU43" s="22"/>
      <c r="FPV43" s="22"/>
      <c r="FPW43" s="22"/>
      <c r="FPX43" s="22"/>
      <c r="FPY43" s="22"/>
      <c r="FPZ43" s="22"/>
      <c r="FQA43" s="22"/>
      <c r="FQB43" s="22"/>
      <c r="FQC43" s="22"/>
      <c r="FQD43" s="22"/>
      <c r="FQE43" s="22"/>
      <c r="FQF43" s="22"/>
      <c r="FQG43" s="22"/>
      <c r="FQH43" s="22"/>
      <c r="FQI43" s="22"/>
      <c r="FQJ43" s="22"/>
      <c r="FQK43" s="22"/>
      <c r="FQL43" s="22"/>
      <c r="FQM43" s="22"/>
      <c r="FQN43" s="22"/>
      <c r="FQO43" s="22"/>
      <c r="FQP43" s="22"/>
      <c r="FQQ43" s="22"/>
      <c r="FQR43" s="22"/>
      <c r="FQS43" s="22"/>
      <c r="FQT43" s="22"/>
      <c r="FQU43" s="22"/>
      <c r="FQV43" s="22"/>
      <c r="FQW43" s="22"/>
      <c r="FQX43" s="22"/>
      <c r="FQY43" s="22"/>
      <c r="FQZ43" s="22"/>
      <c r="FRA43" s="22"/>
      <c r="FRB43" s="22"/>
      <c r="FRC43" s="22"/>
      <c r="FRD43" s="22"/>
      <c r="FRE43" s="22"/>
      <c r="FRF43" s="22"/>
      <c r="FRG43" s="22"/>
      <c r="FRH43" s="22"/>
      <c r="FRI43" s="22"/>
      <c r="FRJ43" s="22"/>
      <c r="FRK43" s="22"/>
      <c r="FRL43" s="22"/>
      <c r="FRM43" s="22"/>
      <c r="FRN43" s="22"/>
      <c r="FRO43" s="22"/>
      <c r="FRP43" s="22"/>
      <c r="FRQ43" s="22"/>
      <c r="FRR43" s="22"/>
      <c r="FRS43" s="22"/>
      <c r="FRT43" s="22"/>
      <c r="FRU43" s="22"/>
      <c r="FRV43" s="22"/>
      <c r="FRW43" s="22"/>
      <c r="FRX43" s="22"/>
      <c r="FRY43" s="22"/>
      <c r="FRZ43" s="22"/>
      <c r="FSA43" s="22"/>
      <c r="FSB43" s="22"/>
      <c r="FSC43" s="22"/>
      <c r="FSD43" s="22"/>
      <c r="FSE43" s="22"/>
      <c r="FSF43" s="22"/>
      <c r="FSG43" s="22"/>
      <c r="FSH43" s="22"/>
      <c r="FSI43" s="22"/>
      <c r="FSJ43" s="22"/>
      <c r="FSK43" s="22"/>
      <c r="FSL43" s="22"/>
      <c r="FSM43" s="22"/>
      <c r="FSN43" s="22"/>
      <c r="FSO43" s="22"/>
      <c r="FSP43" s="22"/>
      <c r="FSQ43" s="22"/>
      <c r="FSR43" s="22"/>
      <c r="FSS43" s="22"/>
      <c r="FST43" s="22"/>
      <c r="FSU43" s="22"/>
      <c r="FSV43" s="22"/>
      <c r="FSW43" s="22"/>
      <c r="FSX43" s="22"/>
      <c r="FSY43" s="22"/>
      <c r="FSZ43" s="22"/>
      <c r="FTA43" s="22"/>
      <c r="FTB43" s="22"/>
      <c r="FTC43" s="22"/>
      <c r="FTD43" s="22"/>
      <c r="FTE43" s="22"/>
      <c r="FTF43" s="22"/>
      <c r="FTG43" s="22"/>
      <c r="FTH43" s="22"/>
      <c r="FTI43" s="22"/>
      <c r="FTJ43" s="22"/>
      <c r="FTK43" s="22"/>
      <c r="FTL43" s="22"/>
      <c r="FTM43" s="22"/>
      <c r="FTN43" s="22"/>
      <c r="FTO43" s="22"/>
      <c r="FTP43" s="22"/>
      <c r="FTQ43" s="22"/>
      <c r="FTR43" s="22"/>
      <c r="FTS43" s="22"/>
      <c r="FTT43" s="22"/>
      <c r="FTU43" s="22"/>
      <c r="FTV43" s="22"/>
      <c r="FTW43" s="22"/>
      <c r="FTX43" s="22"/>
      <c r="FTY43" s="22"/>
      <c r="FTZ43" s="22"/>
      <c r="FUA43" s="22"/>
      <c r="FUB43" s="22"/>
      <c r="FUC43" s="22"/>
      <c r="FUD43" s="22"/>
      <c r="FUE43" s="22"/>
      <c r="FUF43" s="22"/>
      <c r="FUG43" s="22"/>
      <c r="FUH43" s="22"/>
      <c r="FUI43" s="22"/>
      <c r="FUJ43" s="22"/>
      <c r="FUK43" s="22"/>
      <c r="FUL43" s="22"/>
      <c r="FUM43" s="22"/>
      <c r="FUN43" s="22"/>
      <c r="FUO43" s="22"/>
      <c r="FUP43" s="22"/>
      <c r="FUQ43" s="22"/>
      <c r="FUR43" s="22"/>
      <c r="FUS43" s="22"/>
      <c r="FUT43" s="22"/>
      <c r="FUU43" s="22"/>
      <c r="FUV43" s="22"/>
      <c r="FUW43" s="22"/>
      <c r="FUX43" s="22"/>
      <c r="FUY43" s="22"/>
      <c r="FUZ43" s="22"/>
      <c r="FVA43" s="22"/>
      <c r="FVB43" s="22"/>
      <c r="FVC43" s="22"/>
      <c r="FVD43" s="22"/>
      <c r="FVE43" s="22"/>
      <c r="FVF43" s="22"/>
      <c r="FVG43" s="22"/>
      <c r="FVH43" s="22"/>
      <c r="FVI43" s="22"/>
      <c r="FVJ43" s="22"/>
      <c r="FVK43" s="22"/>
      <c r="FVL43" s="22"/>
      <c r="FVM43" s="22"/>
      <c r="FVN43" s="22"/>
      <c r="FVO43" s="22"/>
      <c r="FVP43" s="22"/>
      <c r="FVQ43" s="22"/>
      <c r="FVR43" s="22"/>
      <c r="FVS43" s="22"/>
      <c r="FVT43" s="22"/>
      <c r="FVU43" s="22"/>
      <c r="FVV43" s="22"/>
      <c r="FVW43" s="22"/>
      <c r="FVX43" s="22"/>
      <c r="FVY43" s="22"/>
      <c r="FVZ43" s="22"/>
      <c r="FWA43" s="22"/>
      <c r="FWB43" s="22"/>
      <c r="FWC43" s="22"/>
      <c r="FWD43" s="22"/>
      <c r="FWE43" s="22"/>
      <c r="FWF43" s="22"/>
      <c r="FWG43" s="22"/>
      <c r="FWH43" s="22"/>
      <c r="FWI43" s="22"/>
      <c r="FWJ43" s="22"/>
      <c r="FWK43" s="22"/>
      <c r="FWL43" s="22"/>
      <c r="FWM43" s="22"/>
      <c r="FWN43" s="22"/>
      <c r="FWO43" s="22"/>
      <c r="FWP43" s="22"/>
      <c r="FWQ43" s="22"/>
      <c r="FWR43" s="22"/>
      <c r="FWS43" s="22"/>
      <c r="FWT43" s="22"/>
      <c r="FWU43" s="22"/>
      <c r="FWV43" s="22"/>
      <c r="FWW43" s="22"/>
      <c r="FWX43" s="22"/>
      <c r="FWY43" s="22"/>
      <c r="FWZ43" s="22"/>
      <c r="FXA43" s="22"/>
      <c r="FXB43" s="22"/>
      <c r="FXC43" s="22"/>
      <c r="FXD43" s="22"/>
      <c r="FXE43" s="22"/>
      <c r="FXF43" s="22"/>
      <c r="FXG43" s="22"/>
      <c r="FXH43" s="22"/>
      <c r="FXI43" s="22"/>
      <c r="FXJ43" s="22"/>
      <c r="FXK43" s="22"/>
      <c r="FXL43" s="22"/>
      <c r="FXM43" s="22"/>
      <c r="FXN43" s="22"/>
      <c r="FXO43" s="22"/>
      <c r="FXP43" s="22"/>
      <c r="FXQ43" s="22"/>
      <c r="FXR43" s="22"/>
      <c r="FXS43" s="22"/>
      <c r="FXT43" s="22"/>
      <c r="FXU43" s="22"/>
      <c r="FXV43" s="22"/>
      <c r="FXW43" s="22"/>
      <c r="FXX43" s="22"/>
      <c r="FXY43" s="22"/>
      <c r="FXZ43" s="22"/>
      <c r="FYA43" s="22"/>
      <c r="FYB43" s="22"/>
      <c r="FYC43" s="22"/>
      <c r="FYD43" s="22"/>
      <c r="FYE43" s="22"/>
      <c r="FYF43" s="22"/>
      <c r="FYG43" s="22"/>
      <c r="FYH43" s="22"/>
      <c r="FYI43" s="22"/>
      <c r="FYJ43" s="22"/>
      <c r="FYK43" s="22"/>
      <c r="FYL43" s="22"/>
      <c r="FYM43" s="22"/>
      <c r="FYN43" s="22"/>
      <c r="FYO43" s="22"/>
      <c r="FYP43" s="22"/>
      <c r="FYQ43" s="22"/>
      <c r="FYR43" s="22"/>
      <c r="FYS43" s="22"/>
      <c r="FYT43" s="22"/>
      <c r="FYU43" s="22"/>
      <c r="FYV43" s="22"/>
      <c r="FYW43" s="22"/>
      <c r="FYX43" s="22"/>
      <c r="FYY43" s="22"/>
      <c r="FYZ43" s="22"/>
      <c r="FZA43" s="22"/>
      <c r="FZB43" s="22"/>
      <c r="FZC43" s="22"/>
      <c r="FZD43" s="22"/>
      <c r="FZE43" s="22"/>
      <c r="FZF43" s="22"/>
      <c r="FZG43" s="22"/>
      <c r="FZH43" s="22"/>
      <c r="FZI43" s="22"/>
      <c r="FZJ43" s="22"/>
      <c r="FZK43" s="22"/>
      <c r="FZL43" s="22"/>
      <c r="FZM43" s="22"/>
      <c r="FZN43" s="22"/>
      <c r="FZO43" s="22"/>
      <c r="FZP43" s="22"/>
      <c r="FZQ43" s="22"/>
      <c r="FZR43" s="22"/>
      <c r="FZS43" s="22"/>
      <c r="FZT43" s="22"/>
      <c r="FZU43" s="22"/>
      <c r="FZV43" s="22"/>
      <c r="FZW43" s="22"/>
      <c r="FZX43" s="22"/>
      <c r="FZY43" s="22"/>
      <c r="FZZ43" s="22"/>
      <c r="GAA43" s="22"/>
      <c r="GAB43" s="22"/>
      <c r="GAC43" s="22"/>
      <c r="GAD43" s="22"/>
      <c r="GAE43" s="22"/>
      <c r="GAF43" s="22"/>
      <c r="GAG43" s="22"/>
      <c r="GAH43" s="22"/>
      <c r="GAI43" s="22"/>
      <c r="GAJ43" s="22"/>
      <c r="GAK43" s="22"/>
      <c r="GAL43" s="22"/>
      <c r="GAM43" s="22"/>
      <c r="GAN43" s="22"/>
      <c r="GAO43" s="22"/>
      <c r="GAP43" s="22"/>
      <c r="GAQ43" s="22"/>
      <c r="GAR43" s="22"/>
      <c r="GAS43" s="22"/>
      <c r="GAT43" s="22"/>
      <c r="GAU43" s="22"/>
      <c r="GAV43" s="22"/>
      <c r="GAW43" s="22"/>
      <c r="GAX43" s="22"/>
      <c r="GAY43" s="22"/>
      <c r="GAZ43" s="22"/>
      <c r="GBA43" s="22"/>
      <c r="GBB43" s="22"/>
      <c r="GBC43" s="22"/>
      <c r="GBD43" s="22"/>
      <c r="GBE43" s="22"/>
      <c r="GBF43" s="22"/>
      <c r="GBG43" s="22"/>
      <c r="GBH43" s="22"/>
      <c r="GBI43" s="22"/>
      <c r="GBJ43" s="22"/>
      <c r="GBK43" s="22"/>
      <c r="GBL43" s="22"/>
      <c r="GBM43" s="22"/>
      <c r="GBN43" s="22"/>
      <c r="GBO43" s="22"/>
      <c r="GBP43" s="22"/>
      <c r="GBQ43" s="22"/>
      <c r="GBR43" s="22"/>
      <c r="GBS43" s="22"/>
      <c r="GBT43" s="22"/>
      <c r="GBU43" s="22"/>
      <c r="GBV43" s="22"/>
      <c r="GBW43" s="22"/>
      <c r="GBX43" s="22"/>
      <c r="GBY43" s="22"/>
      <c r="GBZ43" s="22"/>
      <c r="GCA43" s="22"/>
      <c r="GCB43" s="22"/>
      <c r="GCC43" s="22"/>
      <c r="GCD43" s="22"/>
      <c r="GCE43" s="22"/>
      <c r="GCF43" s="22"/>
      <c r="GCG43" s="22"/>
      <c r="GCH43" s="22"/>
      <c r="GCI43" s="22"/>
      <c r="GCJ43" s="22"/>
      <c r="GCK43" s="22"/>
      <c r="GCL43" s="22"/>
      <c r="GCM43" s="22"/>
      <c r="GCN43" s="22"/>
      <c r="GCO43" s="22"/>
      <c r="GCP43" s="22"/>
      <c r="GCQ43" s="22"/>
      <c r="GCR43" s="22"/>
      <c r="GCS43" s="22"/>
      <c r="GCT43" s="22"/>
      <c r="GCU43" s="22"/>
      <c r="GCV43" s="22"/>
      <c r="GCW43" s="22"/>
      <c r="GCX43" s="22"/>
      <c r="GCY43" s="22"/>
      <c r="GCZ43" s="22"/>
      <c r="GDA43" s="22"/>
      <c r="GDB43" s="22"/>
      <c r="GDC43" s="22"/>
      <c r="GDD43" s="22"/>
      <c r="GDE43" s="22"/>
      <c r="GDF43" s="22"/>
      <c r="GDG43" s="22"/>
      <c r="GDH43" s="22"/>
      <c r="GDI43" s="22"/>
      <c r="GDJ43" s="22"/>
      <c r="GDK43" s="22"/>
      <c r="GDL43" s="22"/>
      <c r="GDM43" s="22"/>
      <c r="GDN43" s="22"/>
      <c r="GDO43" s="22"/>
      <c r="GDP43" s="22"/>
      <c r="GDQ43" s="22"/>
      <c r="GDR43" s="22"/>
      <c r="GDS43" s="22"/>
      <c r="GDT43" s="22"/>
      <c r="GDU43" s="22"/>
      <c r="GDV43" s="22"/>
      <c r="GDW43" s="22"/>
      <c r="GDX43" s="22"/>
      <c r="GDY43" s="22"/>
      <c r="GDZ43" s="22"/>
      <c r="GEA43" s="22"/>
      <c r="GEB43" s="22"/>
      <c r="GEC43" s="22"/>
      <c r="GED43" s="22"/>
      <c r="GEE43" s="22"/>
      <c r="GEF43" s="22"/>
      <c r="GEG43" s="22"/>
      <c r="GEH43" s="22"/>
      <c r="GEI43" s="22"/>
      <c r="GEJ43" s="22"/>
      <c r="GEK43" s="22"/>
      <c r="GEL43" s="22"/>
      <c r="GEM43" s="22"/>
      <c r="GEN43" s="22"/>
      <c r="GEO43" s="22"/>
      <c r="GEP43" s="22"/>
      <c r="GEQ43" s="22"/>
      <c r="GER43" s="22"/>
      <c r="GES43" s="22"/>
      <c r="GET43" s="22"/>
      <c r="GEU43" s="22"/>
      <c r="GEV43" s="22"/>
      <c r="GEW43" s="22"/>
      <c r="GEX43" s="22"/>
      <c r="GEY43" s="22"/>
      <c r="GEZ43" s="22"/>
      <c r="GFA43" s="22"/>
      <c r="GFB43" s="22"/>
      <c r="GFC43" s="22"/>
      <c r="GFD43" s="22"/>
      <c r="GFE43" s="22"/>
      <c r="GFF43" s="22"/>
      <c r="GFG43" s="22"/>
      <c r="GFH43" s="22"/>
      <c r="GFI43" s="22"/>
      <c r="GFJ43" s="22"/>
      <c r="GFK43" s="22"/>
      <c r="GFL43" s="22"/>
      <c r="GFM43" s="22"/>
      <c r="GFN43" s="22"/>
      <c r="GFO43" s="22"/>
      <c r="GFP43" s="22"/>
      <c r="GFQ43" s="22"/>
      <c r="GFR43" s="22"/>
      <c r="GFS43" s="22"/>
      <c r="GFT43" s="22"/>
      <c r="GFU43" s="22"/>
      <c r="GFV43" s="22"/>
      <c r="GFW43" s="22"/>
      <c r="GFX43" s="22"/>
      <c r="GFY43" s="22"/>
      <c r="GFZ43" s="22"/>
      <c r="GGA43" s="22"/>
      <c r="GGB43" s="22"/>
      <c r="GGC43" s="22"/>
      <c r="GGD43" s="22"/>
      <c r="GGE43" s="22"/>
      <c r="GGF43" s="22"/>
      <c r="GGG43" s="22"/>
      <c r="GGH43" s="22"/>
      <c r="GGI43" s="22"/>
      <c r="GGJ43" s="22"/>
      <c r="GGK43" s="22"/>
      <c r="GGL43" s="22"/>
      <c r="GGM43" s="22"/>
      <c r="GGN43" s="22"/>
      <c r="GGO43" s="22"/>
      <c r="GGP43" s="22"/>
      <c r="GGQ43" s="22"/>
      <c r="GGR43" s="22"/>
      <c r="GGS43" s="22"/>
      <c r="GGT43" s="22"/>
      <c r="GGU43" s="22"/>
      <c r="GGV43" s="22"/>
      <c r="GGW43" s="22"/>
      <c r="GGX43" s="22"/>
      <c r="GGY43" s="22"/>
      <c r="GGZ43" s="22"/>
      <c r="GHA43" s="22"/>
      <c r="GHB43" s="22"/>
      <c r="GHC43" s="22"/>
      <c r="GHD43" s="22"/>
      <c r="GHE43" s="22"/>
      <c r="GHF43" s="22"/>
      <c r="GHG43" s="22"/>
      <c r="GHH43" s="22"/>
      <c r="GHI43" s="22"/>
      <c r="GHJ43" s="22"/>
      <c r="GHK43" s="22"/>
      <c r="GHL43" s="22"/>
      <c r="GHM43" s="22"/>
      <c r="GHN43" s="22"/>
      <c r="GHO43" s="22"/>
      <c r="GHP43" s="22"/>
      <c r="GHQ43" s="22"/>
      <c r="GHR43" s="22"/>
      <c r="GHS43" s="22"/>
      <c r="GHT43" s="22"/>
      <c r="GHU43" s="22"/>
      <c r="GHV43" s="22"/>
      <c r="GHW43" s="22"/>
      <c r="GHX43" s="22"/>
      <c r="GHY43" s="22"/>
      <c r="GHZ43" s="22"/>
      <c r="GIA43" s="22"/>
      <c r="GIB43" s="22"/>
      <c r="GIC43" s="22"/>
      <c r="GID43" s="22"/>
      <c r="GIE43" s="22"/>
      <c r="GIF43" s="22"/>
      <c r="GIG43" s="22"/>
      <c r="GIH43" s="22"/>
      <c r="GII43" s="22"/>
      <c r="GIJ43" s="22"/>
      <c r="GIK43" s="22"/>
      <c r="GIL43" s="22"/>
      <c r="GIM43" s="22"/>
      <c r="GIN43" s="22"/>
      <c r="GIO43" s="22"/>
      <c r="GIP43" s="22"/>
      <c r="GIQ43" s="22"/>
      <c r="GIR43" s="22"/>
      <c r="GIS43" s="22"/>
      <c r="GIT43" s="22"/>
      <c r="GIU43" s="22"/>
      <c r="GIV43" s="22"/>
      <c r="GIW43" s="22"/>
      <c r="GIX43" s="22"/>
      <c r="GIY43" s="22"/>
      <c r="GIZ43" s="22"/>
      <c r="GJA43" s="22"/>
      <c r="GJB43" s="22"/>
      <c r="GJC43" s="22"/>
      <c r="GJD43" s="22"/>
      <c r="GJE43" s="22"/>
      <c r="GJF43" s="22"/>
      <c r="GJG43" s="22"/>
      <c r="GJH43" s="22"/>
      <c r="GJI43" s="22"/>
      <c r="GJJ43" s="22"/>
      <c r="GJK43" s="22"/>
      <c r="GJL43" s="22"/>
      <c r="GJM43" s="22"/>
      <c r="GJN43" s="22"/>
      <c r="GJO43" s="22"/>
      <c r="GJP43" s="22"/>
      <c r="GJQ43" s="22"/>
      <c r="GJR43" s="22"/>
      <c r="GJS43" s="22"/>
      <c r="GJT43" s="22"/>
      <c r="GJU43" s="22"/>
      <c r="GJV43" s="22"/>
      <c r="GJW43" s="22"/>
      <c r="GJX43" s="22"/>
      <c r="GJY43" s="22"/>
      <c r="GJZ43" s="22"/>
      <c r="GKA43" s="22"/>
      <c r="GKB43" s="22"/>
      <c r="GKC43" s="22"/>
      <c r="GKD43" s="22"/>
      <c r="GKE43" s="22"/>
      <c r="GKF43" s="22"/>
      <c r="GKG43" s="22"/>
      <c r="GKH43" s="22"/>
      <c r="GKI43" s="22"/>
      <c r="GKJ43" s="22"/>
      <c r="GKK43" s="22"/>
      <c r="GKL43" s="22"/>
      <c r="GKM43" s="22"/>
      <c r="GKN43" s="22"/>
      <c r="GKO43" s="22"/>
      <c r="GKP43" s="22"/>
      <c r="GKQ43" s="22"/>
      <c r="GKR43" s="22"/>
      <c r="GKS43" s="22"/>
      <c r="GKT43" s="22"/>
      <c r="GKU43" s="22"/>
      <c r="GKV43" s="22"/>
      <c r="GKW43" s="22"/>
      <c r="GKX43" s="22"/>
      <c r="GKY43" s="22"/>
      <c r="GKZ43" s="22"/>
      <c r="GLA43" s="22"/>
      <c r="GLB43" s="22"/>
      <c r="GLC43" s="22"/>
      <c r="GLD43" s="22"/>
      <c r="GLE43" s="22"/>
      <c r="GLF43" s="22"/>
      <c r="GLG43" s="22"/>
      <c r="GLH43" s="22"/>
      <c r="GLI43" s="22"/>
      <c r="GLJ43" s="22"/>
      <c r="GLK43" s="22"/>
      <c r="GLL43" s="22"/>
      <c r="GLM43" s="22"/>
      <c r="GLN43" s="22"/>
      <c r="GLO43" s="22"/>
      <c r="GLP43" s="22"/>
      <c r="GLQ43" s="22"/>
      <c r="GLR43" s="22"/>
      <c r="GLS43" s="22"/>
      <c r="GLT43" s="22"/>
      <c r="GLU43" s="22"/>
      <c r="GLV43" s="22"/>
      <c r="GLW43" s="22"/>
      <c r="GLX43" s="22"/>
      <c r="GLY43" s="22"/>
      <c r="GLZ43" s="22"/>
      <c r="GMA43" s="22"/>
      <c r="GMB43" s="22"/>
      <c r="GMC43" s="22"/>
      <c r="GMD43" s="22"/>
      <c r="GME43" s="22"/>
      <c r="GMF43" s="22"/>
      <c r="GMG43" s="22"/>
      <c r="GMH43" s="22"/>
      <c r="GMI43" s="22"/>
      <c r="GMJ43" s="22"/>
      <c r="GMK43" s="22"/>
      <c r="GML43" s="22"/>
      <c r="GMM43" s="22"/>
      <c r="GMN43" s="22"/>
      <c r="GMO43" s="22"/>
      <c r="GMP43" s="22"/>
      <c r="GMQ43" s="22"/>
      <c r="GMR43" s="22"/>
      <c r="GMS43" s="22"/>
      <c r="GMT43" s="22"/>
      <c r="GMU43" s="22"/>
      <c r="GMV43" s="22"/>
      <c r="GMW43" s="22"/>
      <c r="GMX43" s="22"/>
      <c r="GMY43" s="22"/>
      <c r="GMZ43" s="22"/>
      <c r="GNA43" s="22"/>
      <c r="GNB43" s="22"/>
      <c r="GNC43" s="22"/>
      <c r="GND43" s="22"/>
      <c r="GNE43" s="22"/>
      <c r="GNF43" s="22"/>
      <c r="GNG43" s="22"/>
      <c r="GNH43" s="22"/>
      <c r="GNI43" s="22"/>
      <c r="GNJ43" s="22"/>
      <c r="GNK43" s="22"/>
      <c r="GNL43" s="22"/>
      <c r="GNM43" s="22"/>
      <c r="GNN43" s="22"/>
      <c r="GNO43" s="22"/>
      <c r="GNP43" s="22"/>
      <c r="GNQ43" s="22"/>
      <c r="GNR43" s="22"/>
      <c r="GNS43" s="22"/>
      <c r="GNT43" s="22"/>
      <c r="GNU43" s="22"/>
      <c r="GNV43" s="22"/>
      <c r="GNW43" s="22"/>
      <c r="GNX43" s="22"/>
      <c r="GNY43" s="22"/>
      <c r="GNZ43" s="22"/>
      <c r="GOA43" s="22"/>
      <c r="GOB43" s="22"/>
      <c r="GOC43" s="22"/>
      <c r="GOD43" s="22"/>
      <c r="GOE43" s="22"/>
      <c r="GOF43" s="22"/>
      <c r="GOG43" s="22"/>
      <c r="GOH43" s="22"/>
      <c r="GOI43" s="22"/>
      <c r="GOJ43" s="22"/>
      <c r="GOK43" s="22"/>
      <c r="GOL43" s="22"/>
      <c r="GOM43" s="22"/>
      <c r="GON43" s="22"/>
      <c r="GOO43" s="22"/>
      <c r="GOP43" s="22"/>
      <c r="GOQ43" s="22"/>
      <c r="GOR43" s="22"/>
      <c r="GOS43" s="22"/>
      <c r="GOT43" s="22"/>
      <c r="GOU43" s="22"/>
      <c r="GOV43" s="22"/>
      <c r="GOW43" s="22"/>
      <c r="GOX43" s="22"/>
      <c r="GOY43" s="22"/>
      <c r="GOZ43" s="22"/>
      <c r="GPA43" s="22"/>
      <c r="GPB43" s="22"/>
      <c r="GPC43" s="22"/>
      <c r="GPD43" s="22"/>
      <c r="GPE43" s="22"/>
      <c r="GPF43" s="22"/>
      <c r="GPG43" s="22"/>
      <c r="GPH43" s="22"/>
      <c r="GPI43" s="22"/>
      <c r="GPJ43" s="22"/>
      <c r="GPK43" s="22"/>
      <c r="GPL43" s="22"/>
      <c r="GPM43" s="22"/>
      <c r="GPN43" s="22"/>
      <c r="GPO43" s="22"/>
      <c r="GPP43" s="22"/>
      <c r="GPQ43" s="22"/>
      <c r="GPR43" s="22"/>
      <c r="GPS43" s="22"/>
      <c r="GPT43" s="22"/>
      <c r="GPU43" s="22"/>
      <c r="GPV43" s="22"/>
      <c r="GPW43" s="22"/>
      <c r="GPX43" s="22"/>
      <c r="GPY43" s="22"/>
      <c r="GPZ43" s="22"/>
      <c r="GQA43" s="22"/>
      <c r="GQB43" s="22"/>
      <c r="GQC43" s="22"/>
      <c r="GQD43" s="22"/>
      <c r="GQE43" s="22"/>
      <c r="GQF43" s="22"/>
      <c r="GQG43" s="22"/>
      <c r="GQH43" s="22"/>
      <c r="GQI43" s="22"/>
      <c r="GQJ43" s="22"/>
      <c r="GQK43" s="22"/>
      <c r="GQL43" s="22"/>
      <c r="GQM43" s="22"/>
      <c r="GQN43" s="22"/>
      <c r="GQO43" s="22"/>
      <c r="GQP43" s="22"/>
      <c r="GQQ43" s="22"/>
      <c r="GQR43" s="22"/>
      <c r="GQS43" s="22"/>
      <c r="GQT43" s="22"/>
      <c r="GQU43" s="22"/>
      <c r="GQV43" s="22"/>
      <c r="GQW43" s="22"/>
      <c r="GQX43" s="22"/>
      <c r="GQY43" s="22"/>
      <c r="GQZ43" s="22"/>
      <c r="GRA43" s="22"/>
      <c r="GRB43" s="22"/>
      <c r="GRC43" s="22"/>
      <c r="GRD43" s="22"/>
      <c r="GRE43" s="22"/>
      <c r="GRF43" s="22"/>
      <c r="GRG43" s="22"/>
      <c r="GRH43" s="22"/>
      <c r="GRI43" s="22"/>
      <c r="GRJ43" s="22"/>
      <c r="GRK43" s="22"/>
      <c r="GRL43" s="22"/>
      <c r="GRM43" s="22"/>
      <c r="GRN43" s="22"/>
      <c r="GRO43" s="22"/>
      <c r="GRP43" s="22"/>
      <c r="GRQ43" s="22"/>
      <c r="GRR43" s="22"/>
      <c r="GRS43" s="22"/>
      <c r="GRT43" s="22"/>
      <c r="GRU43" s="22"/>
      <c r="GRV43" s="22"/>
      <c r="GRW43" s="22"/>
      <c r="GRX43" s="22"/>
      <c r="GRY43" s="22"/>
      <c r="GRZ43" s="22"/>
      <c r="GSA43" s="22"/>
      <c r="GSB43" s="22"/>
      <c r="GSC43" s="22"/>
      <c r="GSD43" s="22"/>
      <c r="GSE43" s="22"/>
      <c r="GSF43" s="22"/>
      <c r="GSG43" s="22"/>
      <c r="GSH43" s="22"/>
      <c r="GSI43" s="22"/>
      <c r="GSJ43" s="22"/>
      <c r="GSK43" s="22"/>
      <c r="GSL43" s="22"/>
      <c r="GSM43" s="22"/>
      <c r="GSN43" s="22"/>
      <c r="GSO43" s="22"/>
      <c r="GSP43" s="22"/>
      <c r="GSQ43" s="22"/>
      <c r="GSR43" s="22"/>
      <c r="GSS43" s="22"/>
      <c r="GST43" s="22"/>
      <c r="GSU43" s="22"/>
      <c r="GSV43" s="22"/>
      <c r="GSW43" s="22"/>
      <c r="GSX43" s="22"/>
      <c r="GSY43" s="22"/>
      <c r="GSZ43" s="22"/>
      <c r="GTA43" s="22"/>
      <c r="GTB43" s="22"/>
      <c r="GTC43" s="22"/>
      <c r="GTD43" s="22"/>
      <c r="GTE43" s="22"/>
      <c r="GTF43" s="22"/>
      <c r="GTG43" s="22"/>
      <c r="GTH43" s="22"/>
      <c r="GTI43" s="22"/>
      <c r="GTJ43" s="22"/>
      <c r="GTK43" s="22"/>
      <c r="GTL43" s="22"/>
      <c r="GTM43" s="22"/>
      <c r="GTN43" s="22"/>
      <c r="GTO43" s="22"/>
      <c r="GTP43" s="22"/>
      <c r="GTQ43" s="22"/>
      <c r="GTR43" s="22"/>
      <c r="GTS43" s="22"/>
      <c r="GTT43" s="22"/>
      <c r="GTU43" s="22"/>
      <c r="GTV43" s="22"/>
      <c r="GTW43" s="22"/>
      <c r="GTX43" s="22"/>
      <c r="GTY43" s="22"/>
      <c r="GTZ43" s="22"/>
      <c r="GUA43" s="22"/>
      <c r="GUB43" s="22"/>
      <c r="GUC43" s="22"/>
      <c r="GUD43" s="22"/>
      <c r="GUE43" s="22"/>
      <c r="GUF43" s="22"/>
      <c r="GUG43" s="22"/>
      <c r="GUH43" s="22"/>
      <c r="GUI43" s="22"/>
      <c r="GUJ43" s="22"/>
      <c r="GUK43" s="22"/>
      <c r="GUL43" s="22"/>
      <c r="GUM43" s="22"/>
      <c r="GUN43" s="22"/>
      <c r="GUO43" s="22"/>
      <c r="GUP43" s="22"/>
      <c r="GUQ43" s="22"/>
      <c r="GUR43" s="22"/>
      <c r="GUS43" s="22"/>
      <c r="GUT43" s="22"/>
      <c r="GUU43" s="22"/>
      <c r="GUV43" s="22"/>
      <c r="GUW43" s="22"/>
      <c r="GUX43" s="22"/>
      <c r="GUY43" s="22"/>
      <c r="GUZ43" s="22"/>
      <c r="GVA43" s="22"/>
      <c r="GVB43" s="22"/>
      <c r="GVC43" s="22"/>
      <c r="GVD43" s="22"/>
      <c r="GVE43" s="22"/>
      <c r="GVF43" s="22"/>
      <c r="GVG43" s="22"/>
      <c r="GVH43" s="22"/>
      <c r="GVI43" s="22"/>
      <c r="GVJ43" s="22"/>
      <c r="GVK43" s="22"/>
      <c r="GVL43" s="22"/>
      <c r="GVM43" s="22"/>
      <c r="GVN43" s="22"/>
      <c r="GVO43" s="22"/>
      <c r="GVP43" s="22"/>
      <c r="GVQ43" s="22"/>
      <c r="GVR43" s="22"/>
      <c r="GVS43" s="22"/>
      <c r="GVT43" s="22"/>
      <c r="GVU43" s="22"/>
      <c r="GVV43" s="22"/>
      <c r="GVW43" s="22"/>
      <c r="GVX43" s="22"/>
      <c r="GVY43" s="22"/>
      <c r="GVZ43" s="22"/>
      <c r="GWA43" s="22"/>
      <c r="GWB43" s="22"/>
      <c r="GWC43" s="22"/>
      <c r="GWD43" s="22"/>
      <c r="GWE43" s="22"/>
      <c r="GWF43" s="22"/>
      <c r="GWG43" s="22"/>
      <c r="GWH43" s="22"/>
      <c r="GWI43" s="22"/>
      <c r="GWJ43" s="22"/>
      <c r="GWK43" s="22"/>
      <c r="GWL43" s="22"/>
      <c r="GWM43" s="22"/>
      <c r="GWN43" s="22"/>
      <c r="GWO43" s="22"/>
      <c r="GWP43" s="22"/>
      <c r="GWQ43" s="22"/>
      <c r="GWR43" s="22"/>
      <c r="GWS43" s="22"/>
      <c r="GWT43" s="22"/>
      <c r="GWU43" s="22"/>
      <c r="GWV43" s="22"/>
      <c r="GWW43" s="22"/>
      <c r="GWX43" s="22"/>
      <c r="GWY43" s="22"/>
      <c r="GWZ43" s="22"/>
      <c r="GXA43" s="22"/>
      <c r="GXB43" s="22"/>
      <c r="GXC43" s="22"/>
      <c r="GXD43" s="22"/>
      <c r="GXE43" s="22"/>
      <c r="GXF43" s="22"/>
      <c r="GXG43" s="22"/>
      <c r="GXH43" s="22"/>
      <c r="GXI43" s="22"/>
      <c r="GXJ43" s="22"/>
      <c r="GXK43" s="22"/>
      <c r="GXL43" s="22"/>
      <c r="GXM43" s="22"/>
      <c r="GXN43" s="22"/>
      <c r="GXO43" s="22"/>
      <c r="GXP43" s="22"/>
      <c r="GXQ43" s="22"/>
      <c r="GXR43" s="22"/>
      <c r="GXS43" s="22"/>
      <c r="GXT43" s="22"/>
      <c r="GXU43" s="22"/>
      <c r="GXV43" s="22"/>
      <c r="GXW43" s="22"/>
      <c r="GXX43" s="22"/>
      <c r="GXY43" s="22"/>
      <c r="GXZ43" s="22"/>
      <c r="GYA43" s="22"/>
      <c r="GYB43" s="22"/>
      <c r="GYC43" s="22"/>
      <c r="GYD43" s="22"/>
      <c r="GYE43" s="22"/>
      <c r="GYF43" s="22"/>
      <c r="GYG43" s="22"/>
      <c r="GYH43" s="22"/>
      <c r="GYI43" s="22"/>
      <c r="GYJ43" s="22"/>
      <c r="GYK43" s="22"/>
      <c r="GYL43" s="22"/>
      <c r="GYM43" s="22"/>
      <c r="GYN43" s="22"/>
      <c r="GYO43" s="22"/>
      <c r="GYP43" s="22"/>
      <c r="GYQ43" s="22"/>
      <c r="GYR43" s="22"/>
      <c r="GYS43" s="22"/>
      <c r="GYT43" s="22"/>
      <c r="GYU43" s="22"/>
      <c r="GYV43" s="22"/>
      <c r="GYW43" s="22"/>
      <c r="GYX43" s="22"/>
      <c r="GYY43" s="22"/>
      <c r="GYZ43" s="22"/>
      <c r="GZA43" s="22"/>
      <c r="GZB43" s="22"/>
      <c r="GZC43" s="22"/>
      <c r="GZD43" s="22"/>
      <c r="GZE43" s="22"/>
      <c r="GZF43" s="22"/>
      <c r="GZG43" s="22"/>
      <c r="GZH43" s="22"/>
      <c r="GZI43" s="22"/>
      <c r="GZJ43" s="22"/>
      <c r="GZK43" s="22"/>
      <c r="GZL43" s="22"/>
      <c r="GZM43" s="22"/>
      <c r="GZN43" s="22"/>
      <c r="GZO43" s="22"/>
      <c r="GZP43" s="22"/>
      <c r="GZQ43" s="22"/>
      <c r="GZR43" s="22"/>
      <c r="GZS43" s="22"/>
      <c r="GZT43" s="22"/>
      <c r="GZU43" s="22"/>
      <c r="GZV43" s="22"/>
      <c r="GZW43" s="22"/>
      <c r="GZX43" s="22"/>
      <c r="GZY43" s="22"/>
      <c r="GZZ43" s="22"/>
      <c r="HAA43" s="22"/>
      <c r="HAB43" s="22"/>
      <c r="HAC43" s="22"/>
      <c r="HAD43" s="22"/>
      <c r="HAE43" s="22"/>
      <c r="HAF43" s="22"/>
      <c r="HAG43" s="22"/>
      <c r="HAH43" s="22"/>
      <c r="HAI43" s="22"/>
      <c r="HAJ43" s="22"/>
      <c r="HAK43" s="22"/>
      <c r="HAL43" s="22"/>
      <c r="HAM43" s="22"/>
      <c r="HAN43" s="22"/>
      <c r="HAO43" s="22"/>
      <c r="HAP43" s="22"/>
      <c r="HAQ43" s="22"/>
      <c r="HAR43" s="22"/>
      <c r="HAS43" s="22"/>
      <c r="HAT43" s="22"/>
      <c r="HAU43" s="22"/>
      <c r="HAV43" s="22"/>
      <c r="HAW43" s="22"/>
      <c r="HAX43" s="22"/>
      <c r="HAY43" s="22"/>
      <c r="HAZ43" s="22"/>
      <c r="HBA43" s="22"/>
      <c r="HBB43" s="22"/>
      <c r="HBC43" s="22"/>
      <c r="HBD43" s="22"/>
      <c r="HBE43" s="22"/>
      <c r="HBF43" s="22"/>
      <c r="HBG43" s="22"/>
      <c r="HBH43" s="22"/>
      <c r="HBI43" s="22"/>
      <c r="HBJ43" s="22"/>
      <c r="HBK43" s="22"/>
      <c r="HBL43" s="22"/>
      <c r="HBM43" s="22"/>
      <c r="HBN43" s="22"/>
      <c r="HBO43" s="22"/>
      <c r="HBP43" s="22"/>
      <c r="HBQ43" s="22"/>
      <c r="HBR43" s="22"/>
      <c r="HBS43" s="22"/>
      <c r="HBT43" s="22"/>
      <c r="HBU43" s="22"/>
      <c r="HBV43" s="22"/>
      <c r="HBW43" s="22"/>
      <c r="HBX43" s="22"/>
      <c r="HBY43" s="22"/>
      <c r="HBZ43" s="22"/>
      <c r="HCA43" s="22"/>
      <c r="HCB43" s="22"/>
      <c r="HCC43" s="22"/>
      <c r="HCD43" s="22"/>
      <c r="HCE43" s="22"/>
      <c r="HCF43" s="22"/>
      <c r="HCG43" s="22"/>
      <c r="HCH43" s="22"/>
      <c r="HCI43" s="22"/>
      <c r="HCJ43" s="22"/>
      <c r="HCK43" s="22"/>
      <c r="HCL43" s="22"/>
      <c r="HCM43" s="22"/>
      <c r="HCN43" s="22"/>
      <c r="HCO43" s="22"/>
      <c r="HCP43" s="22"/>
      <c r="HCQ43" s="22"/>
      <c r="HCR43" s="22"/>
      <c r="HCS43" s="22"/>
      <c r="HCT43" s="22"/>
      <c r="HCU43" s="22"/>
      <c r="HCV43" s="22"/>
      <c r="HCW43" s="22"/>
      <c r="HCX43" s="22"/>
      <c r="HCY43" s="22"/>
      <c r="HCZ43" s="22"/>
      <c r="HDA43" s="22"/>
      <c r="HDB43" s="22"/>
      <c r="HDC43" s="22"/>
      <c r="HDD43" s="22"/>
      <c r="HDE43" s="22"/>
      <c r="HDF43" s="22"/>
      <c r="HDG43" s="22"/>
      <c r="HDH43" s="22"/>
      <c r="HDI43" s="22"/>
      <c r="HDJ43" s="22"/>
      <c r="HDK43" s="22"/>
      <c r="HDL43" s="22"/>
      <c r="HDM43" s="22"/>
      <c r="HDN43" s="22"/>
      <c r="HDO43" s="22"/>
      <c r="HDP43" s="22"/>
      <c r="HDQ43" s="22"/>
      <c r="HDR43" s="22"/>
      <c r="HDS43" s="22"/>
      <c r="HDT43" s="22"/>
      <c r="HDU43" s="22"/>
      <c r="HDV43" s="22"/>
      <c r="HDW43" s="22"/>
      <c r="HDX43" s="22"/>
      <c r="HDY43" s="22"/>
      <c r="HDZ43" s="22"/>
      <c r="HEA43" s="22"/>
      <c r="HEB43" s="22"/>
      <c r="HEC43" s="22"/>
      <c r="HED43" s="22"/>
      <c r="HEE43" s="22"/>
      <c r="HEF43" s="22"/>
      <c r="HEG43" s="22"/>
      <c r="HEH43" s="22"/>
      <c r="HEI43" s="22"/>
      <c r="HEJ43" s="22"/>
      <c r="HEK43" s="22"/>
      <c r="HEL43" s="22"/>
      <c r="HEM43" s="22"/>
      <c r="HEN43" s="22"/>
      <c r="HEO43" s="22"/>
      <c r="HEP43" s="22"/>
      <c r="HEQ43" s="22"/>
      <c r="HER43" s="22"/>
      <c r="HES43" s="22"/>
      <c r="HET43" s="22"/>
      <c r="HEU43" s="22"/>
      <c r="HEV43" s="22"/>
      <c r="HEW43" s="22"/>
      <c r="HEX43" s="22"/>
      <c r="HEY43" s="22"/>
      <c r="HEZ43" s="22"/>
      <c r="HFA43" s="22"/>
      <c r="HFB43" s="22"/>
      <c r="HFC43" s="22"/>
      <c r="HFD43" s="22"/>
      <c r="HFE43" s="22"/>
      <c r="HFF43" s="22"/>
      <c r="HFG43" s="22"/>
      <c r="HFH43" s="22"/>
      <c r="HFI43" s="22"/>
      <c r="HFJ43" s="22"/>
      <c r="HFK43" s="22"/>
      <c r="HFL43" s="22"/>
      <c r="HFM43" s="22"/>
      <c r="HFN43" s="22"/>
      <c r="HFO43" s="22"/>
      <c r="HFP43" s="22"/>
      <c r="HFQ43" s="22"/>
      <c r="HFR43" s="22"/>
      <c r="HFS43" s="22"/>
      <c r="HFT43" s="22"/>
      <c r="HFU43" s="22"/>
      <c r="HFV43" s="22"/>
      <c r="HFW43" s="22"/>
      <c r="HFX43" s="22"/>
      <c r="HFY43" s="22"/>
      <c r="HFZ43" s="22"/>
      <c r="HGA43" s="22"/>
      <c r="HGB43" s="22"/>
      <c r="HGC43" s="22"/>
      <c r="HGD43" s="22"/>
      <c r="HGE43" s="22"/>
      <c r="HGF43" s="22"/>
      <c r="HGG43" s="22"/>
      <c r="HGH43" s="22"/>
      <c r="HGI43" s="22"/>
      <c r="HGJ43" s="22"/>
      <c r="HGK43" s="22"/>
      <c r="HGL43" s="22"/>
      <c r="HGM43" s="22"/>
      <c r="HGN43" s="22"/>
      <c r="HGO43" s="22"/>
      <c r="HGP43" s="22"/>
      <c r="HGQ43" s="22"/>
      <c r="HGR43" s="22"/>
      <c r="HGS43" s="22"/>
      <c r="HGT43" s="22"/>
      <c r="HGU43" s="22"/>
      <c r="HGV43" s="22"/>
      <c r="HGW43" s="22"/>
      <c r="HGX43" s="22"/>
      <c r="HGY43" s="22"/>
      <c r="HGZ43" s="22"/>
      <c r="HHA43" s="22"/>
      <c r="HHB43" s="22"/>
      <c r="HHC43" s="22"/>
      <c r="HHD43" s="22"/>
      <c r="HHE43" s="22"/>
      <c r="HHF43" s="22"/>
      <c r="HHG43" s="22"/>
      <c r="HHH43" s="22"/>
      <c r="HHI43" s="22"/>
      <c r="HHJ43" s="22"/>
      <c r="HHK43" s="22"/>
      <c r="HHL43" s="22"/>
      <c r="HHM43" s="22"/>
      <c r="HHN43" s="22"/>
      <c r="HHO43" s="22"/>
      <c r="HHP43" s="22"/>
      <c r="HHQ43" s="22"/>
      <c r="HHR43" s="22"/>
      <c r="HHS43" s="22"/>
      <c r="HHT43" s="22"/>
      <c r="HHU43" s="22"/>
      <c r="HHV43" s="22"/>
      <c r="HHW43" s="22"/>
      <c r="HHX43" s="22"/>
      <c r="HHY43" s="22"/>
      <c r="HHZ43" s="22"/>
      <c r="HIA43" s="22"/>
      <c r="HIB43" s="22"/>
      <c r="HIC43" s="22"/>
      <c r="HID43" s="22"/>
      <c r="HIE43" s="22"/>
      <c r="HIF43" s="22"/>
      <c r="HIG43" s="22"/>
      <c r="HIH43" s="22"/>
      <c r="HII43" s="22"/>
      <c r="HIJ43" s="22"/>
      <c r="HIK43" s="22"/>
      <c r="HIL43" s="22"/>
      <c r="HIM43" s="22"/>
      <c r="HIN43" s="22"/>
      <c r="HIO43" s="22"/>
      <c r="HIP43" s="22"/>
      <c r="HIQ43" s="22"/>
      <c r="HIR43" s="22"/>
      <c r="HIS43" s="22"/>
      <c r="HIT43" s="22"/>
      <c r="HIU43" s="22"/>
      <c r="HIV43" s="22"/>
      <c r="HIW43" s="22"/>
      <c r="HIX43" s="22"/>
      <c r="HIY43" s="22"/>
      <c r="HIZ43" s="22"/>
      <c r="HJA43" s="22"/>
      <c r="HJB43" s="22"/>
      <c r="HJC43" s="22"/>
      <c r="HJD43" s="22"/>
      <c r="HJE43" s="22"/>
      <c r="HJF43" s="22"/>
      <c r="HJG43" s="22"/>
      <c r="HJH43" s="22"/>
      <c r="HJI43" s="22"/>
      <c r="HJJ43" s="22"/>
      <c r="HJK43" s="22"/>
      <c r="HJL43" s="22"/>
      <c r="HJM43" s="22"/>
      <c r="HJN43" s="22"/>
      <c r="HJO43" s="22"/>
      <c r="HJP43" s="22"/>
      <c r="HJQ43" s="22"/>
      <c r="HJR43" s="22"/>
      <c r="HJS43" s="22"/>
      <c r="HJT43" s="22"/>
      <c r="HJU43" s="22"/>
      <c r="HJV43" s="22"/>
      <c r="HJW43" s="22"/>
      <c r="HJX43" s="22"/>
      <c r="HJY43" s="22"/>
      <c r="HJZ43" s="22"/>
      <c r="HKA43" s="22"/>
      <c r="HKB43" s="22"/>
      <c r="HKC43" s="22"/>
      <c r="HKD43" s="22"/>
      <c r="HKE43" s="22"/>
      <c r="HKF43" s="22"/>
      <c r="HKG43" s="22"/>
      <c r="HKH43" s="22"/>
      <c r="HKI43" s="22"/>
      <c r="HKJ43" s="22"/>
      <c r="HKK43" s="22"/>
      <c r="HKL43" s="22"/>
      <c r="HKM43" s="22"/>
      <c r="HKN43" s="22"/>
      <c r="HKO43" s="22"/>
      <c r="HKP43" s="22"/>
      <c r="HKQ43" s="22"/>
      <c r="HKR43" s="22"/>
      <c r="HKS43" s="22"/>
      <c r="HKT43" s="22"/>
      <c r="HKU43" s="22"/>
      <c r="HKV43" s="22"/>
      <c r="HKW43" s="22"/>
      <c r="HKX43" s="22"/>
      <c r="HKY43" s="22"/>
      <c r="HKZ43" s="22"/>
      <c r="HLA43" s="22"/>
      <c r="HLB43" s="22"/>
      <c r="HLC43" s="22"/>
      <c r="HLD43" s="22"/>
      <c r="HLE43" s="22"/>
      <c r="HLF43" s="22"/>
      <c r="HLG43" s="22"/>
      <c r="HLH43" s="22"/>
      <c r="HLI43" s="22"/>
      <c r="HLJ43" s="22"/>
      <c r="HLK43" s="22"/>
      <c r="HLL43" s="22"/>
      <c r="HLM43" s="22"/>
      <c r="HLN43" s="22"/>
      <c r="HLO43" s="22"/>
      <c r="HLP43" s="22"/>
      <c r="HLQ43" s="22"/>
      <c r="HLR43" s="22"/>
      <c r="HLS43" s="22"/>
      <c r="HLT43" s="22"/>
      <c r="HLU43" s="22"/>
      <c r="HLV43" s="22"/>
      <c r="HLW43" s="22"/>
      <c r="HLX43" s="22"/>
      <c r="HLY43" s="22"/>
      <c r="HLZ43" s="22"/>
      <c r="HMA43" s="22"/>
      <c r="HMB43" s="22"/>
      <c r="HMC43" s="22"/>
      <c r="HMD43" s="22"/>
      <c r="HME43" s="22"/>
      <c r="HMF43" s="22"/>
      <c r="HMG43" s="22"/>
      <c r="HMH43" s="22"/>
      <c r="HMI43" s="22"/>
      <c r="HMJ43" s="22"/>
      <c r="HMK43" s="22"/>
      <c r="HML43" s="22"/>
      <c r="HMM43" s="22"/>
      <c r="HMN43" s="22"/>
      <c r="HMO43" s="22"/>
      <c r="HMP43" s="22"/>
      <c r="HMQ43" s="22"/>
      <c r="HMR43" s="22"/>
      <c r="HMS43" s="22"/>
      <c r="HMT43" s="22"/>
      <c r="HMU43" s="22"/>
      <c r="HMV43" s="22"/>
      <c r="HMW43" s="22"/>
      <c r="HMX43" s="22"/>
      <c r="HMY43" s="22"/>
      <c r="HMZ43" s="22"/>
      <c r="HNA43" s="22"/>
      <c r="HNB43" s="22"/>
      <c r="HNC43" s="22"/>
      <c r="HND43" s="22"/>
      <c r="HNE43" s="22"/>
      <c r="HNF43" s="22"/>
      <c r="HNG43" s="22"/>
      <c r="HNH43" s="22"/>
      <c r="HNI43" s="22"/>
      <c r="HNJ43" s="22"/>
      <c r="HNK43" s="22"/>
      <c r="HNL43" s="22"/>
      <c r="HNM43" s="22"/>
      <c r="HNN43" s="22"/>
      <c r="HNO43" s="22"/>
      <c r="HNP43" s="22"/>
      <c r="HNQ43" s="22"/>
      <c r="HNR43" s="22"/>
      <c r="HNS43" s="22"/>
      <c r="HNT43" s="22"/>
      <c r="HNU43" s="22"/>
      <c r="HNV43" s="22"/>
      <c r="HNW43" s="22"/>
      <c r="HNX43" s="22"/>
      <c r="HNY43" s="22"/>
      <c r="HNZ43" s="22"/>
      <c r="HOA43" s="22"/>
      <c r="HOB43" s="22"/>
      <c r="HOC43" s="22"/>
      <c r="HOD43" s="22"/>
      <c r="HOE43" s="22"/>
      <c r="HOF43" s="22"/>
      <c r="HOG43" s="22"/>
      <c r="HOH43" s="22"/>
      <c r="HOI43" s="22"/>
      <c r="HOJ43" s="22"/>
      <c r="HOK43" s="22"/>
      <c r="HOL43" s="22"/>
      <c r="HOM43" s="22"/>
      <c r="HON43" s="22"/>
      <c r="HOO43" s="22"/>
      <c r="HOP43" s="22"/>
      <c r="HOQ43" s="22"/>
      <c r="HOR43" s="22"/>
      <c r="HOS43" s="22"/>
      <c r="HOT43" s="22"/>
      <c r="HOU43" s="22"/>
      <c r="HOV43" s="22"/>
      <c r="HOW43" s="22"/>
      <c r="HOX43" s="22"/>
      <c r="HOY43" s="22"/>
      <c r="HOZ43" s="22"/>
      <c r="HPA43" s="22"/>
      <c r="HPB43" s="22"/>
      <c r="HPC43" s="22"/>
      <c r="HPD43" s="22"/>
      <c r="HPE43" s="22"/>
      <c r="HPF43" s="22"/>
      <c r="HPG43" s="22"/>
      <c r="HPH43" s="22"/>
      <c r="HPI43" s="22"/>
      <c r="HPJ43" s="22"/>
      <c r="HPK43" s="22"/>
      <c r="HPL43" s="22"/>
      <c r="HPM43" s="22"/>
      <c r="HPN43" s="22"/>
      <c r="HPO43" s="22"/>
      <c r="HPP43" s="22"/>
      <c r="HPQ43" s="22"/>
      <c r="HPR43" s="22"/>
      <c r="HPS43" s="22"/>
      <c r="HPT43" s="22"/>
      <c r="HPU43" s="22"/>
      <c r="HPV43" s="22"/>
      <c r="HPW43" s="22"/>
      <c r="HPX43" s="22"/>
      <c r="HPY43" s="22"/>
      <c r="HPZ43" s="22"/>
      <c r="HQA43" s="22"/>
      <c r="HQB43" s="22"/>
      <c r="HQC43" s="22"/>
      <c r="HQD43" s="22"/>
      <c r="HQE43" s="22"/>
      <c r="HQF43" s="22"/>
      <c r="HQG43" s="22"/>
      <c r="HQH43" s="22"/>
      <c r="HQI43" s="22"/>
      <c r="HQJ43" s="22"/>
      <c r="HQK43" s="22"/>
      <c r="HQL43" s="22"/>
      <c r="HQM43" s="22"/>
      <c r="HQN43" s="22"/>
      <c r="HQO43" s="22"/>
      <c r="HQP43" s="22"/>
      <c r="HQQ43" s="22"/>
      <c r="HQR43" s="22"/>
      <c r="HQS43" s="22"/>
      <c r="HQT43" s="22"/>
      <c r="HQU43" s="22"/>
      <c r="HQV43" s="22"/>
      <c r="HQW43" s="22"/>
      <c r="HQX43" s="22"/>
      <c r="HQY43" s="22"/>
      <c r="HQZ43" s="22"/>
      <c r="HRA43" s="22"/>
      <c r="HRB43" s="22"/>
      <c r="HRC43" s="22"/>
      <c r="HRD43" s="22"/>
      <c r="HRE43" s="22"/>
      <c r="HRF43" s="22"/>
      <c r="HRG43" s="22"/>
      <c r="HRH43" s="22"/>
      <c r="HRI43" s="22"/>
      <c r="HRJ43" s="22"/>
      <c r="HRK43" s="22"/>
      <c r="HRL43" s="22"/>
      <c r="HRM43" s="22"/>
      <c r="HRN43" s="22"/>
      <c r="HRO43" s="22"/>
      <c r="HRP43" s="22"/>
      <c r="HRQ43" s="22"/>
      <c r="HRR43" s="22"/>
      <c r="HRS43" s="22"/>
      <c r="HRT43" s="22"/>
      <c r="HRU43" s="22"/>
      <c r="HRV43" s="22"/>
      <c r="HRW43" s="22"/>
      <c r="HRX43" s="22"/>
      <c r="HRY43" s="22"/>
      <c r="HRZ43" s="22"/>
      <c r="HSA43" s="22"/>
      <c r="HSB43" s="22"/>
      <c r="HSC43" s="22"/>
      <c r="HSD43" s="22"/>
      <c r="HSE43" s="22"/>
      <c r="HSF43" s="22"/>
      <c r="HSG43" s="22"/>
      <c r="HSH43" s="22"/>
      <c r="HSI43" s="22"/>
      <c r="HSJ43" s="22"/>
      <c r="HSK43" s="22"/>
      <c r="HSL43" s="22"/>
      <c r="HSM43" s="22"/>
      <c r="HSN43" s="22"/>
      <c r="HSO43" s="22"/>
      <c r="HSP43" s="22"/>
      <c r="HSQ43" s="22"/>
      <c r="HSR43" s="22"/>
      <c r="HSS43" s="22"/>
      <c r="HST43" s="22"/>
      <c r="HSU43" s="22"/>
      <c r="HSV43" s="22"/>
      <c r="HSW43" s="22"/>
      <c r="HSX43" s="22"/>
      <c r="HSY43" s="22"/>
      <c r="HSZ43" s="22"/>
      <c r="HTA43" s="22"/>
      <c r="HTB43" s="22"/>
      <c r="HTC43" s="22"/>
      <c r="HTD43" s="22"/>
      <c r="HTE43" s="22"/>
      <c r="HTF43" s="22"/>
      <c r="HTG43" s="22"/>
      <c r="HTH43" s="22"/>
      <c r="HTI43" s="22"/>
      <c r="HTJ43" s="22"/>
      <c r="HTK43" s="22"/>
      <c r="HTL43" s="22"/>
      <c r="HTM43" s="22"/>
      <c r="HTN43" s="22"/>
      <c r="HTO43" s="22"/>
      <c r="HTP43" s="22"/>
      <c r="HTQ43" s="22"/>
      <c r="HTR43" s="22"/>
      <c r="HTS43" s="22"/>
      <c r="HTT43" s="22"/>
      <c r="HTU43" s="22"/>
      <c r="HTV43" s="22"/>
      <c r="HTW43" s="22"/>
      <c r="HTX43" s="22"/>
      <c r="HTY43" s="22"/>
      <c r="HTZ43" s="22"/>
      <c r="HUA43" s="22"/>
      <c r="HUB43" s="22"/>
      <c r="HUC43" s="22"/>
      <c r="HUD43" s="22"/>
      <c r="HUE43" s="22"/>
      <c r="HUF43" s="22"/>
      <c r="HUG43" s="22"/>
      <c r="HUH43" s="22"/>
      <c r="HUI43" s="22"/>
      <c r="HUJ43" s="22"/>
      <c r="HUK43" s="22"/>
      <c r="HUL43" s="22"/>
      <c r="HUM43" s="22"/>
      <c r="HUN43" s="22"/>
      <c r="HUO43" s="22"/>
      <c r="HUP43" s="22"/>
      <c r="HUQ43" s="22"/>
      <c r="HUR43" s="22"/>
      <c r="HUS43" s="22"/>
      <c r="HUT43" s="22"/>
      <c r="HUU43" s="22"/>
      <c r="HUV43" s="22"/>
      <c r="HUW43" s="22"/>
      <c r="HUX43" s="22"/>
      <c r="HUY43" s="22"/>
      <c r="HUZ43" s="22"/>
      <c r="HVA43" s="22"/>
      <c r="HVB43" s="22"/>
      <c r="HVC43" s="22"/>
      <c r="HVD43" s="22"/>
      <c r="HVE43" s="22"/>
      <c r="HVF43" s="22"/>
      <c r="HVG43" s="22"/>
      <c r="HVH43" s="22"/>
      <c r="HVI43" s="22"/>
      <c r="HVJ43" s="22"/>
      <c r="HVK43" s="22"/>
      <c r="HVL43" s="22"/>
      <c r="HVM43" s="22"/>
      <c r="HVN43" s="22"/>
      <c r="HVO43" s="22"/>
      <c r="HVP43" s="22"/>
      <c r="HVQ43" s="22"/>
      <c r="HVR43" s="22"/>
      <c r="HVS43" s="22"/>
      <c r="HVT43" s="22"/>
      <c r="HVU43" s="22"/>
      <c r="HVV43" s="22"/>
      <c r="HVW43" s="22"/>
      <c r="HVX43" s="22"/>
      <c r="HVY43" s="22"/>
      <c r="HVZ43" s="22"/>
      <c r="HWA43" s="22"/>
      <c r="HWB43" s="22"/>
      <c r="HWC43" s="22"/>
      <c r="HWD43" s="22"/>
      <c r="HWE43" s="22"/>
      <c r="HWF43" s="22"/>
      <c r="HWG43" s="22"/>
      <c r="HWH43" s="22"/>
      <c r="HWI43" s="22"/>
      <c r="HWJ43" s="22"/>
      <c r="HWK43" s="22"/>
      <c r="HWL43" s="22"/>
      <c r="HWM43" s="22"/>
      <c r="HWN43" s="22"/>
      <c r="HWO43" s="22"/>
      <c r="HWP43" s="22"/>
      <c r="HWQ43" s="22"/>
      <c r="HWR43" s="22"/>
      <c r="HWS43" s="22"/>
      <c r="HWT43" s="22"/>
      <c r="HWU43" s="22"/>
      <c r="HWV43" s="22"/>
      <c r="HWW43" s="22"/>
      <c r="HWX43" s="22"/>
      <c r="HWY43" s="22"/>
      <c r="HWZ43" s="22"/>
      <c r="HXA43" s="22"/>
      <c r="HXB43" s="22"/>
      <c r="HXC43" s="22"/>
      <c r="HXD43" s="22"/>
      <c r="HXE43" s="22"/>
      <c r="HXF43" s="22"/>
      <c r="HXG43" s="22"/>
      <c r="HXH43" s="22"/>
      <c r="HXI43" s="22"/>
      <c r="HXJ43" s="22"/>
      <c r="HXK43" s="22"/>
      <c r="HXL43" s="22"/>
      <c r="HXM43" s="22"/>
      <c r="HXN43" s="22"/>
      <c r="HXO43" s="22"/>
      <c r="HXP43" s="22"/>
      <c r="HXQ43" s="22"/>
      <c r="HXR43" s="22"/>
      <c r="HXS43" s="22"/>
      <c r="HXT43" s="22"/>
      <c r="HXU43" s="22"/>
      <c r="HXV43" s="22"/>
      <c r="HXW43" s="22"/>
      <c r="HXX43" s="22"/>
      <c r="HXY43" s="22"/>
      <c r="HXZ43" s="22"/>
      <c r="HYA43" s="22"/>
      <c r="HYB43" s="22"/>
      <c r="HYC43" s="22"/>
      <c r="HYD43" s="22"/>
      <c r="HYE43" s="22"/>
      <c r="HYF43" s="22"/>
      <c r="HYG43" s="22"/>
      <c r="HYH43" s="22"/>
      <c r="HYI43" s="22"/>
      <c r="HYJ43" s="22"/>
      <c r="HYK43" s="22"/>
      <c r="HYL43" s="22"/>
      <c r="HYM43" s="22"/>
      <c r="HYN43" s="22"/>
      <c r="HYO43" s="22"/>
      <c r="HYP43" s="22"/>
      <c r="HYQ43" s="22"/>
      <c r="HYR43" s="22"/>
      <c r="HYS43" s="22"/>
      <c r="HYT43" s="22"/>
      <c r="HYU43" s="22"/>
      <c r="HYV43" s="22"/>
      <c r="HYW43" s="22"/>
      <c r="HYX43" s="22"/>
      <c r="HYY43" s="22"/>
      <c r="HYZ43" s="22"/>
      <c r="HZA43" s="22"/>
      <c r="HZB43" s="22"/>
      <c r="HZC43" s="22"/>
      <c r="HZD43" s="22"/>
      <c r="HZE43" s="22"/>
      <c r="HZF43" s="22"/>
      <c r="HZG43" s="22"/>
      <c r="HZH43" s="22"/>
      <c r="HZI43" s="22"/>
      <c r="HZJ43" s="22"/>
      <c r="HZK43" s="22"/>
      <c r="HZL43" s="22"/>
      <c r="HZM43" s="22"/>
      <c r="HZN43" s="22"/>
      <c r="HZO43" s="22"/>
      <c r="HZP43" s="22"/>
      <c r="HZQ43" s="22"/>
      <c r="HZR43" s="22"/>
      <c r="HZS43" s="22"/>
      <c r="HZT43" s="22"/>
      <c r="HZU43" s="22"/>
      <c r="HZV43" s="22"/>
      <c r="HZW43" s="22"/>
      <c r="HZX43" s="22"/>
      <c r="HZY43" s="22"/>
      <c r="HZZ43" s="22"/>
      <c r="IAA43" s="22"/>
      <c r="IAB43" s="22"/>
      <c r="IAC43" s="22"/>
      <c r="IAD43" s="22"/>
      <c r="IAE43" s="22"/>
      <c r="IAF43" s="22"/>
      <c r="IAG43" s="22"/>
      <c r="IAH43" s="22"/>
      <c r="IAI43" s="22"/>
      <c r="IAJ43" s="22"/>
      <c r="IAK43" s="22"/>
      <c r="IAL43" s="22"/>
      <c r="IAM43" s="22"/>
      <c r="IAN43" s="22"/>
      <c r="IAO43" s="22"/>
      <c r="IAP43" s="22"/>
      <c r="IAQ43" s="22"/>
      <c r="IAR43" s="22"/>
      <c r="IAS43" s="22"/>
      <c r="IAT43" s="22"/>
      <c r="IAU43" s="22"/>
      <c r="IAV43" s="22"/>
      <c r="IAW43" s="22"/>
      <c r="IAX43" s="22"/>
      <c r="IAY43" s="22"/>
      <c r="IAZ43" s="22"/>
      <c r="IBA43" s="22"/>
      <c r="IBB43" s="22"/>
      <c r="IBC43" s="22"/>
      <c r="IBD43" s="22"/>
      <c r="IBE43" s="22"/>
      <c r="IBF43" s="22"/>
      <c r="IBG43" s="22"/>
      <c r="IBH43" s="22"/>
      <c r="IBI43" s="22"/>
      <c r="IBJ43" s="22"/>
      <c r="IBK43" s="22"/>
      <c r="IBL43" s="22"/>
      <c r="IBM43" s="22"/>
      <c r="IBN43" s="22"/>
      <c r="IBO43" s="22"/>
      <c r="IBP43" s="22"/>
      <c r="IBQ43" s="22"/>
      <c r="IBR43" s="22"/>
      <c r="IBS43" s="22"/>
      <c r="IBT43" s="22"/>
      <c r="IBU43" s="22"/>
      <c r="IBV43" s="22"/>
      <c r="IBW43" s="22"/>
      <c r="IBX43" s="22"/>
      <c r="IBY43" s="22"/>
      <c r="IBZ43" s="22"/>
      <c r="ICA43" s="22"/>
      <c r="ICB43" s="22"/>
      <c r="ICC43" s="22"/>
      <c r="ICD43" s="22"/>
      <c r="ICE43" s="22"/>
      <c r="ICF43" s="22"/>
      <c r="ICG43" s="22"/>
      <c r="ICH43" s="22"/>
      <c r="ICI43" s="22"/>
      <c r="ICJ43" s="22"/>
      <c r="ICK43" s="22"/>
      <c r="ICL43" s="22"/>
      <c r="ICM43" s="22"/>
      <c r="ICN43" s="22"/>
      <c r="ICO43" s="22"/>
      <c r="ICP43" s="22"/>
      <c r="ICQ43" s="22"/>
      <c r="ICR43" s="22"/>
      <c r="ICS43" s="22"/>
      <c r="ICT43" s="22"/>
      <c r="ICU43" s="22"/>
      <c r="ICV43" s="22"/>
      <c r="ICW43" s="22"/>
      <c r="ICX43" s="22"/>
      <c r="ICY43" s="22"/>
      <c r="ICZ43" s="22"/>
      <c r="IDA43" s="22"/>
      <c r="IDB43" s="22"/>
      <c r="IDC43" s="22"/>
      <c r="IDD43" s="22"/>
      <c r="IDE43" s="22"/>
      <c r="IDF43" s="22"/>
      <c r="IDG43" s="22"/>
      <c r="IDH43" s="22"/>
      <c r="IDI43" s="22"/>
      <c r="IDJ43" s="22"/>
      <c r="IDK43" s="22"/>
      <c r="IDL43" s="22"/>
      <c r="IDM43" s="22"/>
      <c r="IDN43" s="22"/>
      <c r="IDO43" s="22"/>
      <c r="IDP43" s="22"/>
      <c r="IDQ43" s="22"/>
      <c r="IDR43" s="22"/>
      <c r="IDS43" s="22"/>
      <c r="IDT43" s="22"/>
      <c r="IDU43" s="22"/>
      <c r="IDV43" s="22"/>
      <c r="IDW43" s="22"/>
      <c r="IDX43" s="22"/>
      <c r="IDY43" s="22"/>
      <c r="IDZ43" s="22"/>
      <c r="IEA43" s="22"/>
      <c r="IEB43" s="22"/>
      <c r="IEC43" s="22"/>
      <c r="IED43" s="22"/>
      <c r="IEE43" s="22"/>
      <c r="IEF43" s="22"/>
      <c r="IEG43" s="22"/>
      <c r="IEH43" s="22"/>
      <c r="IEI43" s="22"/>
      <c r="IEJ43" s="22"/>
      <c r="IEK43" s="22"/>
      <c r="IEL43" s="22"/>
      <c r="IEM43" s="22"/>
      <c r="IEN43" s="22"/>
      <c r="IEO43" s="22"/>
      <c r="IEP43" s="22"/>
      <c r="IEQ43" s="22"/>
      <c r="IER43" s="22"/>
      <c r="IES43" s="22"/>
      <c r="IET43" s="22"/>
      <c r="IEU43" s="22"/>
      <c r="IEV43" s="22"/>
      <c r="IEW43" s="22"/>
      <c r="IEX43" s="22"/>
      <c r="IEY43" s="22"/>
      <c r="IEZ43" s="22"/>
      <c r="IFA43" s="22"/>
      <c r="IFB43" s="22"/>
      <c r="IFC43" s="22"/>
      <c r="IFD43" s="22"/>
      <c r="IFE43" s="22"/>
      <c r="IFF43" s="22"/>
      <c r="IFG43" s="22"/>
      <c r="IFH43" s="22"/>
      <c r="IFI43" s="22"/>
      <c r="IFJ43" s="22"/>
      <c r="IFK43" s="22"/>
      <c r="IFL43" s="22"/>
      <c r="IFM43" s="22"/>
      <c r="IFN43" s="22"/>
      <c r="IFO43" s="22"/>
      <c r="IFP43" s="22"/>
      <c r="IFQ43" s="22"/>
      <c r="IFR43" s="22"/>
      <c r="IFS43" s="22"/>
      <c r="IFT43" s="22"/>
      <c r="IFU43" s="22"/>
      <c r="IFV43" s="22"/>
      <c r="IFW43" s="22"/>
      <c r="IFX43" s="22"/>
      <c r="IFY43" s="22"/>
      <c r="IFZ43" s="22"/>
      <c r="IGA43" s="22"/>
      <c r="IGB43" s="22"/>
      <c r="IGC43" s="22"/>
      <c r="IGD43" s="22"/>
      <c r="IGE43" s="22"/>
      <c r="IGF43" s="22"/>
      <c r="IGG43" s="22"/>
      <c r="IGH43" s="22"/>
      <c r="IGI43" s="22"/>
      <c r="IGJ43" s="22"/>
      <c r="IGK43" s="22"/>
      <c r="IGL43" s="22"/>
      <c r="IGM43" s="22"/>
      <c r="IGN43" s="22"/>
      <c r="IGO43" s="22"/>
      <c r="IGP43" s="22"/>
      <c r="IGQ43" s="22"/>
      <c r="IGR43" s="22"/>
      <c r="IGS43" s="22"/>
      <c r="IGT43" s="22"/>
      <c r="IGU43" s="22"/>
      <c r="IGV43" s="22"/>
      <c r="IGW43" s="22"/>
      <c r="IGX43" s="22"/>
      <c r="IGY43" s="22"/>
      <c r="IGZ43" s="22"/>
      <c r="IHA43" s="22"/>
      <c r="IHB43" s="22"/>
      <c r="IHC43" s="22"/>
      <c r="IHD43" s="22"/>
      <c r="IHE43" s="22"/>
      <c r="IHF43" s="22"/>
      <c r="IHG43" s="22"/>
      <c r="IHH43" s="22"/>
      <c r="IHI43" s="22"/>
      <c r="IHJ43" s="22"/>
      <c r="IHK43" s="22"/>
      <c r="IHL43" s="22"/>
      <c r="IHM43" s="22"/>
      <c r="IHN43" s="22"/>
      <c r="IHO43" s="22"/>
      <c r="IHP43" s="22"/>
      <c r="IHQ43" s="22"/>
      <c r="IHR43" s="22"/>
      <c r="IHS43" s="22"/>
      <c r="IHT43" s="22"/>
      <c r="IHU43" s="22"/>
      <c r="IHV43" s="22"/>
      <c r="IHW43" s="22"/>
      <c r="IHX43" s="22"/>
      <c r="IHY43" s="22"/>
      <c r="IHZ43" s="22"/>
      <c r="IIA43" s="22"/>
      <c r="IIB43" s="22"/>
      <c r="IIC43" s="22"/>
      <c r="IID43" s="22"/>
      <c r="IIE43" s="22"/>
      <c r="IIF43" s="22"/>
      <c r="IIG43" s="22"/>
      <c r="IIH43" s="22"/>
      <c r="III43" s="22"/>
      <c r="IIJ43" s="22"/>
      <c r="IIK43" s="22"/>
      <c r="IIL43" s="22"/>
      <c r="IIM43" s="22"/>
      <c r="IIN43" s="22"/>
      <c r="IIO43" s="22"/>
      <c r="IIP43" s="22"/>
      <c r="IIQ43" s="22"/>
      <c r="IIR43" s="22"/>
      <c r="IIS43" s="22"/>
      <c r="IIT43" s="22"/>
      <c r="IIU43" s="22"/>
      <c r="IIV43" s="22"/>
      <c r="IIW43" s="22"/>
      <c r="IIX43" s="22"/>
      <c r="IIY43" s="22"/>
      <c r="IIZ43" s="22"/>
      <c r="IJA43" s="22"/>
      <c r="IJB43" s="22"/>
      <c r="IJC43" s="22"/>
      <c r="IJD43" s="22"/>
      <c r="IJE43" s="22"/>
      <c r="IJF43" s="22"/>
      <c r="IJG43" s="22"/>
      <c r="IJH43" s="22"/>
      <c r="IJI43" s="22"/>
      <c r="IJJ43" s="22"/>
      <c r="IJK43" s="22"/>
      <c r="IJL43" s="22"/>
      <c r="IJM43" s="22"/>
      <c r="IJN43" s="22"/>
      <c r="IJO43" s="22"/>
      <c r="IJP43" s="22"/>
      <c r="IJQ43" s="22"/>
      <c r="IJR43" s="22"/>
      <c r="IJS43" s="22"/>
      <c r="IJT43" s="22"/>
      <c r="IJU43" s="22"/>
      <c r="IJV43" s="22"/>
      <c r="IJW43" s="22"/>
      <c r="IJX43" s="22"/>
      <c r="IJY43" s="22"/>
      <c r="IJZ43" s="22"/>
      <c r="IKA43" s="22"/>
      <c r="IKB43" s="22"/>
      <c r="IKC43" s="22"/>
      <c r="IKD43" s="22"/>
      <c r="IKE43" s="22"/>
      <c r="IKF43" s="22"/>
      <c r="IKG43" s="22"/>
      <c r="IKH43" s="22"/>
      <c r="IKI43" s="22"/>
      <c r="IKJ43" s="22"/>
      <c r="IKK43" s="22"/>
      <c r="IKL43" s="22"/>
      <c r="IKM43" s="22"/>
      <c r="IKN43" s="22"/>
      <c r="IKO43" s="22"/>
      <c r="IKP43" s="22"/>
      <c r="IKQ43" s="22"/>
      <c r="IKR43" s="22"/>
      <c r="IKS43" s="22"/>
      <c r="IKT43" s="22"/>
      <c r="IKU43" s="22"/>
      <c r="IKV43" s="22"/>
      <c r="IKW43" s="22"/>
      <c r="IKX43" s="22"/>
      <c r="IKY43" s="22"/>
      <c r="IKZ43" s="22"/>
      <c r="ILA43" s="22"/>
      <c r="ILB43" s="22"/>
      <c r="ILC43" s="22"/>
      <c r="ILD43" s="22"/>
      <c r="ILE43" s="22"/>
      <c r="ILF43" s="22"/>
      <c r="ILG43" s="22"/>
      <c r="ILH43" s="22"/>
      <c r="ILI43" s="22"/>
      <c r="ILJ43" s="22"/>
      <c r="ILK43" s="22"/>
      <c r="ILL43" s="22"/>
      <c r="ILM43" s="22"/>
      <c r="ILN43" s="22"/>
      <c r="ILO43" s="22"/>
      <c r="ILP43" s="22"/>
      <c r="ILQ43" s="22"/>
      <c r="ILR43" s="22"/>
      <c r="ILS43" s="22"/>
      <c r="ILT43" s="22"/>
      <c r="ILU43" s="22"/>
      <c r="ILV43" s="22"/>
      <c r="ILW43" s="22"/>
      <c r="ILX43" s="22"/>
      <c r="ILY43" s="22"/>
      <c r="ILZ43" s="22"/>
      <c r="IMA43" s="22"/>
      <c r="IMB43" s="22"/>
      <c r="IMC43" s="22"/>
      <c r="IMD43" s="22"/>
      <c r="IME43" s="22"/>
      <c r="IMF43" s="22"/>
      <c r="IMG43" s="22"/>
      <c r="IMH43" s="22"/>
      <c r="IMI43" s="22"/>
      <c r="IMJ43" s="22"/>
      <c r="IMK43" s="22"/>
      <c r="IML43" s="22"/>
      <c r="IMM43" s="22"/>
      <c r="IMN43" s="22"/>
      <c r="IMO43" s="22"/>
      <c r="IMP43" s="22"/>
      <c r="IMQ43" s="22"/>
      <c r="IMR43" s="22"/>
      <c r="IMS43" s="22"/>
      <c r="IMT43" s="22"/>
      <c r="IMU43" s="22"/>
      <c r="IMV43" s="22"/>
      <c r="IMW43" s="22"/>
      <c r="IMX43" s="22"/>
      <c r="IMY43" s="22"/>
      <c r="IMZ43" s="22"/>
      <c r="INA43" s="22"/>
      <c r="INB43" s="22"/>
      <c r="INC43" s="22"/>
      <c r="IND43" s="22"/>
      <c r="INE43" s="22"/>
      <c r="INF43" s="22"/>
      <c r="ING43" s="22"/>
      <c r="INH43" s="22"/>
      <c r="INI43" s="22"/>
      <c r="INJ43" s="22"/>
      <c r="INK43" s="22"/>
      <c r="INL43" s="22"/>
      <c r="INM43" s="22"/>
      <c r="INN43" s="22"/>
      <c r="INO43" s="22"/>
      <c r="INP43" s="22"/>
      <c r="INQ43" s="22"/>
      <c r="INR43" s="22"/>
      <c r="INS43" s="22"/>
      <c r="INT43" s="22"/>
      <c r="INU43" s="22"/>
      <c r="INV43" s="22"/>
      <c r="INW43" s="22"/>
      <c r="INX43" s="22"/>
      <c r="INY43" s="22"/>
      <c r="INZ43" s="22"/>
      <c r="IOA43" s="22"/>
      <c r="IOB43" s="22"/>
      <c r="IOC43" s="22"/>
      <c r="IOD43" s="22"/>
      <c r="IOE43" s="22"/>
      <c r="IOF43" s="22"/>
      <c r="IOG43" s="22"/>
      <c r="IOH43" s="22"/>
      <c r="IOI43" s="22"/>
      <c r="IOJ43" s="22"/>
      <c r="IOK43" s="22"/>
      <c r="IOL43" s="22"/>
      <c r="IOM43" s="22"/>
      <c r="ION43" s="22"/>
      <c r="IOO43" s="22"/>
      <c r="IOP43" s="22"/>
      <c r="IOQ43" s="22"/>
      <c r="IOR43" s="22"/>
      <c r="IOS43" s="22"/>
      <c r="IOT43" s="22"/>
      <c r="IOU43" s="22"/>
      <c r="IOV43" s="22"/>
      <c r="IOW43" s="22"/>
      <c r="IOX43" s="22"/>
      <c r="IOY43" s="22"/>
      <c r="IOZ43" s="22"/>
      <c r="IPA43" s="22"/>
      <c r="IPB43" s="22"/>
      <c r="IPC43" s="22"/>
      <c r="IPD43" s="22"/>
      <c r="IPE43" s="22"/>
      <c r="IPF43" s="22"/>
      <c r="IPG43" s="22"/>
      <c r="IPH43" s="22"/>
      <c r="IPI43" s="22"/>
      <c r="IPJ43" s="22"/>
      <c r="IPK43" s="22"/>
      <c r="IPL43" s="22"/>
      <c r="IPM43" s="22"/>
      <c r="IPN43" s="22"/>
      <c r="IPO43" s="22"/>
      <c r="IPP43" s="22"/>
      <c r="IPQ43" s="22"/>
      <c r="IPR43" s="22"/>
      <c r="IPS43" s="22"/>
      <c r="IPT43" s="22"/>
      <c r="IPU43" s="22"/>
      <c r="IPV43" s="22"/>
      <c r="IPW43" s="22"/>
      <c r="IPX43" s="22"/>
      <c r="IPY43" s="22"/>
      <c r="IPZ43" s="22"/>
      <c r="IQA43" s="22"/>
      <c r="IQB43" s="22"/>
      <c r="IQC43" s="22"/>
      <c r="IQD43" s="22"/>
      <c r="IQE43" s="22"/>
      <c r="IQF43" s="22"/>
      <c r="IQG43" s="22"/>
      <c r="IQH43" s="22"/>
      <c r="IQI43" s="22"/>
      <c r="IQJ43" s="22"/>
      <c r="IQK43" s="22"/>
      <c r="IQL43" s="22"/>
      <c r="IQM43" s="22"/>
      <c r="IQN43" s="22"/>
      <c r="IQO43" s="22"/>
      <c r="IQP43" s="22"/>
      <c r="IQQ43" s="22"/>
      <c r="IQR43" s="22"/>
      <c r="IQS43" s="22"/>
      <c r="IQT43" s="22"/>
      <c r="IQU43" s="22"/>
      <c r="IQV43" s="22"/>
      <c r="IQW43" s="22"/>
      <c r="IQX43" s="22"/>
      <c r="IQY43" s="22"/>
      <c r="IQZ43" s="22"/>
      <c r="IRA43" s="22"/>
      <c r="IRB43" s="22"/>
      <c r="IRC43" s="22"/>
      <c r="IRD43" s="22"/>
      <c r="IRE43" s="22"/>
      <c r="IRF43" s="22"/>
      <c r="IRG43" s="22"/>
      <c r="IRH43" s="22"/>
      <c r="IRI43" s="22"/>
      <c r="IRJ43" s="22"/>
      <c r="IRK43" s="22"/>
      <c r="IRL43" s="22"/>
      <c r="IRM43" s="22"/>
      <c r="IRN43" s="22"/>
      <c r="IRO43" s="22"/>
      <c r="IRP43" s="22"/>
      <c r="IRQ43" s="22"/>
      <c r="IRR43" s="22"/>
      <c r="IRS43" s="22"/>
      <c r="IRT43" s="22"/>
      <c r="IRU43" s="22"/>
      <c r="IRV43" s="22"/>
      <c r="IRW43" s="22"/>
      <c r="IRX43" s="22"/>
      <c r="IRY43" s="22"/>
      <c r="IRZ43" s="22"/>
      <c r="ISA43" s="22"/>
      <c r="ISB43" s="22"/>
      <c r="ISC43" s="22"/>
      <c r="ISD43" s="22"/>
      <c r="ISE43" s="22"/>
      <c r="ISF43" s="22"/>
      <c r="ISG43" s="22"/>
      <c r="ISH43" s="22"/>
      <c r="ISI43" s="22"/>
      <c r="ISJ43" s="22"/>
      <c r="ISK43" s="22"/>
      <c r="ISL43" s="22"/>
      <c r="ISM43" s="22"/>
      <c r="ISN43" s="22"/>
      <c r="ISO43" s="22"/>
      <c r="ISP43" s="22"/>
      <c r="ISQ43" s="22"/>
      <c r="ISR43" s="22"/>
      <c r="ISS43" s="22"/>
      <c r="IST43" s="22"/>
      <c r="ISU43" s="22"/>
      <c r="ISV43" s="22"/>
      <c r="ISW43" s="22"/>
      <c r="ISX43" s="22"/>
      <c r="ISY43" s="22"/>
      <c r="ISZ43" s="22"/>
      <c r="ITA43" s="22"/>
      <c r="ITB43" s="22"/>
      <c r="ITC43" s="22"/>
      <c r="ITD43" s="22"/>
      <c r="ITE43" s="22"/>
      <c r="ITF43" s="22"/>
      <c r="ITG43" s="22"/>
      <c r="ITH43" s="22"/>
      <c r="ITI43" s="22"/>
      <c r="ITJ43" s="22"/>
      <c r="ITK43" s="22"/>
      <c r="ITL43" s="22"/>
      <c r="ITM43" s="22"/>
      <c r="ITN43" s="22"/>
      <c r="ITO43" s="22"/>
      <c r="ITP43" s="22"/>
      <c r="ITQ43" s="22"/>
      <c r="ITR43" s="22"/>
      <c r="ITS43" s="22"/>
      <c r="ITT43" s="22"/>
      <c r="ITU43" s="22"/>
      <c r="ITV43" s="22"/>
      <c r="ITW43" s="22"/>
      <c r="ITX43" s="22"/>
      <c r="ITY43" s="22"/>
      <c r="ITZ43" s="22"/>
      <c r="IUA43" s="22"/>
      <c r="IUB43" s="22"/>
      <c r="IUC43" s="22"/>
      <c r="IUD43" s="22"/>
      <c r="IUE43" s="22"/>
      <c r="IUF43" s="22"/>
      <c r="IUG43" s="22"/>
      <c r="IUH43" s="22"/>
      <c r="IUI43" s="22"/>
      <c r="IUJ43" s="22"/>
      <c r="IUK43" s="22"/>
      <c r="IUL43" s="22"/>
      <c r="IUM43" s="22"/>
      <c r="IUN43" s="22"/>
      <c r="IUO43" s="22"/>
      <c r="IUP43" s="22"/>
      <c r="IUQ43" s="22"/>
      <c r="IUR43" s="22"/>
      <c r="IUS43" s="22"/>
      <c r="IUT43" s="22"/>
      <c r="IUU43" s="22"/>
      <c r="IUV43" s="22"/>
      <c r="IUW43" s="22"/>
      <c r="IUX43" s="22"/>
      <c r="IUY43" s="22"/>
      <c r="IUZ43" s="22"/>
      <c r="IVA43" s="22"/>
      <c r="IVB43" s="22"/>
      <c r="IVC43" s="22"/>
      <c r="IVD43" s="22"/>
      <c r="IVE43" s="22"/>
      <c r="IVF43" s="22"/>
      <c r="IVG43" s="22"/>
      <c r="IVH43" s="22"/>
      <c r="IVI43" s="22"/>
      <c r="IVJ43" s="22"/>
      <c r="IVK43" s="22"/>
      <c r="IVL43" s="22"/>
      <c r="IVM43" s="22"/>
      <c r="IVN43" s="22"/>
      <c r="IVO43" s="22"/>
      <c r="IVP43" s="22"/>
      <c r="IVQ43" s="22"/>
      <c r="IVR43" s="22"/>
      <c r="IVS43" s="22"/>
      <c r="IVT43" s="22"/>
      <c r="IVU43" s="22"/>
      <c r="IVV43" s="22"/>
      <c r="IVW43" s="22"/>
      <c r="IVX43" s="22"/>
      <c r="IVY43" s="22"/>
      <c r="IVZ43" s="22"/>
      <c r="IWA43" s="22"/>
      <c r="IWB43" s="22"/>
      <c r="IWC43" s="22"/>
      <c r="IWD43" s="22"/>
      <c r="IWE43" s="22"/>
      <c r="IWF43" s="22"/>
      <c r="IWG43" s="22"/>
      <c r="IWH43" s="22"/>
      <c r="IWI43" s="22"/>
      <c r="IWJ43" s="22"/>
      <c r="IWK43" s="22"/>
      <c r="IWL43" s="22"/>
      <c r="IWM43" s="22"/>
      <c r="IWN43" s="22"/>
      <c r="IWO43" s="22"/>
      <c r="IWP43" s="22"/>
      <c r="IWQ43" s="22"/>
      <c r="IWR43" s="22"/>
      <c r="IWS43" s="22"/>
      <c r="IWT43" s="22"/>
      <c r="IWU43" s="22"/>
      <c r="IWV43" s="22"/>
      <c r="IWW43" s="22"/>
      <c r="IWX43" s="22"/>
      <c r="IWY43" s="22"/>
      <c r="IWZ43" s="22"/>
      <c r="IXA43" s="22"/>
      <c r="IXB43" s="22"/>
      <c r="IXC43" s="22"/>
      <c r="IXD43" s="22"/>
      <c r="IXE43" s="22"/>
      <c r="IXF43" s="22"/>
      <c r="IXG43" s="22"/>
      <c r="IXH43" s="22"/>
      <c r="IXI43" s="22"/>
      <c r="IXJ43" s="22"/>
      <c r="IXK43" s="22"/>
      <c r="IXL43" s="22"/>
      <c r="IXM43" s="22"/>
      <c r="IXN43" s="22"/>
      <c r="IXO43" s="22"/>
      <c r="IXP43" s="22"/>
      <c r="IXQ43" s="22"/>
      <c r="IXR43" s="22"/>
      <c r="IXS43" s="22"/>
      <c r="IXT43" s="22"/>
      <c r="IXU43" s="22"/>
      <c r="IXV43" s="22"/>
      <c r="IXW43" s="22"/>
      <c r="IXX43" s="22"/>
      <c r="IXY43" s="22"/>
      <c r="IXZ43" s="22"/>
      <c r="IYA43" s="22"/>
      <c r="IYB43" s="22"/>
      <c r="IYC43" s="22"/>
      <c r="IYD43" s="22"/>
      <c r="IYE43" s="22"/>
      <c r="IYF43" s="22"/>
      <c r="IYG43" s="22"/>
      <c r="IYH43" s="22"/>
      <c r="IYI43" s="22"/>
      <c r="IYJ43" s="22"/>
      <c r="IYK43" s="22"/>
      <c r="IYL43" s="22"/>
      <c r="IYM43" s="22"/>
      <c r="IYN43" s="22"/>
      <c r="IYO43" s="22"/>
      <c r="IYP43" s="22"/>
      <c r="IYQ43" s="22"/>
      <c r="IYR43" s="22"/>
      <c r="IYS43" s="22"/>
      <c r="IYT43" s="22"/>
      <c r="IYU43" s="22"/>
      <c r="IYV43" s="22"/>
      <c r="IYW43" s="22"/>
      <c r="IYX43" s="22"/>
      <c r="IYY43" s="22"/>
      <c r="IYZ43" s="22"/>
      <c r="IZA43" s="22"/>
      <c r="IZB43" s="22"/>
      <c r="IZC43" s="22"/>
      <c r="IZD43" s="22"/>
      <c r="IZE43" s="22"/>
      <c r="IZF43" s="22"/>
      <c r="IZG43" s="22"/>
      <c r="IZH43" s="22"/>
      <c r="IZI43" s="22"/>
      <c r="IZJ43" s="22"/>
      <c r="IZK43" s="22"/>
      <c r="IZL43" s="22"/>
      <c r="IZM43" s="22"/>
      <c r="IZN43" s="22"/>
      <c r="IZO43" s="22"/>
      <c r="IZP43" s="22"/>
      <c r="IZQ43" s="22"/>
      <c r="IZR43" s="22"/>
      <c r="IZS43" s="22"/>
      <c r="IZT43" s="22"/>
      <c r="IZU43" s="22"/>
      <c r="IZV43" s="22"/>
      <c r="IZW43" s="22"/>
      <c r="IZX43" s="22"/>
      <c r="IZY43" s="22"/>
      <c r="IZZ43" s="22"/>
      <c r="JAA43" s="22"/>
      <c r="JAB43" s="22"/>
      <c r="JAC43" s="22"/>
      <c r="JAD43" s="22"/>
      <c r="JAE43" s="22"/>
      <c r="JAF43" s="22"/>
      <c r="JAG43" s="22"/>
      <c r="JAH43" s="22"/>
      <c r="JAI43" s="22"/>
      <c r="JAJ43" s="22"/>
      <c r="JAK43" s="22"/>
      <c r="JAL43" s="22"/>
      <c r="JAM43" s="22"/>
      <c r="JAN43" s="22"/>
      <c r="JAO43" s="22"/>
      <c r="JAP43" s="22"/>
      <c r="JAQ43" s="22"/>
      <c r="JAR43" s="22"/>
      <c r="JAS43" s="22"/>
      <c r="JAT43" s="22"/>
      <c r="JAU43" s="22"/>
      <c r="JAV43" s="22"/>
      <c r="JAW43" s="22"/>
      <c r="JAX43" s="22"/>
      <c r="JAY43" s="22"/>
      <c r="JAZ43" s="22"/>
      <c r="JBA43" s="22"/>
      <c r="JBB43" s="22"/>
      <c r="JBC43" s="22"/>
      <c r="JBD43" s="22"/>
      <c r="JBE43" s="22"/>
      <c r="JBF43" s="22"/>
      <c r="JBG43" s="22"/>
      <c r="JBH43" s="22"/>
      <c r="JBI43" s="22"/>
      <c r="JBJ43" s="22"/>
      <c r="JBK43" s="22"/>
      <c r="JBL43" s="22"/>
      <c r="JBM43" s="22"/>
      <c r="JBN43" s="22"/>
      <c r="JBO43" s="22"/>
      <c r="JBP43" s="22"/>
      <c r="JBQ43" s="22"/>
      <c r="JBR43" s="22"/>
      <c r="JBS43" s="22"/>
      <c r="JBT43" s="22"/>
      <c r="JBU43" s="22"/>
      <c r="JBV43" s="22"/>
      <c r="JBW43" s="22"/>
      <c r="JBX43" s="22"/>
      <c r="JBY43" s="22"/>
      <c r="JBZ43" s="22"/>
      <c r="JCA43" s="22"/>
      <c r="JCB43" s="22"/>
      <c r="JCC43" s="22"/>
      <c r="JCD43" s="22"/>
      <c r="JCE43" s="22"/>
      <c r="JCF43" s="22"/>
      <c r="JCG43" s="22"/>
      <c r="JCH43" s="22"/>
      <c r="JCI43" s="22"/>
      <c r="JCJ43" s="22"/>
      <c r="JCK43" s="22"/>
      <c r="JCL43" s="22"/>
      <c r="JCM43" s="22"/>
      <c r="JCN43" s="22"/>
      <c r="JCO43" s="22"/>
      <c r="JCP43" s="22"/>
      <c r="JCQ43" s="22"/>
      <c r="JCR43" s="22"/>
      <c r="JCS43" s="22"/>
      <c r="JCT43" s="22"/>
      <c r="JCU43" s="22"/>
      <c r="JCV43" s="22"/>
      <c r="JCW43" s="22"/>
      <c r="JCX43" s="22"/>
      <c r="JCY43" s="22"/>
      <c r="JCZ43" s="22"/>
      <c r="JDA43" s="22"/>
      <c r="JDB43" s="22"/>
      <c r="JDC43" s="22"/>
      <c r="JDD43" s="22"/>
      <c r="JDE43" s="22"/>
      <c r="JDF43" s="22"/>
      <c r="JDG43" s="22"/>
      <c r="JDH43" s="22"/>
      <c r="JDI43" s="22"/>
      <c r="JDJ43" s="22"/>
      <c r="JDK43" s="22"/>
      <c r="JDL43" s="22"/>
      <c r="JDM43" s="22"/>
      <c r="JDN43" s="22"/>
      <c r="JDO43" s="22"/>
      <c r="JDP43" s="22"/>
      <c r="JDQ43" s="22"/>
      <c r="JDR43" s="22"/>
      <c r="JDS43" s="22"/>
      <c r="JDT43" s="22"/>
      <c r="JDU43" s="22"/>
      <c r="JDV43" s="22"/>
      <c r="JDW43" s="22"/>
      <c r="JDX43" s="22"/>
      <c r="JDY43" s="22"/>
      <c r="JDZ43" s="22"/>
      <c r="JEA43" s="22"/>
      <c r="JEB43" s="22"/>
      <c r="JEC43" s="22"/>
      <c r="JED43" s="22"/>
      <c r="JEE43" s="22"/>
      <c r="JEF43" s="22"/>
      <c r="JEG43" s="22"/>
      <c r="JEH43" s="22"/>
      <c r="JEI43" s="22"/>
      <c r="JEJ43" s="22"/>
      <c r="JEK43" s="22"/>
      <c r="JEL43" s="22"/>
      <c r="JEM43" s="22"/>
      <c r="JEN43" s="22"/>
      <c r="JEO43" s="22"/>
      <c r="JEP43" s="22"/>
      <c r="JEQ43" s="22"/>
      <c r="JER43" s="22"/>
      <c r="JES43" s="22"/>
      <c r="JET43" s="22"/>
      <c r="JEU43" s="22"/>
      <c r="JEV43" s="22"/>
      <c r="JEW43" s="22"/>
      <c r="JEX43" s="22"/>
      <c r="JEY43" s="22"/>
      <c r="JEZ43" s="22"/>
      <c r="JFA43" s="22"/>
      <c r="JFB43" s="22"/>
      <c r="JFC43" s="22"/>
      <c r="JFD43" s="22"/>
      <c r="JFE43" s="22"/>
      <c r="JFF43" s="22"/>
      <c r="JFG43" s="22"/>
      <c r="JFH43" s="22"/>
      <c r="JFI43" s="22"/>
      <c r="JFJ43" s="22"/>
      <c r="JFK43" s="22"/>
      <c r="JFL43" s="22"/>
      <c r="JFM43" s="22"/>
      <c r="JFN43" s="22"/>
      <c r="JFO43" s="22"/>
      <c r="JFP43" s="22"/>
      <c r="JFQ43" s="22"/>
      <c r="JFR43" s="22"/>
      <c r="JFS43" s="22"/>
      <c r="JFT43" s="22"/>
      <c r="JFU43" s="22"/>
      <c r="JFV43" s="22"/>
      <c r="JFW43" s="22"/>
      <c r="JFX43" s="22"/>
      <c r="JFY43" s="22"/>
      <c r="JFZ43" s="22"/>
      <c r="JGA43" s="22"/>
      <c r="JGB43" s="22"/>
      <c r="JGC43" s="22"/>
      <c r="JGD43" s="22"/>
      <c r="JGE43" s="22"/>
      <c r="JGF43" s="22"/>
      <c r="JGG43" s="22"/>
      <c r="JGH43" s="22"/>
      <c r="JGI43" s="22"/>
      <c r="JGJ43" s="22"/>
      <c r="JGK43" s="22"/>
      <c r="JGL43" s="22"/>
      <c r="JGM43" s="22"/>
      <c r="JGN43" s="22"/>
      <c r="JGO43" s="22"/>
      <c r="JGP43" s="22"/>
      <c r="JGQ43" s="22"/>
      <c r="JGR43" s="22"/>
      <c r="JGS43" s="22"/>
      <c r="JGT43" s="22"/>
      <c r="JGU43" s="22"/>
      <c r="JGV43" s="22"/>
      <c r="JGW43" s="22"/>
      <c r="JGX43" s="22"/>
      <c r="JGY43" s="22"/>
      <c r="JGZ43" s="22"/>
      <c r="JHA43" s="22"/>
      <c r="JHB43" s="22"/>
      <c r="JHC43" s="22"/>
      <c r="JHD43" s="22"/>
      <c r="JHE43" s="22"/>
      <c r="JHF43" s="22"/>
      <c r="JHG43" s="22"/>
      <c r="JHH43" s="22"/>
      <c r="JHI43" s="22"/>
      <c r="JHJ43" s="22"/>
      <c r="JHK43" s="22"/>
      <c r="JHL43" s="22"/>
      <c r="JHM43" s="22"/>
      <c r="JHN43" s="22"/>
      <c r="JHO43" s="22"/>
      <c r="JHP43" s="22"/>
      <c r="JHQ43" s="22"/>
      <c r="JHR43" s="22"/>
      <c r="JHS43" s="22"/>
      <c r="JHT43" s="22"/>
      <c r="JHU43" s="22"/>
      <c r="JHV43" s="22"/>
      <c r="JHW43" s="22"/>
      <c r="JHX43" s="22"/>
      <c r="JHY43" s="22"/>
      <c r="JHZ43" s="22"/>
      <c r="JIA43" s="22"/>
      <c r="JIB43" s="22"/>
      <c r="JIC43" s="22"/>
      <c r="JID43" s="22"/>
      <c r="JIE43" s="22"/>
      <c r="JIF43" s="22"/>
      <c r="JIG43" s="22"/>
      <c r="JIH43" s="22"/>
      <c r="JII43" s="22"/>
      <c r="JIJ43" s="22"/>
      <c r="JIK43" s="22"/>
      <c r="JIL43" s="22"/>
      <c r="JIM43" s="22"/>
      <c r="JIN43" s="22"/>
      <c r="JIO43" s="22"/>
      <c r="JIP43" s="22"/>
      <c r="JIQ43" s="22"/>
      <c r="JIR43" s="22"/>
      <c r="JIS43" s="22"/>
      <c r="JIT43" s="22"/>
      <c r="JIU43" s="22"/>
      <c r="JIV43" s="22"/>
      <c r="JIW43" s="22"/>
      <c r="JIX43" s="22"/>
      <c r="JIY43" s="22"/>
      <c r="JIZ43" s="22"/>
      <c r="JJA43" s="22"/>
      <c r="JJB43" s="22"/>
      <c r="JJC43" s="22"/>
      <c r="JJD43" s="22"/>
      <c r="JJE43" s="22"/>
      <c r="JJF43" s="22"/>
      <c r="JJG43" s="22"/>
      <c r="JJH43" s="22"/>
      <c r="JJI43" s="22"/>
      <c r="JJJ43" s="22"/>
      <c r="JJK43" s="22"/>
      <c r="JJL43" s="22"/>
      <c r="JJM43" s="22"/>
      <c r="JJN43" s="22"/>
      <c r="JJO43" s="22"/>
      <c r="JJP43" s="22"/>
      <c r="JJQ43" s="22"/>
      <c r="JJR43" s="22"/>
      <c r="JJS43" s="22"/>
      <c r="JJT43" s="22"/>
      <c r="JJU43" s="22"/>
      <c r="JJV43" s="22"/>
      <c r="JJW43" s="22"/>
      <c r="JJX43" s="22"/>
      <c r="JJY43" s="22"/>
      <c r="JJZ43" s="22"/>
      <c r="JKA43" s="22"/>
      <c r="JKB43" s="22"/>
      <c r="JKC43" s="22"/>
      <c r="JKD43" s="22"/>
      <c r="JKE43" s="22"/>
      <c r="JKF43" s="22"/>
      <c r="JKG43" s="22"/>
      <c r="JKH43" s="22"/>
      <c r="JKI43" s="22"/>
      <c r="JKJ43" s="22"/>
      <c r="JKK43" s="22"/>
      <c r="JKL43" s="22"/>
      <c r="JKM43" s="22"/>
      <c r="JKN43" s="22"/>
      <c r="JKO43" s="22"/>
      <c r="JKP43" s="22"/>
      <c r="JKQ43" s="22"/>
      <c r="JKR43" s="22"/>
      <c r="JKS43" s="22"/>
      <c r="JKT43" s="22"/>
      <c r="JKU43" s="22"/>
      <c r="JKV43" s="22"/>
      <c r="JKW43" s="22"/>
      <c r="JKX43" s="22"/>
      <c r="JKY43" s="22"/>
      <c r="JKZ43" s="22"/>
      <c r="JLA43" s="22"/>
      <c r="JLB43" s="22"/>
      <c r="JLC43" s="22"/>
      <c r="JLD43" s="22"/>
      <c r="JLE43" s="22"/>
      <c r="JLF43" s="22"/>
      <c r="JLG43" s="22"/>
      <c r="JLH43" s="22"/>
      <c r="JLI43" s="22"/>
      <c r="JLJ43" s="22"/>
      <c r="JLK43" s="22"/>
      <c r="JLL43" s="22"/>
      <c r="JLM43" s="22"/>
      <c r="JLN43" s="22"/>
      <c r="JLO43" s="22"/>
      <c r="JLP43" s="22"/>
      <c r="JLQ43" s="22"/>
      <c r="JLR43" s="22"/>
      <c r="JLS43" s="22"/>
      <c r="JLT43" s="22"/>
      <c r="JLU43" s="22"/>
      <c r="JLV43" s="22"/>
      <c r="JLW43" s="22"/>
      <c r="JLX43" s="22"/>
      <c r="JLY43" s="22"/>
      <c r="JLZ43" s="22"/>
      <c r="JMA43" s="22"/>
      <c r="JMB43" s="22"/>
      <c r="JMC43" s="22"/>
      <c r="JMD43" s="22"/>
      <c r="JME43" s="22"/>
      <c r="JMF43" s="22"/>
      <c r="JMG43" s="22"/>
      <c r="JMH43" s="22"/>
      <c r="JMI43" s="22"/>
      <c r="JMJ43" s="22"/>
      <c r="JMK43" s="22"/>
      <c r="JML43" s="22"/>
      <c r="JMM43" s="22"/>
      <c r="JMN43" s="22"/>
      <c r="JMO43" s="22"/>
      <c r="JMP43" s="22"/>
      <c r="JMQ43" s="22"/>
      <c r="JMR43" s="22"/>
      <c r="JMS43" s="22"/>
      <c r="JMT43" s="22"/>
      <c r="JMU43" s="22"/>
      <c r="JMV43" s="22"/>
      <c r="JMW43" s="22"/>
      <c r="JMX43" s="22"/>
      <c r="JMY43" s="22"/>
      <c r="JMZ43" s="22"/>
      <c r="JNA43" s="22"/>
      <c r="JNB43" s="22"/>
      <c r="JNC43" s="22"/>
      <c r="JND43" s="22"/>
      <c r="JNE43" s="22"/>
      <c r="JNF43" s="22"/>
      <c r="JNG43" s="22"/>
      <c r="JNH43" s="22"/>
      <c r="JNI43" s="22"/>
      <c r="JNJ43" s="22"/>
      <c r="JNK43" s="22"/>
      <c r="JNL43" s="22"/>
      <c r="JNM43" s="22"/>
      <c r="JNN43" s="22"/>
      <c r="JNO43" s="22"/>
      <c r="JNP43" s="22"/>
      <c r="JNQ43" s="22"/>
      <c r="JNR43" s="22"/>
      <c r="JNS43" s="22"/>
      <c r="JNT43" s="22"/>
      <c r="JNU43" s="22"/>
      <c r="JNV43" s="22"/>
      <c r="JNW43" s="22"/>
      <c r="JNX43" s="22"/>
      <c r="JNY43" s="22"/>
      <c r="JNZ43" s="22"/>
      <c r="JOA43" s="22"/>
      <c r="JOB43" s="22"/>
      <c r="JOC43" s="22"/>
      <c r="JOD43" s="22"/>
      <c r="JOE43" s="22"/>
      <c r="JOF43" s="22"/>
      <c r="JOG43" s="22"/>
      <c r="JOH43" s="22"/>
      <c r="JOI43" s="22"/>
      <c r="JOJ43" s="22"/>
      <c r="JOK43" s="22"/>
      <c r="JOL43" s="22"/>
      <c r="JOM43" s="22"/>
      <c r="JON43" s="22"/>
      <c r="JOO43" s="22"/>
      <c r="JOP43" s="22"/>
      <c r="JOQ43" s="22"/>
      <c r="JOR43" s="22"/>
      <c r="JOS43" s="22"/>
      <c r="JOT43" s="22"/>
      <c r="JOU43" s="22"/>
      <c r="JOV43" s="22"/>
      <c r="JOW43" s="22"/>
      <c r="JOX43" s="22"/>
      <c r="JOY43" s="22"/>
      <c r="JOZ43" s="22"/>
      <c r="JPA43" s="22"/>
      <c r="JPB43" s="22"/>
      <c r="JPC43" s="22"/>
      <c r="JPD43" s="22"/>
      <c r="JPE43" s="22"/>
      <c r="JPF43" s="22"/>
      <c r="JPG43" s="22"/>
      <c r="JPH43" s="22"/>
      <c r="JPI43" s="22"/>
      <c r="JPJ43" s="22"/>
      <c r="JPK43" s="22"/>
      <c r="JPL43" s="22"/>
      <c r="JPM43" s="22"/>
      <c r="JPN43" s="22"/>
      <c r="JPO43" s="22"/>
      <c r="JPP43" s="22"/>
      <c r="JPQ43" s="22"/>
      <c r="JPR43" s="22"/>
      <c r="JPS43" s="22"/>
      <c r="JPT43" s="22"/>
      <c r="JPU43" s="22"/>
      <c r="JPV43" s="22"/>
      <c r="JPW43" s="22"/>
      <c r="JPX43" s="22"/>
      <c r="JPY43" s="22"/>
      <c r="JPZ43" s="22"/>
      <c r="JQA43" s="22"/>
      <c r="JQB43" s="22"/>
      <c r="JQC43" s="22"/>
      <c r="JQD43" s="22"/>
      <c r="JQE43" s="22"/>
      <c r="JQF43" s="22"/>
      <c r="JQG43" s="22"/>
      <c r="JQH43" s="22"/>
      <c r="JQI43" s="22"/>
      <c r="JQJ43" s="22"/>
      <c r="JQK43" s="22"/>
      <c r="JQL43" s="22"/>
      <c r="JQM43" s="22"/>
      <c r="JQN43" s="22"/>
      <c r="JQO43" s="22"/>
      <c r="JQP43" s="22"/>
      <c r="JQQ43" s="22"/>
      <c r="JQR43" s="22"/>
      <c r="JQS43" s="22"/>
      <c r="JQT43" s="22"/>
      <c r="JQU43" s="22"/>
      <c r="JQV43" s="22"/>
      <c r="JQW43" s="22"/>
      <c r="JQX43" s="22"/>
      <c r="JQY43" s="22"/>
      <c r="JQZ43" s="22"/>
      <c r="JRA43" s="22"/>
      <c r="JRB43" s="22"/>
      <c r="JRC43" s="22"/>
      <c r="JRD43" s="22"/>
      <c r="JRE43" s="22"/>
      <c r="JRF43" s="22"/>
      <c r="JRG43" s="22"/>
      <c r="JRH43" s="22"/>
      <c r="JRI43" s="22"/>
      <c r="JRJ43" s="22"/>
      <c r="JRK43" s="22"/>
      <c r="JRL43" s="22"/>
      <c r="JRM43" s="22"/>
      <c r="JRN43" s="22"/>
      <c r="JRO43" s="22"/>
      <c r="JRP43" s="22"/>
      <c r="JRQ43" s="22"/>
      <c r="JRR43" s="22"/>
      <c r="JRS43" s="22"/>
      <c r="JRT43" s="22"/>
      <c r="JRU43" s="22"/>
      <c r="JRV43" s="22"/>
      <c r="JRW43" s="22"/>
      <c r="JRX43" s="22"/>
      <c r="JRY43" s="22"/>
      <c r="JRZ43" s="22"/>
      <c r="JSA43" s="22"/>
      <c r="JSB43" s="22"/>
      <c r="JSC43" s="22"/>
      <c r="JSD43" s="22"/>
      <c r="JSE43" s="22"/>
      <c r="JSF43" s="22"/>
      <c r="JSG43" s="22"/>
      <c r="JSH43" s="22"/>
      <c r="JSI43" s="22"/>
      <c r="JSJ43" s="22"/>
      <c r="JSK43" s="22"/>
      <c r="JSL43" s="22"/>
      <c r="JSM43" s="22"/>
      <c r="JSN43" s="22"/>
      <c r="JSO43" s="22"/>
      <c r="JSP43" s="22"/>
      <c r="JSQ43" s="22"/>
      <c r="JSR43" s="22"/>
      <c r="JSS43" s="22"/>
      <c r="JST43" s="22"/>
      <c r="JSU43" s="22"/>
      <c r="JSV43" s="22"/>
      <c r="JSW43" s="22"/>
      <c r="JSX43" s="22"/>
      <c r="JSY43" s="22"/>
      <c r="JSZ43" s="22"/>
      <c r="JTA43" s="22"/>
      <c r="JTB43" s="22"/>
      <c r="JTC43" s="22"/>
      <c r="JTD43" s="22"/>
      <c r="JTE43" s="22"/>
      <c r="JTF43" s="22"/>
      <c r="JTG43" s="22"/>
      <c r="JTH43" s="22"/>
      <c r="JTI43" s="22"/>
      <c r="JTJ43" s="22"/>
      <c r="JTK43" s="22"/>
      <c r="JTL43" s="22"/>
      <c r="JTM43" s="22"/>
      <c r="JTN43" s="22"/>
      <c r="JTO43" s="22"/>
      <c r="JTP43" s="22"/>
      <c r="JTQ43" s="22"/>
      <c r="JTR43" s="22"/>
      <c r="JTS43" s="22"/>
      <c r="JTT43" s="22"/>
      <c r="JTU43" s="22"/>
      <c r="JTV43" s="22"/>
      <c r="JTW43" s="22"/>
      <c r="JTX43" s="22"/>
      <c r="JTY43" s="22"/>
      <c r="JTZ43" s="22"/>
      <c r="JUA43" s="22"/>
      <c r="JUB43" s="22"/>
      <c r="JUC43" s="22"/>
      <c r="JUD43" s="22"/>
      <c r="JUE43" s="22"/>
      <c r="JUF43" s="22"/>
      <c r="JUG43" s="22"/>
      <c r="JUH43" s="22"/>
      <c r="JUI43" s="22"/>
      <c r="JUJ43" s="22"/>
      <c r="JUK43" s="22"/>
      <c r="JUL43" s="22"/>
      <c r="JUM43" s="22"/>
      <c r="JUN43" s="22"/>
      <c r="JUO43" s="22"/>
      <c r="JUP43" s="22"/>
      <c r="JUQ43" s="22"/>
      <c r="JUR43" s="22"/>
      <c r="JUS43" s="22"/>
      <c r="JUT43" s="22"/>
      <c r="JUU43" s="22"/>
      <c r="JUV43" s="22"/>
      <c r="JUW43" s="22"/>
      <c r="JUX43" s="22"/>
      <c r="JUY43" s="22"/>
      <c r="JUZ43" s="22"/>
      <c r="JVA43" s="22"/>
      <c r="JVB43" s="22"/>
      <c r="JVC43" s="22"/>
      <c r="JVD43" s="22"/>
      <c r="JVE43" s="22"/>
      <c r="JVF43" s="22"/>
      <c r="JVG43" s="22"/>
      <c r="JVH43" s="22"/>
      <c r="JVI43" s="22"/>
      <c r="JVJ43" s="22"/>
      <c r="JVK43" s="22"/>
      <c r="JVL43" s="22"/>
      <c r="JVM43" s="22"/>
      <c r="JVN43" s="22"/>
      <c r="JVO43" s="22"/>
      <c r="JVP43" s="22"/>
      <c r="JVQ43" s="22"/>
      <c r="JVR43" s="22"/>
      <c r="JVS43" s="22"/>
      <c r="JVT43" s="22"/>
      <c r="JVU43" s="22"/>
      <c r="JVV43" s="22"/>
      <c r="JVW43" s="22"/>
      <c r="JVX43" s="22"/>
      <c r="JVY43" s="22"/>
      <c r="JVZ43" s="22"/>
      <c r="JWA43" s="22"/>
      <c r="JWB43" s="22"/>
      <c r="JWC43" s="22"/>
      <c r="JWD43" s="22"/>
      <c r="JWE43" s="22"/>
      <c r="JWF43" s="22"/>
      <c r="JWG43" s="22"/>
      <c r="JWH43" s="22"/>
      <c r="JWI43" s="22"/>
      <c r="JWJ43" s="22"/>
      <c r="JWK43" s="22"/>
      <c r="JWL43" s="22"/>
      <c r="JWM43" s="22"/>
      <c r="JWN43" s="22"/>
      <c r="JWO43" s="22"/>
      <c r="JWP43" s="22"/>
      <c r="JWQ43" s="22"/>
      <c r="JWR43" s="22"/>
      <c r="JWS43" s="22"/>
      <c r="JWT43" s="22"/>
      <c r="JWU43" s="22"/>
      <c r="JWV43" s="22"/>
      <c r="JWW43" s="22"/>
      <c r="JWX43" s="22"/>
      <c r="JWY43" s="22"/>
      <c r="JWZ43" s="22"/>
      <c r="JXA43" s="22"/>
      <c r="JXB43" s="22"/>
      <c r="JXC43" s="22"/>
      <c r="JXD43" s="22"/>
      <c r="JXE43" s="22"/>
      <c r="JXF43" s="22"/>
      <c r="JXG43" s="22"/>
      <c r="JXH43" s="22"/>
      <c r="JXI43" s="22"/>
      <c r="JXJ43" s="22"/>
      <c r="JXK43" s="22"/>
      <c r="JXL43" s="22"/>
      <c r="JXM43" s="22"/>
      <c r="JXN43" s="22"/>
      <c r="JXO43" s="22"/>
      <c r="JXP43" s="22"/>
      <c r="JXQ43" s="22"/>
      <c r="JXR43" s="22"/>
      <c r="JXS43" s="22"/>
      <c r="JXT43" s="22"/>
      <c r="JXU43" s="22"/>
      <c r="JXV43" s="22"/>
      <c r="JXW43" s="22"/>
      <c r="JXX43" s="22"/>
      <c r="JXY43" s="22"/>
      <c r="JXZ43" s="22"/>
      <c r="JYA43" s="22"/>
      <c r="JYB43" s="22"/>
      <c r="JYC43" s="22"/>
      <c r="JYD43" s="22"/>
      <c r="JYE43" s="22"/>
      <c r="JYF43" s="22"/>
      <c r="JYG43" s="22"/>
      <c r="JYH43" s="22"/>
      <c r="JYI43" s="22"/>
      <c r="JYJ43" s="22"/>
      <c r="JYK43" s="22"/>
      <c r="JYL43" s="22"/>
      <c r="JYM43" s="22"/>
      <c r="JYN43" s="22"/>
      <c r="JYO43" s="22"/>
      <c r="JYP43" s="22"/>
      <c r="JYQ43" s="22"/>
      <c r="JYR43" s="22"/>
      <c r="JYS43" s="22"/>
      <c r="JYT43" s="22"/>
      <c r="JYU43" s="22"/>
      <c r="JYV43" s="22"/>
      <c r="JYW43" s="22"/>
      <c r="JYX43" s="22"/>
      <c r="JYY43" s="22"/>
      <c r="JYZ43" s="22"/>
      <c r="JZA43" s="22"/>
      <c r="JZB43" s="22"/>
      <c r="JZC43" s="22"/>
      <c r="JZD43" s="22"/>
      <c r="JZE43" s="22"/>
      <c r="JZF43" s="22"/>
      <c r="JZG43" s="22"/>
      <c r="JZH43" s="22"/>
      <c r="JZI43" s="22"/>
      <c r="JZJ43" s="22"/>
      <c r="JZK43" s="22"/>
      <c r="JZL43" s="22"/>
      <c r="JZM43" s="22"/>
      <c r="JZN43" s="22"/>
      <c r="JZO43" s="22"/>
      <c r="JZP43" s="22"/>
      <c r="JZQ43" s="22"/>
      <c r="JZR43" s="22"/>
      <c r="JZS43" s="22"/>
      <c r="JZT43" s="22"/>
      <c r="JZU43" s="22"/>
      <c r="JZV43" s="22"/>
      <c r="JZW43" s="22"/>
      <c r="JZX43" s="22"/>
      <c r="JZY43" s="22"/>
      <c r="JZZ43" s="22"/>
      <c r="KAA43" s="22"/>
      <c r="KAB43" s="22"/>
      <c r="KAC43" s="22"/>
      <c r="KAD43" s="22"/>
      <c r="KAE43" s="22"/>
      <c r="KAF43" s="22"/>
      <c r="KAG43" s="22"/>
      <c r="KAH43" s="22"/>
      <c r="KAI43" s="22"/>
      <c r="KAJ43" s="22"/>
      <c r="KAK43" s="22"/>
      <c r="KAL43" s="22"/>
      <c r="KAM43" s="22"/>
      <c r="KAN43" s="22"/>
      <c r="KAO43" s="22"/>
      <c r="KAP43" s="22"/>
      <c r="KAQ43" s="22"/>
      <c r="KAR43" s="22"/>
      <c r="KAS43" s="22"/>
      <c r="KAT43" s="22"/>
      <c r="KAU43" s="22"/>
      <c r="KAV43" s="22"/>
      <c r="KAW43" s="22"/>
      <c r="KAX43" s="22"/>
      <c r="KAY43" s="22"/>
      <c r="KAZ43" s="22"/>
      <c r="KBA43" s="22"/>
      <c r="KBB43" s="22"/>
      <c r="KBC43" s="22"/>
      <c r="KBD43" s="22"/>
      <c r="KBE43" s="22"/>
      <c r="KBF43" s="22"/>
      <c r="KBG43" s="22"/>
      <c r="KBH43" s="22"/>
      <c r="KBI43" s="22"/>
      <c r="KBJ43" s="22"/>
      <c r="KBK43" s="22"/>
      <c r="KBL43" s="22"/>
      <c r="KBM43" s="22"/>
      <c r="KBN43" s="22"/>
      <c r="KBO43" s="22"/>
      <c r="KBP43" s="22"/>
      <c r="KBQ43" s="22"/>
      <c r="KBR43" s="22"/>
      <c r="KBS43" s="22"/>
      <c r="KBT43" s="22"/>
      <c r="KBU43" s="22"/>
      <c r="KBV43" s="22"/>
      <c r="KBW43" s="22"/>
      <c r="KBX43" s="22"/>
      <c r="KBY43" s="22"/>
      <c r="KBZ43" s="22"/>
      <c r="KCA43" s="22"/>
      <c r="KCB43" s="22"/>
      <c r="KCC43" s="22"/>
      <c r="KCD43" s="22"/>
      <c r="KCE43" s="22"/>
      <c r="KCF43" s="22"/>
      <c r="KCG43" s="22"/>
      <c r="KCH43" s="22"/>
      <c r="KCI43" s="22"/>
      <c r="KCJ43" s="22"/>
      <c r="KCK43" s="22"/>
      <c r="KCL43" s="22"/>
      <c r="KCM43" s="22"/>
      <c r="KCN43" s="22"/>
      <c r="KCO43" s="22"/>
      <c r="KCP43" s="22"/>
      <c r="KCQ43" s="22"/>
      <c r="KCR43" s="22"/>
      <c r="KCS43" s="22"/>
      <c r="KCT43" s="22"/>
      <c r="KCU43" s="22"/>
      <c r="KCV43" s="22"/>
      <c r="KCW43" s="22"/>
      <c r="KCX43" s="22"/>
      <c r="KCY43" s="22"/>
      <c r="KCZ43" s="22"/>
      <c r="KDA43" s="22"/>
      <c r="KDB43" s="22"/>
      <c r="KDC43" s="22"/>
      <c r="KDD43" s="22"/>
      <c r="KDE43" s="22"/>
      <c r="KDF43" s="22"/>
      <c r="KDG43" s="22"/>
      <c r="KDH43" s="22"/>
      <c r="KDI43" s="22"/>
      <c r="KDJ43" s="22"/>
      <c r="KDK43" s="22"/>
      <c r="KDL43" s="22"/>
      <c r="KDM43" s="22"/>
      <c r="KDN43" s="22"/>
      <c r="KDO43" s="22"/>
      <c r="KDP43" s="22"/>
      <c r="KDQ43" s="22"/>
      <c r="KDR43" s="22"/>
      <c r="KDS43" s="22"/>
      <c r="KDT43" s="22"/>
      <c r="KDU43" s="22"/>
      <c r="KDV43" s="22"/>
      <c r="KDW43" s="22"/>
      <c r="KDX43" s="22"/>
      <c r="KDY43" s="22"/>
      <c r="KDZ43" s="22"/>
      <c r="KEA43" s="22"/>
      <c r="KEB43" s="22"/>
      <c r="KEC43" s="22"/>
      <c r="KED43" s="22"/>
      <c r="KEE43" s="22"/>
      <c r="KEF43" s="22"/>
      <c r="KEG43" s="22"/>
      <c r="KEH43" s="22"/>
      <c r="KEI43" s="22"/>
      <c r="KEJ43" s="22"/>
      <c r="KEK43" s="22"/>
      <c r="KEL43" s="22"/>
      <c r="KEM43" s="22"/>
      <c r="KEN43" s="22"/>
      <c r="KEO43" s="22"/>
      <c r="KEP43" s="22"/>
      <c r="KEQ43" s="22"/>
      <c r="KER43" s="22"/>
      <c r="KES43" s="22"/>
      <c r="KET43" s="22"/>
      <c r="KEU43" s="22"/>
      <c r="KEV43" s="22"/>
      <c r="KEW43" s="22"/>
      <c r="KEX43" s="22"/>
      <c r="KEY43" s="22"/>
      <c r="KEZ43" s="22"/>
      <c r="KFA43" s="22"/>
      <c r="KFB43" s="22"/>
      <c r="KFC43" s="22"/>
      <c r="KFD43" s="22"/>
      <c r="KFE43" s="22"/>
      <c r="KFF43" s="22"/>
      <c r="KFG43" s="22"/>
      <c r="KFH43" s="22"/>
      <c r="KFI43" s="22"/>
      <c r="KFJ43" s="22"/>
      <c r="KFK43" s="22"/>
      <c r="KFL43" s="22"/>
      <c r="KFM43" s="22"/>
      <c r="KFN43" s="22"/>
      <c r="KFO43" s="22"/>
      <c r="KFP43" s="22"/>
      <c r="KFQ43" s="22"/>
      <c r="KFR43" s="22"/>
      <c r="KFS43" s="22"/>
      <c r="KFT43" s="22"/>
      <c r="KFU43" s="22"/>
      <c r="KFV43" s="22"/>
      <c r="KFW43" s="22"/>
      <c r="KFX43" s="22"/>
      <c r="KFY43" s="22"/>
      <c r="KFZ43" s="22"/>
      <c r="KGA43" s="22"/>
      <c r="KGB43" s="22"/>
      <c r="KGC43" s="22"/>
      <c r="KGD43" s="22"/>
      <c r="KGE43" s="22"/>
      <c r="KGF43" s="22"/>
      <c r="KGG43" s="22"/>
      <c r="KGH43" s="22"/>
      <c r="KGI43" s="22"/>
      <c r="KGJ43" s="22"/>
      <c r="KGK43" s="22"/>
      <c r="KGL43" s="22"/>
      <c r="KGM43" s="22"/>
      <c r="KGN43" s="22"/>
      <c r="KGO43" s="22"/>
      <c r="KGP43" s="22"/>
      <c r="KGQ43" s="22"/>
      <c r="KGR43" s="22"/>
      <c r="KGS43" s="22"/>
      <c r="KGT43" s="22"/>
      <c r="KGU43" s="22"/>
      <c r="KGV43" s="22"/>
      <c r="KGW43" s="22"/>
      <c r="KGX43" s="22"/>
      <c r="KGY43" s="22"/>
      <c r="KGZ43" s="22"/>
      <c r="KHA43" s="22"/>
      <c r="KHB43" s="22"/>
      <c r="KHC43" s="22"/>
      <c r="KHD43" s="22"/>
      <c r="KHE43" s="22"/>
      <c r="KHF43" s="22"/>
      <c r="KHG43" s="22"/>
      <c r="KHH43" s="22"/>
      <c r="KHI43" s="22"/>
      <c r="KHJ43" s="22"/>
      <c r="KHK43" s="22"/>
      <c r="KHL43" s="22"/>
      <c r="KHM43" s="22"/>
      <c r="KHN43" s="22"/>
      <c r="KHO43" s="22"/>
      <c r="KHP43" s="22"/>
      <c r="KHQ43" s="22"/>
      <c r="KHR43" s="22"/>
      <c r="KHS43" s="22"/>
      <c r="KHT43" s="22"/>
      <c r="KHU43" s="22"/>
      <c r="KHV43" s="22"/>
      <c r="KHW43" s="22"/>
      <c r="KHX43" s="22"/>
      <c r="KHY43" s="22"/>
      <c r="KHZ43" s="22"/>
      <c r="KIA43" s="22"/>
      <c r="KIB43" s="22"/>
      <c r="KIC43" s="22"/>
      <c r="KID43" s="22"/>
      <c r="KIE43" s="22"/>
      <c r="KIF43" s="22"/>
      <c r="KIG43" s="22"/>
      <c r="KIH43" s="22"/>
      <c r="KII43" s="22"/>
      <c r="KIJ43" s="22"/>
      <c r="KIK43" s="22"/>
      <c r="KIL43" s="22"/>
      <c r="KIM43" s="22"/>
      <c r="KIN43" s="22"/>
      <c r="KIO43" s="22"/>
      <c r="KIP43" s="22"/>
      <c r="KIQ43" s="22"/>
      <c r="KIR43" s="22"/>
      <c r="KIS43" s="22"/>
      <c r="KIT43" s="22"/>
      <c r="KIU43" s="22"/>
      <c r="KIV43" s="22"/>
      <c r="KIW43" s="22"/>
      <c r="KIX43" s="22"/>
      <c r="KIY43" s="22"/>
      <c r="KIZ43" s="22"/>
      <c r="KJA43" s="22"/>
      <c r="KJB43" s="22"/>
      <c r="KJC43" s="22"/>
      <c r="KJD43" s="22"/>
      <c r="KJE43" s="22"/>
      <c r="KJF43" s="22"/>
      <c r="KJG43" s="22"/>
      <c r="KJH43" s="22"/>
      <c r="KJI43" s="22"/>
      <c r="KJJ43" s="22"/>
      <c r="KJK43" s="22"/>
      <c r="KJL43" s="22"/>
      <c r="KJM43" s="22"/>
      <c r="KJN43" s="22"/>
      <c r="KJO43" s="22"/>
      <c r="KJP43" s="22"/>
      <c r="KJQ43" s="22"/>
      <c r="KJR43" s="22"/>
      <c r="KJS43" s="22"/>
      <c r="KJT43" s="22"/>
      <c r="KJU43" s="22"/>
      <c r="KJV43" s="22"/>
      <c r="KJW43" s="22"/>
      <c r="KJX43" s="22"/>
      <c r="KJY43" s="22"/>
      <c r="KJZ43" s="22"/>
      <c r="KKA43" s="22"/>
      <c r="KKB43" s="22"/>
      <c r="KKC43" s="22"/>
      <c r="KKD43" s="22"/>
      <c r="KKE43" s="22"/>
      <c r="KKF43" s="22"/>
      <c r="KKG43" s="22"/>
      <c r="KKH43" s="22"/>
      <c r="KKI43" s="22"/>
      <c r="KKJ43" s="22"/>
      <c r="KKK43" s="22"/>
      <c r="KKL43" s="22"/>
      <c r="KKM43" s="22"/>
      <c r="KKN43" s="22"/>
      <c r="KKO43" s="22"/>
      <c r="KKP43" s="22"/>
      <c r="KKQ43" s="22"/>
      <c r="KKR43" s="22"/>
      <c r="KKS43" s="22"/>
      <c r="KKT43" s="22"/>
      <c r="KKU43" s="22"/>
      <c r="KKV43" s="22"/>
      <c r="KKW43" s="22"/>
      <c r="KKX43" s="22"/>
      <c r="KKY43" s="22"/>
      <c r="KKZ43" s="22"/>
      <c r="KLA43" s="22"/>
      <c r="KLB43" s="22"/>
      <c r="KLC43" s="22"/>
      <c r="KLD43" s="22"/>
      <c r="KLE43" s="22"/>
      <c r="KLF43" s="22"/>
      <c r="KLG43" s="22"/>
      <c r="KLH43" s="22"/>
      <c r="KLI43" s="22"/>
      <c r="KLJ43" s="22"/>
      <c r="KLK43" s="22"/>
      <c r="KLL43" s="22"/>
      <c r="KLM43" s="22"/>
      <c r="KLN43" s="22"/>
      <c r="KLO43" s="22"/>
      <c r="KLP43" s="22"/>
      <c r="KLQ43" s="22"/>
      <c r="KLR43" s="22"/>
      <c r="KLS43" s="22"/>
      <c r="KLT43" s="22"/>
      <c r="KLU43" s="22"/>
      <c r="KLV43" s="22"/>
      <c r="KLW43" s="22"/>
      <c r="KLX43" s="22"/>
      <c r="KLY43" s="22"/>
      <c r="KLZ43" s="22"/>
      <c r="KMA43" s="22"/>
      <c r="KMB43" s="22"/>
      <c r="KMC43" s="22"/>
      <c r="KMD43" s="22"/>
      <c r="KME43" s="22"/>
      <c r="KMF43" s="22"/>
      <c r="KMG43" s="22"/>
      <c r="KMH43" s="22"/>
      <c r="KMI43" s="22"/>
      <c r="KMJ43" s="22"/>
      <c r="KMK43" s="22"/>
      <c r="KML43" s="22"/>
      <c r="KMM43" s="22"/>
      <c r="KMN43" s="22"/>
      <c r="KMO43" s="22"/>
      <c r="KMP43" s="22"/>
      <c r="KMQ43" s="22"/>
      <c r="KMR43" s="22"/>
      <c r="KMS43" s="22"/>
      <c r="KMT43" s="22"/>
      <c r="KMU43" s="22"/>
      <c r="KMV43" s="22"/>
      <c r="KMW43" s="22"/>
      <c r="KMX43" s="22"/>
      <c r="KMY43" s="22"/>
      <c r="KMZ43" s="22"/>
      <c r="KNA43" s="22"/>
      <c r="KNB43" s="22"/>
      <c r="KNC43" s="22"/>
      <c r="KND43" s="22"/>
      <c r="KNE43" s="22"/>
      <c r="KNF43" s="22"/>
      <c r="KNG43" s="22"/>
      <c r="KNH43" s="22"/>
      <c r="KNI43" s="22"/>
      <c r="KNJ43" s="22"/>
      <c r="KNK43" s="22"/>
      <c r="KNL43" s="22"/>
      <c r="KNM43" s="22"/>
      <c r="KNN43" s="22"/>
      <c r="KNO43" s="22"/>
      <c r="KNP43" s="22"/>
      <c r="KNQ43" s="22"/>
      <c r="KNR43" s="22"/>
      <c r="KNS43" s="22"/>
      <c r="KNT43" s="22"/>
      <c r="KNU43" s="22"/>
      <c r="KNV43" s="22"/>
      <c r="KNW43" s="22"/>
      <c r="KNX43" s="22"/>
      <c r="KNY43" s="22"/>
      <c r="KNZ43" s="22"/>
      <c r="KOA43" s="22"/>
      <c r="KOB43" s="22"/>
      <c r="KOC43" s="22"/>
      <c r="KOD43" s="22"/>
      <c r="KOE43" s="22"/>
      <c r="KOF43" s="22"/>
      <c r="KOG43" s="22"/>
      <c r="KOH43" s="22"/>
      <c r="KOI43" s="22"/>
      <c r="KOJ43" s="22"/>
      <c r="KOK43" s="22"/>
      <c r="KOL43" s="22"/>
      <c r="KOM43" s="22"/>
      <c r="KON43" s="22"/>
      <c r="KOO43" s="22"/>
      <c r="KOP43" s="22"/>
      <c r="KOQ43" s="22"/>
      <c r="KOR43" s="22"/>
      <c r="KOS43" s="22"/>
      <c r="KOT43" s="22"/>
      <c r="KOU43" s="22"/>
      <c r="KOV43" s="22"/>
      <c r="KOW43" s="22"/>
      <c r="KOX43" s="22"/>
      <c r="KOY43" s="22"/>
      <c r="KOZ43" s="22"/>
      <c r="KPA43" s="22"/>
      <c r="KPB43" s="22"/>
      <c r="KPC43" s="22"/>
      <c r="KPD43" s="22"/>
      <c r="KPE43" s="22"/>
      <c r="KPF43" s="22"/>
      <c r="KPG43" s="22"/>
      <c r="KPH43" s="22"/>
      <c r="KPI43" s="22"/>
      <c r="KPJ43" s="22"/>
      <c r="KPK43" s="22"/>
      <c r="KPL43" s="22"/>
      <c r="KPM43" s="22"/>
      <c r="KPN43" s="22"/>
      <c r="KPO43" s="22"/>
      <c r="KPP43" s="22"/>
      <c r="KPQ43" s="22"/>
      <c r="KPR43" s="22"/>
      <c r="KPS43" s="22"/>
      <c r="KPT43" s="22"/>
      <c r="KPU43" s="22"/>
      <c r="KPV43" s="22"/>
      <c r="KPW43" s="22"/>
      <c r="KPX43" s="22"/>
      <c r="KPY43" s="22"/>
      <c r="KPZ43" s="22"/>
      <c r="KQA43" s="22"/>
      <c r="KQB43" s="22"/>
      <c r="KQC43" s="22"/>
      <c r="KQD43" s="22"/>
      <c r="KQE43" s="22"/>
      <c r="KQF43" s="22"/>
      <c r="KQG43" s="22"/>
      <c r="KQH43" s="22"/>
      <c r="KQI43" s="22"/>
      <c r="KQJ43" s="22"/>
      <c r="KQK43" s="22"/>
      <c r="KQL43" s="22"/>
      <c r="KQM43" s="22"/>
      <c r="KQN43" s="22"/>
      <c r="KQO43" s="22"/>
      <c r="KQP43" s="22"/>
      <c r="KQQ43" s="22"/>
      <c r="KQR43" s="22"/>
      <c r="KQS43" s="22"/>
      <c r="KQT43" s="22"/>
      <c r="KQU43" s="22"/>
      <c r="KQV43" s="22"/>
      <c r="KQW43" s="22"/>
      <c r="KQX43" s="22"/>
      <c r="KQY43" s="22"/>
      <c r="KQZ43" s="22"/>
      <c r="KRA43" s="22"/>
      <c r="KRB43" s="22"/>
      <c r="KRC43" s="22"/>
      <c r="KRD43" s="22"/>
      <c r="KRE43" s="22"/>
      <c r="KRF43" s="22"/>
      <c r="KRG43" s="22"/>
      <c r="KRH43" s="22"/>
      <c r="KRI43" s="22"/>
      <c r="KRJ43" s="22"/>
      <c r="KRK43" s="22"/>
      <c r="KRL43" s="22"/>
      <c r="KRM43" s="22"/>
      <c r="KRN43" s="22"/>
      <c r="KRO43" s="22"/>
      <c r="KRP43" s="22"/>
      <c r="KRQ43" s="22"/>
      <c r="KRR43" s="22"/>
      <c r="KRS43" s="22"/>
      <c r="KRT43" s="22"/>
      <c r="KRU43" s="22"/>
      <c r="KRV43" s="22"/>
      <c r="KRW43" s="22"/>
      <c r="KRX43" s="22"/>
      <c r="KRY43" s="22"/>
      <c r="KRZ43" s="22"/>
      <c r="KSA43" s="22"/>
      <c r="KSB43" s="22"/>
      <c r="KSC43" s="22"/>
      <c r="KSD43" s="22"/>
      <c r="KSE43" s="22"/>
      <c r="KSF43" s="22"/>
      <c r="KSG43" s="22"/>
      <c r="KSH43" s="22"/>
      <c r="KSI43" s="22"/>
      <c r="KSJ43" s="22"/>
      <c r="KSK43" s="22"/>
      <c r="KSL43" s="22"/>
      <c r="KSM43" s="22"/>
      <c r="KSN43" s="22"/>
      <c r="KSO43" s="22"/>
      <c r="KSP43" s="22"/>
      <c r="KSQ43" s="22"/>
      <c r="KSR43" s="22"/>
      <c r="KSS43" s="22"/>
      <c r="KST43" s="22"/>
      <c r="KSU43" s="22"/>
      <c r="KSV43" s="22"/>
      <c r="KSW43" s="22"/>
      <c r="KSX43" s="22"/>
      <c r="KSY43" s="22"/>
      <c r="KSZ43" s="22"/>
      <c r="KTA43" s="22"/>
      <c r="KTB43" s="22"/>
      <c r="KTC43" s="22"/>
      <c r="KTD43" s="22"/>
      <c r="KTE43" s="22"/>
      <c r="KTF43" s="22"/>
      <c r="KTG43" s="22"/>
      <c r="KTH43" s="22"/>
      <c r="KTI43" s="22"/>
      <c r="KTJ43" s="22"/>
      <c r="KTK43" s="22"/>
      <c r="KTL43" s="22"/>
      <c r="KTM43" s="22"/>
      <c r="KTN43" s="22"/>
      <c r="KTO43" s="22"/>
      <c r="KTP43" s="22"/>
      <c r="KTQ43" s="22"/>
      <c r="KTR43" s="22"/>
      <c r="KTS43" s="22"/>
      <c r="KTT43" s="22"/>
      <c r="KTU43" s="22"/>
      <c r="KTV43" s="22"/>
      <c r="KTW43" s="22"/>
      <c r="KTX43" s="22"/>
      <c r="KTY43" s="22"/>
      <c r="KTZ43" s="22"/>
      <c r="KUA43" s="22"/>
      <c r="KUB43" s="22"/>
      <c r="KUC43" s="22"/>
      <c r="KUD43" s="22"/>
      <c r="KUE43" s="22"/>
      <c r="KUF43" s="22"/>
      <c r="KUG43" s="22"/>
      <c r="KUH43" s="22"/>
      <c r="KUI43" s="22"/>
      <c r="KUJ43" s="22"/>
      <c r="KUK43" s="22"/>
      <c r="KUL43" s="22"/>
      <c r="KUM43" s="22"/>
      <c r="KUN43" s="22"/>
      <c r="KUO43" s="22"/>
      <c r="KUP43" s="22"/>
      <c r="KUQ43" s="22"/>
      <c r="KUR43" s="22"/>
      <c r="KUS43" s="22"/>
      <c r="KUT43" s="22"/>
      <c r="KUU43" s="22"/>
      <c r="KUV43" s="22"/>
      <c r="KUW43" s="22"/>
      <c r="KUX43" s="22"/>
      <c r="KUY43" s="22"/>
      <c r="KUZ43" s="22"/>
      <c r="KVA43" s="22"/>
      <c r="KVB43" s="22"/>
      <c r="KVC43" s="22"/>
      <c r="KVD43" s="22"/>
      <c r="KVE43" s="22"/>
      <c r="KVF43" s="22"/>
      <c r="KVG43" s="22"/>
      <c r="KVH43" s="22"/>
      <c r="KVI43" s="22"/>
      <c r="KVJ43" s="22"/>
      <c r="KVK43" s="22"/>
      <c r="KVL43" s="22"/>
      <c r="KVM43" s="22"/>
      <c r="KVN43" s="22"/>
      <c r="KVO43" s="22"/>
      <c r="KVP43" s="22"/>
      <c r="KVQ43" s="22"/>
      <c r="KVR43" s="22"/>
      <c r="KVS43" s="22"/>
      <c r="KVT43" s="22"/>
      <c r="KVU43" s="22"/>
      <c r="KVV43" s="22"/>
      <c r="KVW43" s="22"/>
      <c r="KVX43" s="22"/>
      <c r="KVY43" s="22"/>
      <c r="KVZ43" s="22"/>
      <c r="KWA43" s="22"/>
      <c r="KWB43" s="22"/>
      <c r="KWC43" s="22"/>
      <c r="KWD43" s="22"/>
      <c r="KWE43" s="22"/>
      <c r="KWF43" s="22"/>
      <c r="KWG43" s="22"/>
      <c r="KWH43" s="22"/>
      <c r="KWI43" s="22"/>
      <c r="KWJ43" s="22"/>
      <c r="KWK43" s="22"/>
      <c r="KWL43" s="22"/>
      <c r="KWM43" s="22"/>
      <c r="KWN43" s="22"/>
      <c r="KWO43" s="22"/>
      <c r="KWP43" s="22"/>
      <c r="KWQ43" s="22"/>
      <c r="KWR43" s="22"/>
      <c r="KWS43" s="22"/>
      <c r="KWT43" s="22"/>
      <c r="KWU43" s="22"/>
      <c r="KWV43" s="22"/>
      <c r="KWW43" s="22"/>
      <c r="KWX43" s="22"/>
      <c r="KWY43" s="22"/>
      <c r="KWZ43" s="22"/>
      <c r="KXA43" s="22"/>
      <c r="KXB43" s="22"/>
      <c r="KXC43" s="22"/>
      <c r="KXD43" s="22"/>
      <c r="KXE43" s="22"/>
      <c r="KXF43" s="22"/>
      <c r="KXG43" s="22"/>
      <c r="KXH43" s="22"/>
      <c r="KXI43" s="22"/>
      <c r="KXJ43" s="22"/>
      <c r="KXK43" s="22"/>
      <c r="KXL43" s="22"/>
      <c r="KXM43" s="22"/>
      <c r="KXN43" s="22"/>
      <c r="KXO43" s="22"/>
      <c r="KXP43" s="22"/>
      <c r="KXQ43" s="22"/>
      <c r="KXR43" s="22"/>
      <c r="KXS43" s="22"/>
      <c r="KXT43" s="22"/>
      <c r="KXU43" s="22"/>
      <c r="KXV43" s="22"/>
      <c r="KXW43" s="22"/>
      <c r="KXX43" s="22"/>
      <c r="KXY43" s="22"/>
      <c r="KXZ43" s="22"/>
      <c r="KYA43" s="22"/>
      <c r="KYB43" s="22"/>
      <c r="KYC43" s="22"/>
      <c r="KYD43" s="22"/>
      <c r="KYE43" s="22"/>
      <c r="KYF43" s="22"/>
      <c r="KYG43" s="22"/>
      <c r="KYH43" s="22"/>
      <c r="KYI43" s="22"/>
      <c r="KYJ43" s="22"/>
      <c r="KYK43" s="22"/>
      <c r="KYL43" s="22"/>
      <c r="KYM43" s="22"/>
      <c r="KYN43" s="22"/>
      <c r="KYO43" s="22"/>
      <c r="KYP43" s="22"/>
      <c r="KYQ43" s="22"/>
      <c r="KYR43" s="22"/>
      <c r="KYS43" s="22"/>
      <c r="KYT43" s="22"/>
      <c r="KYU43" s="22"/>
      <c r="KYV43" s="22"/>
      <c r="KYW43" s="22"/>
      <c r="KYX43" s="22"/>
      <c r="KYY43" s="22"/>
      <c r="KYZ43" s="22"/>
      <c r="KZA43" s="22"/>
      <c r="KZB43" s="22"/>
      <c r="KZC43" s="22"/>
      <c r="KZD43" s="22"/>
      <c r="KZE43" s="22"/>
      <c r="KZF43" s="22"/>
      <c r="KZG43" s="22"/>
      <c r="KZH43" s="22"/>
      <c r="KZI43" s="22"/>
      <c r="KZJ43" s="22"/>
      <c r="KZK43" s="22"/>
      <c r="KZL43" s="22"/>
      <c r="KZM43" s="22"/>
      <c r="KZN43" s="22"/>
      <c r="KZO43" s="22"/>
      <c r="KZP43" s="22"/>
      <c r="KZQ43" s="22"/>
      <c r="KZR43" s="22"/>
      <c r="KZS43" s="22"/>
      <c r="KZT43" s="22"/>
      <c r="KZU43" s="22"/>
      <c r="KZV43" s="22"/>
      <c r="KZW43" s="22"/>
      <c r="KZX43" s="22"/>
      <c r="KZY43" s="22"/>
      <c r="KZZ43" s="22"/>
      <c r="LAA43" s="22"/>
      <c r="LAB43" s="22"/>
      <c r="LAC43" s="22"/>
      <c r="LAD43" s="22"/>
      <c r="LAE43" s="22"/>
      <c r="LAF43" s="22"/>
      <c r="LAG43" s="22"/>
      <c r="LAH43" s="22"/>
      <c r="LAI43" s="22"/>
      <c r="LAJ43" s="22"/>
      <c r="LAK43" s="22"/>
      <c r="LAL43" s="22"/>
      <c r="LAM43" s="22"/>
      <c r="LAN43" s="22"/>
      <c r="LAO43" s="22"/>
      <c r="LAP43" s="22"/>
      <c r="LAQ43" s="22"/>
      <c r="LAR43" s="22"/>
      <c r="LAS43" s="22"/>
      <c r="LAT43" s="22"/>
      <c r="LAU43" s="22"/>
      <c r="LAV43" s="22"/>
      <c r="LAW43" s="22"/>
      <c r="LAX43" s="22"/>
      <c r="LAY43" s="22"/>
      <c r="LAZ43" s="22"/>
      <c r="LBA43" s="22"/>
      <c r="LBB43" s="22"/>
      <c r="LBC43" s="22"/>
      <c r="LBD43" s="22"/>
      <c r="LBE43" s="22"/>
      <c r="LBF43" s="22"/>
      <c r="LBG43" s="22"/>
      <c r="LBH43" s="22"/>
      <c r="LBI43" s="22"/>
      <c r="LBJ43" s="22"/>
      <c r="LBK43" s="22"/>
      <c r="LBL43" s="22"/>
      <c r="LBM43" s="22"/>
      <c r="LBN43" s="22"/>
      <c r="LBO43" s="22"/>
      <c r="LBP43" s="22"/>
      <c r="LBQ43" s="22"/>
      <c r="LBR43" s="22"/>
      <c r="LBS43" s="22"/>
      <c r="LBT43" s="22"/>
      <c r="LBU43" s="22"/>
      <c r="LBV43" s="22"/>
      <c r="LBW43" s="22"/>
      <c r="LBX43" s="22"/>
      <c r="LBY43" s="22"/>
      <c r="LBZ43" s="22"/>
      <c r="LCA43" s="22"/>
      <c r="LCB43" s="22"/>
      <c r="LCC43" s="22"/>
      <c r="LCD43" s="22"/>
      <c r="LCE43" s="22"/>
      <c r="LCF43" s="22"/>
      <c r="LCG43" s="22"/>
      <c r="LCH43" s="22"/>
      <c r="LCI43" s="22"/>
      <c r="LCJ43" s="22"/>
      <c r="LCK43" s="22"/>
      <c r="LCL43" s="22"/>
      <c r="LCM43" s="22"/>
      <c r="LCN43" s="22"/>
      <c r="LCO43" s="22"/>
      <c r="LCP43" s="22"/>
      <c r="LCQ43" s="22"/>
      <c r="LCR43" s="22"/>
      <c r="LCS43" s="22"/>
      <c r="LCT43" s="22"/>
      <c r="LCU43" s="22"/>
      <c r="LCV43" s="22"/>
      <c r="LCW43" s="22"/>
      <c r="LCX43" s="22"/>
      <c r="LCY43" s="22"/>
      <c r="LCZ43" s="22"/>
      <c r="LDA43" s="22"/>
      <c r="LDB43" s="22"/>
      <c r="LDC43" s="22"/>
      <c r="LDD43" s="22"/>
      <c r="LDE43" s="22"/>
      <c r="LDF43" s="22"/>
      <c r="LDG43" s="22"/>
      <c r="LDH43" s="22"/>
      <c r="LDI43" s="22"/>
      <c r="LDJ43" s="22"/>
      <c r="LDK43" s="22"/>
      <c r="LDL43" s="22"/>
      <c r="LDM43" s="22"/>
      <c r="LDN43" s="22"/>
      <c r="LDO43" s="22"/>
      <c r="LDP43" s="22"/>
      <c r="LDQ43" s="22"/>
      <c r="LDR43" s="22"/>
      <c r="LDS43" s="22"/>
      <c r="LDT43" s="22"/>
      <c r="LDU43" s="22"/>
      <c r="LDV43" s="22"/>
      <c r="LDW43" s="22"/>
      <c r="LDX43" s="22"/>
      <c r="LDY43" s="22"/>
      <c r="LDZ43" s="22"/>
      <c r="LEA43" s="22"/>
      <c r="LEB43" s="22"/>
      <c r="LEC43" s="22"/>
      <c r="LED43" s="22"/>
      <c r="LEE43" s="22"/>
      <c r="LEF43" s="22"/>
      <c r="LEG43" s="22"/>
      <c r="LEH43" s="22"/>
      <c r="LEI43" s="22"/>
      <c r="LEJ43" s="22"/>
      <c r="LEK43" s="22"/>
      <c r="LEL43" s="22"/>
      <c r="LEM43" s="22"/>
      <c r="LEN43" s="22"/>
      <c r="LEO43" s="22"/>
      <c r="LEP43" s="22"/>
      <c r="LEQ43" s="22"/>
      <c r="LER43" s="22"/>
      <c r="LES43" s="22"/>
      <c r="LET43" s="22"/>
      <c r="LEU43" s="22"/>
      <c r="LEV43" s="22"/>
      <c r="LEW43" s="22"/>
      <c r="LEX43" s="22"/>
      <c r="LEY43" s="22"/>
      <c r="LEZ43" s="22"/>
      <c r="LFA43" s="22"/>
      <c r="LFB43" s="22"/>
      <c r="LFC43" s="22"/>
      <c r="LFD43" s="22"/>
      <c r="LFE43" s="22"/>
      <c r="LFF43" s="22"/>
      <c r="LFG43" s="22"/>
      <c r="LFH43" s="22"/>
      <c r="LFI43" s="22"/>
      <c r="LFJ43" s="22"/>
      <c r="LFK43" s="22"/>
      <c r="LFL43" s="22"/>
      <c r="LFM43" s="22"/>
      <c r="LFN43" s="22"/>
      <c r="LFO43" s="22"/>
      <c r="LFP43" s="22"/>
      <c r="LFQ43" s="22"/>
      <c r="LFR43" s="22"/>
      <c r="LFS43" s="22"/>
      <c r="LFT43" s="22"/>
      <c r="LFU43" s="22"/>
      <c r="LFV43" s="22"/>
      <c r="LFW43" s="22"/>
      <c r="LFX43" s="22"/>
      <c r="LFY43" s="22"/>
      <c r="LFZ43" s="22"/>
      <c r="LGA43" s="22"/>
      <c r="LGB43" s="22"/>
      <c r="LGC43" s="22"/>
      <c r="LGD43" s="22"/>
      <c r="LGE43" s="22"/>
      <c r="LGF43" s="22"/>
      <c r="LGG43" s="22"/>
      <c r="LGH43" s="22"/>
      <c r="LGI43" s="22"/>
      <c r="LGJ43" s="22"/>
      <c r="LGK43" s="22"/>
      <c r="LGL43" s="22"/>
      <c r="LGM43" s="22"/>
      <c r="LGN43" s="22"/>
      <c r="LGO43" s="22"/>
      <c r="LGP43" s="22"/>
      <c r="LGQ43" s="22"/>
      <c r="LGR43" s="22"/>
      <c r="LGS43" s="22"/>
      <c r="LGT43" s="22"/>
      <c r="LGU43" s="22"/>
      <c r="LGV43" s="22"/>
      <c r="LGW43" s="22"/>
      <c r="LGX43" s="22"/>
      <c r="LGY43" s="22"/>
      <c r="LGZ43" s="22"/>
      <c r="LHA43" s="22"/>
      <c r="LHB43" s="22"/>
      <c r="LHC43" s="22"/>
      <c r="LHD43" s="22"/>
      <c r="LHE43" s="22"/>
      <c r="LHF43" s="22"/>
      <c r="LHG43" s="22"/>
      <c r="LHH43" s="22"/>
      <c r="LHI43" s="22"/>
      <c r="LHJ43" s="22"/>
      <c r="LHK43" s="22"/>
      <c r="LHL43" s="22"/>
      <c r="LHM43" s="22"/>
      <c r="LHN43" s="22"/>
      <c r="LHO43" s="22"/>
      <c r="LHP43" s="22"/>
      <c r="LHQ43" s="22"/>
      <c r="LHR43" s="22"/>
      <c r="LHS43" s="22"/>
      <c r="LHT43" s="22"/>
      <c r="LHU43" s="22"/>
      <c r="LHV43" s="22"/>
      <c r="LHW43" s="22"/>
      <c r="LHX43" s="22"/>
      <c r="LHY43" s="22"/>
      <c r="LHZ43" s="22"/>
      <c r="LIA43" s="22"/>
      <c r="LIB43" s="22"/>
      <c r="LIC43" s="22"/>
      <c r="LID43" s="22"/>
      <c r="LIE43" s="22"/>
      <c r="LIF43" s="22"/>
      <c r="LIG43" s="22"/>
      <c r="LIH43" s="22"/>
      <c r="LII43" s="22"/>
      <c r="LIJ43" s="22"/>
      <c r="LIK43" s="22"/>
      <c r="LIL43" s="22"/>
      <c r="LIM43" s="22"/>
      <c r="LIN43" s="22"/>
      <c r="LIO43" s="22"/>
      <c r="LIP43" s="22"/>
      <c r="LIQ43" s="22"/>
      <c r="LIR43" s="22"/>
      <c r="LIS43" s="22"/>
      <c r="LIT43" s="22"/>
      <c r="LIU43" s="22"/>
      <c r="LIV43" s="22"/>
      <c r="LIW43" s="22"/>
      <c r="LIX43" s="22"/>
      <c r="LIY43" s="22"/>
      <c r="LIZ43" s="22"/>
      <c r="LJA43" s="22"/>
      <c r="LJB43" s="22"/>
      <c r="LJC43" s="22"/>
      <c r="LJD43" s="22"/>
      <c r="LJE43" s="22"/>
      <c r="LJF43" s="22"/>
      <c r="LJG43" s="22"/>
      <c r="LJH43" s="22"/>
      <c r="LJI43" s="22"/>
      <c r="LJJ43" s="22"/>
      <c r="LJK43" s="22"/>
      <c r="LJL43" s="22"/>
      <c r="LJM43" s="22"/>
      <c r="LJN43" s="22"/>
      <c r="LJO43" s="22"/>
      <c r="LJP43" s="22"/>
      <c r="LJQ43" s="22"/>
      <c r="LJR43" s="22"/>
      <c r="LJS43" s="22"/>
      <c r="LJT43" s="22"/>
      <c r="LJU43" s="22"/>
      <c r="LJV43" s="22"/>
      <c r="LJW43" s="22"/>
      <c r="LJX43" s="22"/>
      <c r="LJY43" s="22"/>
      <c r="LJZ43" s="22"/>
      <c r="LKA43" s="22"/>
      <c r="LKB43" s="22"/>
      <c r="LKC43" s="22"/>
      <c r="LKD43" s="22"/>
      <c r="LKE43" s="22"/>
      <c r="LKF43" s="22"/>
      <c r="LKG43" s="22"/>
      <c r="LKH43" s="22"/>
      <c r="LKI43" s="22"/>
      <c r="LKJ43" s="22"/>
      <c r="LKK43" s="22"/>
      <c r="LKL43" s="22"/>
      <c r="LKM43" s="22"/>
      <c r="LKN43" s="22"/>
      <c r="LKO43" s="22"/>
      <c r="LKP43" s="22"/>
      <c r="LKQ43" s="22"/>
      <c r="LKR43" s="22"/>
      <c r="LKS43" s="22"/>
      <c r="LKT43" s="22"/>
      <c r="LKU43" s="22"/>
      <c r="LKV43" s="22"/>
      <c r="LKW43" s="22"/>
      <c r="LKX43" s="22"/>
      <c r="LKY43" s="22"/>
      <c r="LKZ43" s="22"/>
      <c r="LLA43" s="22"/>
      <c r="LLB43" s="22"/>
      <c r="LLC43" s="22"/>
      <c r="LLD43" s="22"/>
      <c r="LLE43" s="22"/>
      <c r="LLF43" s="22"/>
      <c r="LLG43" s="22"/>
      <c r="LLH43" s="22"/>
      <c r="LLI43" s="22"/>
      <c r="LLJ43" s="22"/>
      <c r="LLK43" s="22"/>
      <c r="LLL43" s="22"/>
      <c r="LLM43" s="22"/>
      <c r="LLN43" s="22"/>
      <c r="LLO43" s="22"/>
      <c r="LLP43" s="22"/>
      <c r="LLQ43" s="22"/>
      <c r="LLR43" s="22"/>
      <c r="LLS43" s="22"/>
      <c r="LLT43" s="22"/>
      <c r="LLU43" s="22"/>
      <c r="LLV43" s="22"/>
      <c r="LLW43" s="22"/>
      <c r="LLX43" s="22"/>
      <c r="LLY43" s="22"/>
      <c r="LLZ43" s="22"/>
      <c r="LMA43" s="22"/>
      <c r="LMB43" s="22"/>
      <c r="LMC43" s="22"/>
      <c r="LMD43" s="22"/>
      <c r="LME43" s="22"/>
      <c r="LMF43" s="22"/>
      <c r="LMG43" s="22"/>
      <c r="LMH43" s="22"/>
      <c r="LMI43" s="22"/>
      <c r="LMJ43" s="22"/>
      <c r="LMK43" s="22"/>
      <c r="LML43" s="22"/>
      <c r="LMM43" s="22"/>
      <c r="LMN43" s="22"/>
      <c r="LMO43" s="22"/>
      <c r="LMP43" s="22"/>
      <c r="LMQ43" s="22"/>
      <c r="LMR43" s="22"/>
      <c r="LMS43" s="22"/>
      <c r="LMT43" s="22"/>
      <c r="LMU43" s="22"/>
      <c r="LMV43" s="22"/>
      <c r="LMW43" s="22"/>
      <c r="LMX43" s="22"/>
      <c r="LMY43" s="22"/>
      <c r="LMZ43" s="22"/>
      <c r="LNA43" s="22"/>
      <c r="LNB43" s="22"/>
      <c r="LNC43" s="22"/>
      <c r="LND43" s="22"/>
      <c r="LNE43" s="22"/>
      <c r="LNF43" s="22"/>
      <c r="LNG43" s="22"/>
      <c r="LNH43" s="22"/>
      <c r="LNI43" s="22"/>
      <c r="LNJ43" s="22"/>
      <c r="LNK43" s="22"/>
      <c r="LNL43" s="22"/>
      <c r="LNM43" s="22"/>
      <c r="LNN43" s="22"/>
      <c r="LNO43" s="22"/>
      <c r="LNP43" s="22"/>
      <c r="LNQ43" s="22"/>
      <c r="LNR43" s="22"/>
      <c r="LNS43" s="22"/>
      <c r="LNT43" s="22"/>
      <c r="LNU43" s="22"/>
      <c r="LNV43" s="22"/>
      <c r="LNW43" s="22"/>
      <c r="LNX43" s="22"/>
      <c r="LNY43" s="22"/>
      <c r="LNZ43" s="22"/>
      <c r="LOA43" s="22"/>
      <c r="LOB43" s="22"/>
      <c r="LOC43" s="22"/>
      <c r="LOD43" s="22"/>
      <c r="LOE43" s="22"/>
      <c r="LOF43" s="22"/>
      <c r="LOG43" s="22"/>
      <c r="LOH43" s="22"/>
      <c r="LOI43" s="22"/>
      <c r="LOJ43" s="22"/>
      <c r="LOK43" s="22"/>
      <c r="LOL43" s="22"/>
      <c r="LOM43" s="22"/>
      <c r="LON43" s="22"/>
      <c r="LOO43" s="22"/>
      <c r="LOP43" s="22"/>
      <c r="LOQ43" s="22"/>
      <c r="LOR43" s="22"/>
      <c r="LOS43" s="22"/>
      <c r="LOT43" s="22"/>
      <c r="LOU43" s="22"/>
      <c r="LOV43" s="22"/>
      <c r="LOW43" s="22"/>
      <c r="LOX43" s="22"/>
      <c r="LOY43" s="22"/>
      <c r="LOZ43" s="22"/>
      <c r="LPA43" s="22"/>
      <c r="LPB43" s="22"/>
      <c r="LPC43" s="22"/>
      <c r="LPD43" s="22"/>
      <c r="LPE43" s="22"/>
      <c r="LPF43" s="22"/>
      <c r="LPG43" s="22"/>
      <c r="LPH43" s="22"/>
      <c r="LPI43" s="22"/>
      <c r="LPJ43" s="22"/>
      <c r="LPK43" s="22"/>
      <c r="LPL43" s="22"/>
      <c r="LPM43" s="22"/>
      <c r="LPN43" s="22"/>
      <c r="LPO43" s="22"/>
      <c r="LPP43" s="22"/>
      <c r="LPQ43" s="22"/>
      <c r="LPR43" s="22"/>
      <c r="LPS43" s="22"/>
      <c r="LPT43" s="22"/>
      <c r="LPU43" s="22"/>
      <c r="LPV43" s="22"/>
      <c r="LPW43" s="22"/>
      <c r="LPX43" s="22"/>
      <c r="LPY43" s="22"/>
      <c r="LPZ43" s="22"/>
      <c r="LQA43" s="22"/>
      <c r="LQB43" s="22"/>
      <c r="LQC43" s="22"/>
      <c r="LQD43" s="22"/>
      <c r="LQE43" s="22"/>
      <c r="LQF43" s="22"/>
      <c r="LQG43" s="22"/>
      <c r="LQH43" s="22"/>
      <c r="LQI43" s="22"/>
      <c r="LQJ43" s="22"/>
      <c r="LQK43" s="22"/>
      <c r="LQL43" s="22"/>
      <c r="LQM43" s="22"/>
      <c r="LQN43" s="22"/>
      <c r="LQO43" s="22"/>
      <c r="LQP43" s="22"/>
      <c r="LQQ43" s="22"/>
      <c r="LQR43" s="22"/>
      <c r="LQS43" s="22"/>
      <c r="LQT43" s="22"/>
      <c r="LQU43" s="22"/>
      <c r="LQV43" s="22"/>
      <c r="LQW43" s="22"/>
      <c r="LQX43" s="22"/>
      <c r="LQY43" s="22"/>
      <c r="LQZ43" s="22"/>
      <c r="LRA43" s="22"/>
      <c r="LRB43" s="22"/>
      <c r="LRC43" s="22"/>
      <c r="LRD43" s="22"/>
      <c r="LRE43" s="22"/>
      <c r="LRF43" s="22"/>
      <c r="LRG43" s="22"/>
      <c r="LRH43" s="22"/>
      <c r="LRI43" s="22"/>
      <c r="LRJ43" s="22"/>
      <c r="LRK43" s="22"/>
      <c r="LRL43" s="22"/>
      <c r="LRM43" s="22"/>
      <c r="LRN43" s="22"/>
      <c r="LRO43" s="22"/>
      <c r="LRP43" s="22"/>
      <c r="LRQ43" s="22"/>
      <c r="LRR43" s="22"/>
      <c r="LRS43" s="22"/>
      <c r="LRT43" s="22"/>
      <c r="LRU43" s="22"/>
      <c r="LRV43" s="22"/>
      <c r="LRW43" s="22"/>
      <c r="LRX43" s="22"/>
      <c r="LRY43" s="22"/>
      <c r="LRZ43" s="22"/>
      <c r="LSA43" s="22"/>
      <c r="LSB43" s="22"/>
      <c r="LSC43" s="22"/>
      <c r="LSD43" s="22"/>
      <c r="LSE43" s="22"/>
      <c r="LSF43" s="22"/>
      <c r="LSG43" s="22"/>
      <c r="LSH43" s="22"/>
      <c r="LSI43" s="22"/>
      <c r="LSJ43" s="22"/>
      <c r="LSK43" s="22"/>
      <c r="LSL43" s="22"/>
      <c r="LSM43" s="22"/>
      <c r="LSN43" s="22"/>
      <c r="LSO43" s="22"/>
      <c r="LSP43" s="22"/>
      <c r="LSQ43" s="22"/>
      <c r="LSR43" s="22"/>
      <c r="LSS43" s="22"/>
      <c r="LST43" s="22"/>
      <c r="LSU43" s="22"/>
      <c r="LSV43" s="22"/>
      <c r="LSW43" s="22"/>
      <c r="LSX43" s="22"/>
      <c r="LSY43" s="22"/>
      <c r="LSZ43" s="22"/>
      <c r="LTA43" s="22"/>
      <c r="LTB43" s="22"/>
      <c r="LTC43" s="22"/>
      <c r="LTD43" s="22"/>
      <c r="LTE43" s="22"/>
      <c r="LTF43" s="22"/>
      <c r="LTG43" s="22"/>
      <c r="LTH43" s="22"/>
      <c r="LTI43" s="22"/>
      <c r="LTJ43" s="22"/>
      <c r="LTK43" s="22"/>
      <c r="LTL43" s="22"/>
      <c r="LTM43" s="22"/>
      <c r="LTN43" s="22"/>
      <c r="LTO43" s="22"/>
      <c r="LTP43" s="22"/>
      <c r="LTQ43" s="22"/>
      <c r="LTR43" s="22"/>
      <c r="LTS43" s="22"/>
      <c r="LTT43" s="22"/>
      <c r="LTU43" s="22"/>
      <c r="LTV43" s="22"/>
      <c r="LTW43" s="22"/>
      <c r="LTX43" s="22"/>
      <c r="LTY43" s="22"/>
      <c r="LTZ43" s="22"/>
      <c r="LUA43" s="22"/>
      <c r="LUB43" s="22"/>
      <c r="LUC43" s="22"/>
      <c r="LUD43" s="22"/>
      <c r="LUE43" s="22"/>
      <c r="LUF43" s="22"/>
      <c r="LUG43" s="22"/>
      <c r="LUH43" s="22"/>
      <c r="LUI43" s="22"/>
      <c r="LUJ43" s="22"/>
      <c r="LUK43" s="22"/>
      <c r="LUL43" s="22"/>
      <c r="LUM43" s="22"/>
      <c r="LUN43" s="22"/>
      <c r="LUO43" s="22"/>
      <c r="LUP43" s="22"/>
      <c r="LUQ43" s="22"/>
      <c r="LUR43" s="22"/>
      <c r="LUS43" s="22"/>
      <c r="LUT43" s="22"/>
      <c r="LUU43" s="22"/>
      <c r="LUV43" s="22"/>
      <c r="LUW43" s="22"/>
      <c r="LUX43" s="22"/>
      <c r="LUY43" s="22"/>
      <c r="LUZ43" s="22"/>
      <c r="LVA43" s="22"/>
      <c r="LVB43" s="22"/>
      <c r="LVC43" s="22"/>
      <c r="LVD43" s="22"/>
      <c r="LVE43" s="22"/>
      <c r="LVF43" s="22"/>
      <c r="LVG43" s="22"/>
      <c r="LVH43" s="22"/>
      <c r="LVI43" s="22"/>
      <c r="LVJ43" s="22"/>
      <c r="LVK43" s="22"/>
      <c r="LVL43" s="22"/>
      <c r="LVM43" s="22"/>
      <c r="LVN43" s="22"/>
      <c r="LVO43" s="22"/>
      <c r="LVP43" s="22"/>
      <c r="LVQ43" s="22"/>
      <c r="LVR43" s="22"/>
      <c r="LVS43" s="22"/>
      <c r="LVT43" s="22"/>
      <c r="LVU43" s="22"/>
      <c r="LVV43" s="22"/>
      <c r="LVW43" s="22"/>
      <c r="LVX43" s="22"/>
      <c r="LVY43" s="22"/>
      <c r="LVZ43" s="22"/>
      <c r="LWA43" s="22"/>
      <c r="LWB43" s="22"/>
      <c r="LWC43" s="22"/>
      <c r="LWD43" s="22"/>
      <c r="LWE43" s="22"/>
      <c r="LWF43" s="22"/>
      <c r="LWG43" s="22"/>
      <c r="LWH43" s="22"/>
      <c r="LWI43" s="22"/>
      <c r="LWJ43" s="22"/>
      <c r="LWK43" s="22"/>
      <c r="LWL43" s="22"/>
      <c r="LWM43" s="22"/>
      <c r="LWN43" s="22"/>
      <c r="LWO43" s="22"/>
      <c r="LWP43" s="22"/>
      <c r="LWQ43" s="22"/>
      <c r="LWR43" s="22"/>
      <c r="LWS43" s="22"/>
      <c r="LWT43" s="22"/>
      <c r="LWU43" s="22"/>
      <c r="LWV43" s="22"/>
      <c r="LWW43" s="22"/>
      <c r="LWX43" s="22"/>
      <c r="LWY43" s="22"/>
      <c r="LWZ43" s="22"/>
      <c r="LXA43" s="22"/>
      <c r="LXB43" s="22"/>
      <c r="LXC43" s="22"/>
      <c r="LXD43" s="22"/>
      <c r="LXE43" s="22"/>
      <c r="LXF43" s="22"/>
      <c r="LXG43" s="22"/>
      <c r="LXH43" s="22"/>
      <c r="LXI43" s="22"/>
      <c r="LXJ43" s="22"/>
      <c r="LXK43" s="22"/>
      <c r="LXL43" s="22"/>
      <c r="LXM43" s="22"/>
      <c r="LXN43" s="22"/>
      <c r="LXO43" s="22"/>
      <c r="LXP43" s="22"/>
      <c r="LXQ43" s="22"/>
      <c r="LXR43" s="22"/>
      <c r="LXS43" s="22"/>
      <c r="LXT43" s="22"/>
      <c r="LXU43" s="22"/>
      <c r="LXV43" s="22"/>
      <c r="LXW43" s="22"/>
      <c r="LXX43" s="22"/>
      <c r="LXY43" s="22"/>
      <c r="LXZ43" s="22"/>
      <c r="LYA43" s="22"/>
      <c r="LYB43" s="22"/>
      <c r="LYC43" s="22"/>
      <c r="LYD43" s="22"/>
      <c r="LYE43" s="22"/>
      <c r="LYF43" s="22"/>
      <c r="LYG43" s="22"/>
      <c r="LYH43" s="22"/>
      <c r="LYI43" s="22"/>
      <c r="LYJ43" s="22"/>
      <c r="LYK43" s="22"/>
      <c r="LYL43" s="22"/>
      <c r="LYM43" s="22"/>
      <c r="LYN43" s="22"/>
      <c r="LYO43" s="22"/>
      <c r="LYP43" s="22"/>
      <c r="LYQ43" s="22"/>
      <c r="LYR43" s="22"/>
      <c r="LYS43" s="22"/>
      <c r="LYT43" s="22"/>
      <c r="LYU43" s="22"/>
      <c r="LYV43" s="22"/>
      <c r="LYW43" s="22"/>
      <c r="LYX43" s="22"/>
      <c r="LYY43" s="22"/>
      <c r="LYZ43" s="22"/>
      <c r="LZA43" s="22"/>
      <c r="LZB43" s="22"/>
      <c r="LZC43" s="22"/>
      <c r="LZD43" s="22"/>
      <c r="LZE43" s="22"/>
      <c r="LZF43" s="22"/>
      <c r="LZG43" s="22"/>
      <c r="LZH43" s="22"/>
      <c r="LZI43" s="22"/>
      <c r="LZJ43" s="22"/>
      <c r="LZK43" s="22"/>
      <c r="LZL43" s="22"/>
      <c r="LZM43" s="22"/>
      <c r="LZN43" s="22"/>
      <c r="LZO43" s="22"/>
      <c r="LZP43" s="22"/>
      <c r="LZQ43" s="22"/>
      <c r="LZR43" s="22"/>
      <c r="LZS43" s="22"/>
      <c r="LZT43" s="22"/>
      <c r="LZU43" s="22"/>
      <c r="LZV43" s="22"/>
      <c r="LZW43" s="22"/>
      <c r="LZX43" s="22"/>
      <c r="LZY43" s="22"/>
      <c r="LZZ43" s="22"/>
      <c r="MAA43" s="22"/>
      <c r="MAB43" s="22"/>
      <c r="MAC43" s="22"/>
      <c r="MAD43" s="22"/>
      <c r="MAE43" s="22"/>
      <c r="MAF43" s="22"/>
      <c r="MAG43" s="22"/>
      <c r="MAH43" s="22"/>
      <c r="MAI43" s="22"/>
      <c r="MAJ43" s="22"/>
      <c r="MAK43" s="22"/>
      <c r="MAL43" s="22"/>
      <c r="MAM43" s="22"/>
      <c r="MAN43" s="22"/>
      <c r="MAO43" s="22"/>
      <c r="MAP43" s="22"/>
      <c r="MAQ43" s="22"/>
      <c r="MAR43" s="22"/>
      <c r="MAS43" s="22"/>
      <c r="MAT43" s="22"/>
      <c r="MAU43" s="22"/>
      <c r="MAV43" s="22"/>
      <c r="MAW43" s="22"/>
      <c r="MAX43" s="22"/>
      <c r="MAY43" s="22"/>
      <c r="MAZ43" s="22"/>
      <c r="MBA43" s="22"/>
      <c r="MBB43" s="22"/>
      <c r="MBC43" s="22"/>
      <c r="MBD43" s="22"/>
      <c r="MBE43" s="22"/>
      <c r="MBF43" s="22"/>
      <c r="MBG43" s="22"/>
      <c r="MBH43" s="22"/>
      <c r="MBI43" s="22"/>
      <c r="MBJ43" s="22"/>
      <c r="MBK43" s="22"/>
      <c r="MBL43" s="22"/>
      <c r="MBM43" s="22"/>
      <c r="MBN43" s="22"/>
      <c r="MBO43" s="22"/>
      <c r="MBP43" s="22"/>
      <c r="MBQ43" s="22"/>
      <c r="MBR43" s="22"/>
      <c r="MBS43" s="22"/>
      <c r="MBT43" s="22"/>
      <c r="MBU43" s="22"/>
      <c r="MBV43" s="22"/>
      <c r="MBW43" s="22"/>
      <c r="MBX43" s="22"/>
      <c r="MBY43" s="22"/>
      <c r="MBZ43" s="22"/>
      <c r="MCA43" s="22"/>
      <c r="MCB43" s="22"/>
      <c r="MCC43" s="22"/>
      <c r="MCD43" s="22"/>
      <c r="MCE43" s="22"/>
      <c r="MCF43" s="22"/>
      <c r="MCG43" s="22"/>
      <c r="MCH43" s="22"/>
      <c r="MCI43" s="22"/>
      <c r="MCJ43" s="22"/>
      <c r="MCK43" s="22"/>
      <c r="MCL43" s="22"/>
      <c r="MCM43" s="22"/>
      <c r="MCN43" s="22"/>
      <c r="MCO43" s="22"/>
      <c r="MCP43" s="22"/>
      <c r="MCQ43" s="22"/>
      <c r="MCR43" s="22"/>
      <c r="MCS43" s="22"/>
      <c r="MCT43" s="22"/>
      <c r="MCU43" s="22"/>
      <c r="MCV43" s="22"/>
      <c r="MCW43" s="22"/>
      <c r="MCX43" s="22"/>
      <c r="MCY43" s="22"/>
      <c r="MCZ43" s="22"/>
      <c r="MDA43" s="22"/>
      <c r="MDB43" s="22"/>
      <c r="MDC43" s="22"/>
      <c r="MDD43" s="22"/>
      <c r="MDE43" s="22"/>
      <c r="MDF43" s="22"/>
      <c r="MDG43" s="22"/>
      <c r="MDH43" s="22"/>
      <c r="MDI43" s="22"/>
      <c r="MDJ43" s="22"/>
      <c r="MDK43" s="22"/>
      <c r="MDL43" s="22"/>
      <c r="MDM43" s="22"/>
      <c r="MDN43" s="22"/>
      <c r="MDO43" s="22"/>
      <c r="MDP43" s="22"/>
      <c r="MDQ43" s="22"/>
      <c r="MDR43" s="22"/>
      <c r="MDS43" s="22"/>
      <c r="MDT43" s="22"/>
      <c r="MDU43" s="22"/>
      <c r="MDV43" s="22"/>
      <c r="MDW43" s="22"/>
      <c r="MDX43" s="22"/>
      <c r="MDY43" s="22"/>
      <c r="MDZ43" s="22"/>
      <c r="MEA43" s="22"/>
      <c r="MEB43" s="22"/>
      <c r="MEC43" s="22"/>
      <c r="MED43" s="22"/>
      <c r="MEE43" s="22"/>
      <c r="MEF43" s="22"/>
      <c r="MEG43" s="22"/>
      <c r="MEH43" s="22"/>
      <c r="MEI43" s="22"/>
      <c r="MEJ43" s="22"/>
      <c r="MEK43" s="22"/>
      <c r="MEL43" s="22"/>
      <c r="MEM43" s="22"/>
      <c r="MEN43" s="22"/>
      <c r="MEO43" s="22"/>
      <c r="MEP43" s="22"/>
      <c r="MEQ43" s="22"/>
      <c r="MER43" s="22"/>
      <c r="MES43" s="22"/>
      <c r="MET43" s="22"/>
      <c r="MEU43" s="22"/>
      <c r="MEV43" s="22"/>
      <c r="MEW43" s="22"/>
      <c r="MEX43" s="22"/>
      <c r="MEY43" s="22"/>
      <c r="MEZ43" s="22"/>
      <c r="MFA43" s="22"/>
      <c r="MFB43" s="22"/>
      <c r="MFC43" s="22"/>
      <c r="MFD43" s="22"/>
      <c r="MFE43" s="22"/>
      <c r="MFF43" s="22"/>
      <c r="MFG43" s="22"/>
      <c r="MFH43" s="22"/>
      <c r="MFI43" s="22"/>
      <c r="MFJ43" s="22"/>
      <c r="MFK43" s="22"/>
      <c r="MFL43" s="22"/>
      <c r="MFM43" s="22"/>
      <c r="MFN43" s="22"/>
      <c r="MFO43" s="22"/>
      <c r="MFP43" s="22"/>
      <c r="MFQ43" s="22"/>
      <c r="MFR43" s="22"/>
      <c r="MFS43" s="22"/>
      <c r="MFT43" s="22"/>
      <c r="MFU43" s="22"/>
      <c r="MFV43" s="22"/>
      <c r="MFW43" s="22"/>
      <c r="MFX43" s="22"/>
      <c r="MFY43" s="22"/>
      <c r="MFZ43" s="22"/>
      <c r="MGA43" s="22"/>
      <c r="MGB43" s="22"/>
      <c r="MGC43" s="22"/>
      <c r="MGD43" s="22"/>
      <c r="MGE43" s="22"/>
      <c r="MGF43" s="22"/>
      <c r="MGG43" s="22"/>
      <c r="MGH43" s="22"/>
      <c r="MGI43" s="22"/>
      <c r="MGJ43" s="22"/>
      <c r="MGK43" s="22"/>
      <c r="MGL43" s="22"/>
      <c r="MGM43" s="22"/>
      <c r="MGN43" s="22"/>
      <c r="MGO43" s="22"/>
      <c r="MGP43" s="22"/>
      <c r="MGQ43" s="22"/>
      <c r="MGR43" s="22"/>
      <c r="MGS43" s="22"/>
      <c r="MGT43" s="22"/>
      <c r="MGU43" s="22"/>
      <c r="MGV43" s="22"/>
      <c r="MGW43" s="22"/>
      <c r="MGX43" s="22"/>
      <c r="MGY43" s="22"/>
      <c r="MGZ43" s="22"/>
      <c r="MHA43" s="22"/>
      <c r="MHB43" s="22"/>
      <c r="MHC43" s="22"/>
      <c r="MHD43" s="22"/>
      <c r="MHE43" s="22"/>
      <c r="MHF43" s="22"/>
      <c r="MHG43" s="22"/>
      <c r="MHH43" s="22"/>
      <c r="MHI43" s="22"/>
      <c r="MHJ43" s="22"/>
      <c r="MHK43" s="22"/>
      <c r="MHL43" s="22"/>
      <c r="MHM43" s="22"/>
      <c r="MHN43" s="22"/>
      <c r="MHO43" s="22"/>
      <c r="MHP43" s="22"/>
      <c r="MHQ43" s="22"/>
      <c r="MHR43" s="22"/>
      <c r="MHS43" s="22"/>
      <c r="MHT43" s="22"/>
      <c r="MHU43" s="22"/>
      <c r="MHV43" s="22"/>
      <c r="MHW43" s="22"/>
      <c r="MHX43" s="22"/>
      <c r="MHY43" s="22"/>
      <c r="MHZ43" s="22"/>
      <c r="MIA43" s="22"/>
      <c r="MIB43" s="22"/>
      <c r="MIC43" s="22"/>
      <c r="MID43" s="22"/>
      <c r="MIE43" s="22"/>
      <c r="MIF43" s="22"/>
      <c r="MIG43" s="22"/>
      <c r="MIH43" s="22"/>
      <c r="MII43" s="22"/>
      <c r="MIJ43" s="22"/>
      <c r="MIK43" s="22"/>
      <c r="MIL43" s="22"/>
      <c r="MIM43" s="22"/>
      <c r="MIN43" s="22"/>
      <c r="MIO43" s="22"/>
      <c r="MIP43" s="22"/>
      <c r="MIQ43" s="22"/>
      <c r="MIR43" s="22"/>
      <c r="MIS43" s="22"/>
      <c r="MIT43" s="22"/>
      <c r="MIU43" s="22"/>
      <c r="MIV43" s="22"/>
      <c r="MIW43" s="22"/>
      <c r="MIX43" s="22"/>
      <c r="MIY43" s="22"/>
      <c r="MIZ43" s="22"/>
      <c r="MJA43" s="22"/>
      <c r="MJB43" s="22"/>
      <c r="MJC43" s="22"/>
      <c r="MJD43" s="22"/>
      <c r="MJE43" s="22"/>
      <c r="MJF43" s="22"/>
      <c r="MJG43" s="22"/>
      <c r="MJH43" s="22"/>
      <c r="MJI43" s="22"/>
      <c r="MJJ43" s="22"/>
      <c r="MJK43" s="22"/>
      <c r="MJL43" s="22"/>
      <c r="MJM43" s="22"/>
      <c r="MJN43" s="22"/>
      <c r="MJO43" s="22"/>
      <c r="MJP43" s="22"/>
      <c r="MJQ43" s="22"/>
      <c r="MJR43" s="22"/>
      <c r="MJS43" s="22"/>
      <c r="MJT43" s="22"/>
      <c r="MJU43" s="22"/>
      <c r="MJV43" s="22"/>
      <c r="MJW43" s="22"/>
      <c r="MJX43" s="22"/>
      <c r="MJY43" s="22"/>
      <c r="MJZ43" s="22"/>
      <c r="MKA43" s="22"/>
      <c r="MKB43" s="22"/>
      <c r="MKC43" s="22"/>
      <c r="MKD43" s="22"/>
      <c r="MKE43" s="22"/>
      <c r="MKF43" s="22"/>
      <c r="MKG43" s="22"/>
      <c r="MKH43" s="22"/>
      <c r="MKI43" s="22"/>
      <c r="MKJ43" s="22"/>
      <c r="MKK43" s="22"/>
      <c r="MKL43" s="22"/>
      <c r="MKM43" s="22"/>
      <c r="MKN43" s="22"/>
      <c r="MKO43" s="22"/>
      <c r="MKP43" s="22"/>
      <c r="MKQ43" s="22"/>
      <c r="MKR43" s="22"/>
      <c r="MKS43" s="22"/>
      <c r="MKT43" s="22"/>
      <c r="MKU43" s="22"/>
      <c r="MKV43" s="22"/>
      <c r="MKW43" s="22"/>
      <c r="MKX43" s="22"/>
      <c r="MKY43" s="22"/>
      <c r="MKZ43" s="22"/>
      <c r="MLA43" s="22"/>
      <c r="MLB43" s="22"/>
      <c r="MLC43" s="22"/>
      <c r="MLD43" s="22"/>
      <c r="MLE43" s="22"/>
      <c r="MLF43" s="22"/>
      <c r="MLG43" s="22"/>
      <c r="MLH43" s="22"/>
      <c r="MLI43" s="22"/>
      <c r="MLJ43" s="22"/>
      <c r="MLK43" s="22"/>
      <c r="MLL43" s="22"/>
      <c r="MLM43" s="22"/>
      <c r="MLN43" s="22"/>
      <c r="MLO43" s="22"/>
      <c r="MLP43" s="22"/>
      <c r="MLQ43" s="22"/>
      <c r="MLR43" s="22"/>
      <c r="MLS43" s="22"/>
      <c r="MLT43" s="22"/>
      <c r="MLU43" s="22"/>
      <c r="MLV43" s="22"/>
      <c r="MLW43" s="22"/>
      <c r="MLX43" s="22"/>
      <c r="MLY43" s="22"/>
      <c r="MLZ43" s="22"/>
      <c r="MMA43" s="22"/>
      <c r="MMB43" s="22"/>
      <c r="MMC43" s="22"/>
      <c r="MMD43" s="22"/>
      <c r="MME43" s="22"/>
      <c r="MMF43" s="22"/>
      <c r="MMG43" s="22"/>
      <c r="MMH43" s="22"/>
      <c r="MMI43" s="22"/>
      <c r="MMJ43" s="22"/>
      <c r="MMK43" s="22"/>
      <c r="MML43" s="22"/>
      <c r="MMM43" s="22"/>
      <c r="MMN43" s="22"/>
      <c r="MMO43" s="22"/>
      <c r="MMP43" s="22"/>
      <c r="MMQ43" s="22"/>
      <c r="MMR43" s="22"/>
      <c r="MMS43" s="22"/>
      <c r="MMT43" s="22"/>
      <c r="MMU43" s="22"/>
      <c r="MMV43" s="22"/>
      <c r="MMW43" s="22"/>
      <c r="MMX43" s="22"/>
      <c r="MMY43" s="22"/>
      <c r="MMZ43" s="22"/>
      <c r="MNA43" s="22"/>
      <c r="MNB43" s="22"/>
      <c r="MNC43" s="22"/>
      <c r="MND43" s="22"/>
      <c r="MNE43" s="22"/>
      <c r="MNF43" s="22"/>
      <c r="MNG43" s="22"/>
      <c r="MNH43" s="22"/>
      <c r="MNI43" s="22"/>
      <c r="MNJ43" s="22"/>
      <c r="MNK43" s="22"/>
      <c r="MNL43" s="22"/>
      <c r="MNM43" s="22"/>
      <c r="MNN43" s="22"/>
      <c r="MNO43" s="22"/>
      <c r="MNP43" s="22"/>
      <c r="MNQ43" s="22"/>
      <c r="MNR43" s="22"/>
      <c r="MNS43" s="22"/>
      <c r="MNT43" s="22"/>
      <c r="MNU43" s="22"/>
      <c r="MNV43" s="22"/>
      <c r="MNW43" s="22"/>
      <c r="MNX43" s="22"/>
      <c r="MNY43" s="22"/>
      <c r="MNZ43" s="22"/>
      <c r="MOA43" s="22"/>
      <c r="MOB43" s="22"/>
      <c r="MOC43" s="22"/>
      <c r="MOD43" s="22"/>
      <c r="MOE43" s="22"/>
      <c r="MOF43" s="22"/>
      <c r="MOG43" s="22"/>
      <c r="MOH43" s="22"/>
      <c r="MOI43" s="22"/>
      <c r="MOJ43" s="22"/>
      <c r="MOK43" s="22"/>
      <c r="MOL43" s="22"/>
      <c r="MOM43" s="22"/>
      <c r="MON43" s="22"/>
      <c r="MOO43" s="22"/>
      <c r="MOP43" s="22"/>
      <c r="MOQ43" s="22"/>
      <c r="MOR43" s="22"/>
      <c r="MOS43" s="22"/>
      <c r="MOT43" s="22"/>
      <c r="MOU43" s="22"/>
      <c r="MOV43" s="22"/>
      <c r="MOW43" s="22"/>
      <c r="MOX43" s="22"/>
      <c r="MOY43" s="22"/>
      <c r="MOZ43" s="22"/>
      <c r="MPA43" s="22"/>
      <c r="MPB43" s="22"/>
      <c r="MPC43" s="22"/>
      <c r="MPD43" s="22"/>
      <c r="MPE43" s="22"/>
      <c r="MPF43" s="22"/>
      <c r="MPG43" s="22"/>
      <c r="MPH43" s="22"/>
      <c r="MPI43" s="22"/>
      <c r="MPJ43" s="22"/>
      <c r="MPK43" s="22"/>
      <c r="MPL43" s="22"/>
      <c r="MPM43" s="22"/>
      <c r="MPN43" s="22"/>
      <c r="MPO43" s="22"/>
      <c r="MPP43" s="22"/>
      <c r="MPQ43" s="22"/>
      <c r="MPR43" s="22"/>
      <c r="MPS43" s="22"/>
      <c r="MPT43" s="22"/>
      <c r="MPU43" s="22"/>
      <c r="MPV43" s="22"/>
      <c r="MPW43" s="22"/>
      <c r="MPX43" s="22"/>
      <c r="MPY43" s="22"/>
      <c r="MPZ43" s="22"/>
      <c r="MQA43" s="22"/>
      <c r="MQB43" s="22"/>
      <c r="MQC43" s="22"/>
      <c r="MQD43" s="22"/>
      <c r="MQE43" s="22"/>
      <c r="MQF43" s="22"/>
      <c r="MQG43" s="22"/>
      <c r="MQH43" s="22"/>
      <c r="MQI43" s="22"/>
      <c r="MQJ43" s="22"/>
      <c r="MQK43" s="22"/>
      <c r="MQL43" s="22"/>
      <c r="MQM43" s="22"/>
      <c r="MQN43" s="22"/>
      <c r="MQO43" s="22"/>
      <c r="MQP43" s="22"/>
      <c r="MQQ43" s="22"/>
      <c r="MQR43" s="22"/>
      <c r="MQS43" s="22"/>
      <c r="MQT43" s="22"/>
      <c r="MQU43" s="22"/>
      <c r="MQV43" s="22"/>
      <c r="MQW43" s="22"/>
      <c r="MQX43" s="22"/>
      <c r="MQY43" s="22"/>
      <c r="MQZ43" s="22"/>
      <c r="MRA43" s="22"/>
      <c r="MRB43" s="22"/>
      <c r="MRC43" s="22"/>
      <c r="MRD43" s="22"/>
      <c r="MRE43" s="22"/>
      <c r="MRF43" s="22"/>
      <c r="MRG43" s="22"/>
      <c r="MRH43" s="22"/>
      <c r="MRI43" s="22"/>
      <c r="MRJ43" s="22"/>
      <c r="MRK43" s="22"/>
      <c r="MRL43" s="22"/>
      <c r="MRM43" s="22"/>
      <c r="MRN43" s="22"/>
      <c r="MRO43" s="22"/>
      <c r="MRP43" s="22"/>
      <c r="MRQ43" s="22"/>
      <c r="MRR43" s="22"/>
      <c r="MRS43" s="22"/>
      <c r="MRT43" s="22"/>
      <c r="MRU43" s="22"/>
      <c r="MRV43" s="22"/>
      <c r="MRW43" s="22"/>
      <c r="MRX43" s="22"/>
      <c r="MRY43" s="22"/>
      <c r="MRZ43" s="22"/>
      <c r="MSA43" s="22"/>
      <c r="MSB43" s="22"/>
      <c r="MSC43" s="22"/>
      <c r="MSD43" s="22"/>
      <c r="MSE43" s="22"/>
      <c r="MSF43" s="22"/>
      <c r="MSG43" s="22"/>
      <c r="MSH43" s="22"/>
      <c r="MSI43" s="22"/>
      <c r="MSJ43" s="22"/>
      <c r="MSK43" s="22"/>
      <c r="MSL43" s="22"/>
      <c r="MSM43" s="22"/>
      <c r="MSN43" s="22"/>
      <c r="MSO43" s="22"/>
      <c r="MSP43" s="22"/>
      <c r="MSQ43" s="22"/>
      <c r="MSR43" s="22"/>
      <c r="MSS43" s="22"/>
      <c r="MST43" s="22"/>
      <c r="MSU43" s="22"/>
      <c r="MSV43" s="22"/>
      <c r="MSW43" s="22"/>
      <c r="MSX43" s="22"/>
      <c r="MSY43" s="22"/>
      <c r="MSZ43" s="22"/>
      <c r="MTA43" s="22"/>
      <c r="MTB43" s="22"/>
      <c r="MTC43" s="22"/>
      <c r="MTD43" s="22"/>
      <c r="MTE43" s="22"/>
      <c r="MTF43" s="22"/>
      <c r="MTG43" s="22"/>
      <c r="MTH43" s="22"/>
      <c r="MTI43" s="22"/>
      <c r="MTJ43" s="22"/>
      <c r="MTK43" s="22"/>
      <c r="MTL43" s="22"/>
      <c r="MTM43" s="22"/>
      <c r="MTN43" s="22"/>
      <c r="MTO43" s="22"/>
      <c r="MTP43" s="22"/>
      <c r="MTQ43" s="22"/>
      <c r="MTR43" s="22"/>
      <c r="MTS43" s="22"/>
      <c r="MTT43" s="22"/>
      <c r="MTU43" s="22"/>
      <c r="MTV43" s="22"/>
      <c r="MTW43" s="22"/>
      <c r="MTX43" s="22"/>
      <c r="MTY43" s="22"/>
      <c r="MTZ43" s="22"/>
      <c r="MUA43" s="22"/>
      <c r="MUB43" s="22"/>
      <c r="MUC43" s="22"/>
      <c r="MUD43" s="22"/>
      <c r="MUE43" s="22"/>
      <c r="MUF43" s="22"/>
      <c r="MUG43" s="22"/>
      <c r="MUH43" s="22"/>
      <c r="MUI43" s="22"/>
      <c r="MUJ43" s="22"/>
      <c r="MUK43" s="22"/>
      <c r="MUL43" s="22"/>
      <c r="MUM43" s="22"/>
      <c r="MUN43" s="22"/>
      <c r="MUO43" s="22"/>
      <c r="MUP43" s="22"/>
      <c r="MUQ43" s="22"/>
      <c r="MUR43" s="22"/>
      <c r="MUS43" s="22"/>
      <c r="MUT43" s="22"/>
      <c r="MUU43" s="22"/>
      <c r="MUV43" s="22"/>
      <c r="MUW43" s="22"/>
      <c r="MUX43" s="22"/>
      <c r="MUY43" s="22"/>
      <c r="MUZ43" s="22"/>
      <c r="MVA43" s="22"/>
      <c r="MVB43" s="22"/>
      <c r="MVC43" s="22"/>
      <c r="MVD43" s="22"/>
      <c r="MVE43" s="22"/>
      <c r="MVF43" s="22"/>
      <c r="MVG43" s="22"/>
      <c r="MVH43" s="22"/>
      <c r="MVI43" s="22"/>
      <c r="MVJ43" s="22"/>
      <c r="MVK43" s="22"/>
      <c r="MVL43" s="22"/>
      <c r="MVM43" s="22"/>
      <c r="MVN43" s="22"/>
      <c r="MVO43" s="22"/>
      <c r="MVP43" s="22"/>
      <c r="MVQ43" s="22"/>
      <c r="MVR43" s="22"/>
      <c r="MVS43" s="22"/>
      <c r="MVT43" s="22"/>
      <c r="MVU43" s="22"/>
      <c r="MVV43" s="22"/>
      <c r="MVW43" s="22"/>
      <c r="MVX43" s="22"/>
      <c r="MVY43" s="22"/>
      <c r="MVZ43" s="22"/>
      <c r="MWA43" s="22"/>
      <c r="MWB43" s="22"/>
      <c r="MWC43" s="22"/>
      <c r="MWD43" s="22"/>
      <c r="MWE43" s="22"/>
      <c r="MWF43" s="22"/>
      <c r="MWG43" s="22"/>
      <c r="MWH43" s="22"/>
      <c r="MWI43" s="22"/>
      <c r="MWJ43" s="22"/>
      <c r="MWK43" s="22"/>
      <c r="MWL43" s="22"/>
      <c r="MWM43" s="22"/>
      <c r="MWN43" s="22"/>
      <c r="MWO43" s="22"/>
      <c r="MWP43" s="22"/>
      <c r="MWQ43" s="22"/>
      <c r="MWR43" s="22"/>
      <c r="MWS43" s="22"/>
      <c r="MWT43" s="22"/>
      <c r="MWU43" s="22"/>
      <c r="MWV43" s="22"/>
      <c r="MWW43" s="22"/>
      <c r="MWX43" s="22"/>
      <c r="MWY43" s="22"/>
      <c r="MWZ43" s="22"/>
      <c r="MXA43" s="22"/>
      <c r="MXB43" s="22"/>
      <c r="MXC43" s="22"/>
      <c r="MXD43" s="22"/>
      <c r="MXE43" s="22"/>
      <c r="MXF43" s="22"/>
      <c r="MXG43" s="22"/>
      <c r="MXH43" s="22"/>
      <c r="MXI43" s="22"/>
      <c r="MXJ43" s="22"/>
      <c r="MXK43" s="22"/>
      <c r="MXL43" s="22"/>
      <c r="MXM43" s="22"/>
      <c r="MXN43" s="22"/>
      <c r="MXO43" s="22"/>
      <c r="MXP43" s="22"/>
      <c r="MXQ43" s="22"/>
      <c r="MXR43" s="22"/>
      <c r="MXS43" s="22"/>
      <c r="MXT43" s="22"/>
      <c r="MXU43" s="22"/>
      <c r="MXV43" s="22"/>
      <c r="MXW43" s="22"/>
      <c r="MXX43" s="22"/>
      <c r="MXY43" s="22"/>
      <c r="MXZ43" s="22"/>
      <c r="MYA43" s="22"/>
      <c r="MYB43" s="22"/>
      <c r="MYC43" s="22"/>
      <c r="MYD43" s="22"/>
      <c r="MYE43" s="22"/>
      <c r="MYF43" s="22"/>
      <c r="MYG43" s="22"/>
      <c r="MYH43" s="22"/>
      <c r="MYI43" s="22"/>
      <c r="MYJ43" s="22"/>
      <c r="MYK43" s="22"/>
      <c r="MYL43" s="22"/>
      <c r="MYM43" s="22"/>
      <c r="MYN43" s="22"/>
      <c r="MYO43" s="22"/>
      <c r="MYP43" s="22"/>
      <c r="MYQ43" s="22"/>
      <c r="MYR43" s="22"/>
      <c r="MYS43" s="22"/>
      <c r="MYT43" s="22"/>
      <c r="MYU43" s="22"/>
      <c r="MYV43" s="22"/>
      <c r="MYW43" s="22"/>
      <c r="MYX43" s="22"/>
      <c r="MYY43" s="22"/>
      <c r="MYZ43" s="22"/>
      <c r="MZA43" s="22"/>
      <c r="MZB43" s="22"/>
      <c r="MZC43" s="22"/>
      <c r="MZD43" s="22"/>
      <c r="MZE43" s="22"/>
      <c r="MZF43" s="22"/>
      <c r="MZG43" s="22"/>
      <c r="MZH43" s="22"/>
      <c r="MZI43" s="22"/>
      <c r="MZJ43" s="22"/>
      <c r="MZK43" s="22"/>
      <c r="MZL43" s="22"/>
      <c r="MZM43" s="22"/>
      <c r="MZN43" s="22"/>
      <c r="MZO43" s="22"/>
      <c r="MZP43" s="22"/>
      <c r="MZQ43" s="22"/>
      <c r="MZR43" s="22"/>
      <c r="MZS43" s="22"/>
      <c r="MZT43" s="22"/>
      <c r="MZU43" s="22"/>
      <c r="MZV43" s="22"/>
      <c r="MZW43" s="22"/>
      <c r="MZX43" s="22"/>
      <c r="MZY43" s="22"/>
      <c r="MZZ43" s="22"/>
      <c r="NAA43" s="22"/>
      <c r="NAB43" s="22"/>
      <c r="NAC43" s="22"/>
      <c r="NAD43" s="22"/>
      <c r="NAE43" s="22"/>
      <c r="NAF43" s="22"/>
      <c r="NAG43" s="22"/>
      <c r="NAH43" s="22"/>
      <c r="NAI43" s="22"/>
      <c r="NAJ43" s="22"/>
      <c r="NAK43" s="22"/>
      <c r="NAL43" s="22"/>
      <c r="NAM43" s="22"/>
      <c r="NAN43" s="22"/>
      <c r="NAO43" s="22"/>
      <c r="NAP43" s="22"/>
      <c r="NAQ43" s="22"/>
      <c r="NAR43" s="22"/>
      <c r="NAS43" s="22"/>
      <c r="NAT43" s="22"/>
      <c r="NAU43" s="22"/>
      <c r="NAV43" s="22"/>
      <c r="NAW43" s="22"/>
      <c r="NAX43" s="22"/>
      <c r="NAY43" s="22"/>
      <c r="NAZ43" s="22"/>
      <c r="NBA43" s="22"/>
      <c r="NBB43" s="22"/>
      <c r="NBC43" s="22"/>
      <c r="NBD43" s="22"/>
      <c r="NBE43" s="22"/>
      <c r="NBF43" s="22"/>
      <c r="NBG43" s="22"/>
      <c r="NBH43" s="22"/>
      <c r="NBI43" s="22"/>
      <c r="NBJ43" s="22"/>
      <c r="NBK43" s="22"/>
      <c r="NBL43" s="22"/>
      <c r="NBM43" s="22"/>
      <c r="NBN43" s="22"/>
      <c r="NBO43" s="22"/>
      <c r="NBP43" s="22"/>
      <c r="NBQ43" s="22"/>
      <c r="NBR43" s="22"/>
      <c r="NBS43" s="22"/>
      <c r="NBT43" s="22"/>
      <c r="NBU43" s="22"/>
      <c r="NBV43" s="22"/>
      <c r="NBW43" s="22"/>
      <c r="NBX43" s="22"/>
      <c r="NBY43" s="22"/>
      <c r="NBZ43" s="22"/>
      <c r="NCA43" s="22"/>
      <c r="NCB43" s="22"/>
      <c r="NCC43" s="22"/>
      <c r="NCD43" s="22"/>
      <c r="NCE43" s="22"/>
      <c r="NCF43" s="22"/>
      <c r="NCG43" s="22"/>
      <c r="NCH43" s="22"/>
      <c r="NCI43" s="22"/>
      <c r="NCJ43" s="22"/>
      <c r="NCK43" s="22"/>
      <c r="NCL43" s="22"/>
      <c r="NCM43" s="22"/>
      <c r="NCN43" s="22"/>
      <c r="NCO43" s="22"/>
      <c r="NCP43" s="22"/>
      <c r="NCQ43" s="22"/>
      <c r="NCR43" s="22"/>
      <c r="NCS43" s="22"/>
      <c r="NCT43" s="22"/>
      <c r="NCU43" s="22"/>
      <c r="NCV43" s="22"/>
      <c r="NCW43" s="22"/>
      <c r="NCX43" s="22"/>
      <c r="NCY43" s="22"/>
      <c r="NCZ43" s="22"/>
      <c r="NDA43" s="22"/>
      <c r="NDB43" s="22"/>
      <c r="NDC43" s="22"/>
      <c r="NDD43" s="22"/>
      <c r="NDE43" s="22"/>
      <c r="NDF43" s="22"/>
      <c r="NDG43" s="22"/>
      <c r="NDH43" s="22"/>
      <c r="NDI43" s="22"/>
      <c r="NDJ43" s="22"/>
      <c r="NDK43" s="22"/>
      <c r="NDL43" s="22"/>
      <c r="NDM43" s="22"/>
      <c r="NDN43" s="22"/>
      <c r="NDO43" s="22"/>
      <c r="NDP43" s="22"/>
      <c r="NDQ43" s="22"/>
      <c r="NDR43" s="22"/>
      <c r="NDS43" s="22"/>
      <c r="NDT43" s="22"/>
      <c r="NDU43" s="22"/>
      <c r="NDV43" s="22"/>
      <c r="NDW43" s="22"/>
      <c r="NDX43" s="22"/>
      <c r="NDY43" s="22"/>
      <c r="NDZ43" s="22"/>
      <c r="NEA43" s="22"/>
      <c r="NEB43" s="22"/>
      <c r="NEC43" s="22"/>
      <c r="NED43" s="22"/>
      <c r="NEE43" s="22"/>
      <c r="NEF43" s="22"/>
      <c r="NEG43" s="22"/>
      <c r="NEH43" s="22"/>
      <c r="NEI43" s="22"/>
      <c r="NEJ43" s="22"/>
      <c r="NEK43" s="22"/>
      <c r="NEL43" s="22"/>
      <c r="NEM43" s="22"/>
      <c r="NEN43" s="22"/>
      <c r="NEO43" s="22"/>
      <c r="NEP43" s="22"/>
      <c r="NEQ43" s="22"/>
      <c r="NER43" s="22"/>
      <c r="NES43" s="22"/>
      <c r="NET43" s="22"/>
      <c r="NEU43" s="22"/>
      <c r="NEV43" s="22"/>
      <c r="NEW43" s="22"/>
      <c r="NEX43" s="22"/>
      <c r="NEY43" s="22"/>
      <c r="NEZ43" s="22"/>
      <c r="NFA43" s="22"/>
      <c r="NFB43" s="22"/>
      <c r="NFC43" s="22"/>
      <c r="NFD43" s="22"/>
      <c r="NFE43" s="22"/>
      <c r="NFF43" s="22"/>
      <c r="NFG43" s="22"/>
      <c r="NFH43" s="22"/>
      <c r="NFI43" s="22"/>
      <c r="NFJ43" s="22"/>
      <c r="NFK43" s="22"/>
      <c r="NFL43" s="22"/>
      <c r="NFM43" s="22"/>
      <c r="NFN43" s="22"/>
      <c r="NFO43" s="22"/>
      <c r="NFP43" s="22"/>
      <c r="NFQ43" s="22"/>
      <c r="NFR43" s="22"/>
      <c r="NFS43" s="22"/>
      <c r="NFT43" s="22"/>
      <c r="NFU43" s="22"/>
      <c r="NFV43" s="22"/>
      <c r="NFW43" s="22"/>
      <c r="NFX43" s="22"/>
      <c r="NFY43" s="22"/>
      <c r="NFZ43" s="22"/>
      <c r="NGA43" s="22"/>
      <c r="NGB43" s="22"/>
      <c r="NGC43" s="22"/>
      <c r="NGD43" s="22"/>
      <c r="NGE43" s="22"/>
      <c r="NGF43" s="22"/>
      <c r="NGG43" s="22"/>
      <c r="NGH43" s="22"/>
      <c r="NGI43" s="22"/>
      <c r="NGJ43" s="22"/>
      <c r="NGK43" s="22"/>
      <c r="NGL43" s="22"/>
      <c r="NGM43" s="22"/>
      <c r="NGN43" s="22"/>
      <c r="NGO43" s="22"/>
      <c r="NGP43" s="22"/>
      <c r="NGQ43" s="22"/>
      <c r="NGR43" s="22"/>
      <c r="NGS43" s="22"/>
      <c r="NGT43" s="22"/>
      <c r="NGU43" s="22"/>
      <c r="NGV43" s="22"/>
      <c r="NGW43" s="22"/>
      <c r="NGX43" s="22"/>
      <c r="NGY43" s="22"/>
      <c r="NGZ43" s="22"/>
      <c r="NHA43" s="22"/>
      <c r="NHB43" s="22"/>
      <c r="NHC43" s="22"/>
      <c r="NHD43" s="22"/>
      <c r="NHE43" s="22"/>
      <c r="NHF43" s="22"/>
      <c r="NHG43" s="22"/>
      <c r="NHH43" s="22"/>
      <c r="NHI43" s="22"/>
      <c r="NHJ43" s="22"/>
      <c r="NHK43" s="22"/>
      <c r="NHL43" s="22"/>
      <c r="NHM43" s="22"/>
      <c r="NHN43" s="22"/>
      <c r="NHO43" s="22"/>
      <c r="NHP43" s="22"/>
      <c r="NHQ43" s="22"/>
      <c r="NHR43" s="22"/>
      <c r="NHS43" s="22"/>
      <c r="NHT43" s="22"/>
      <c r="NHU43" s="22"/>
      <c r="NHV43" s="22"/>
      <c r="NHW43" s="22"/>
      <c r="NHX43" s="22"/>
      <c r="NHY43" s="22"/>
      <c r="NHZ43" s="22"/>
      <c r="NIA43" s="22"/>
      <c r="NIB43" s="22"/>
      <c r="NIC43" s="22"/>
      <c r="NID43" s="22"/>
      <c r="NIE43" s="22"/>
      <c r="NIF43" s="22"/>
      <c r="NIG43" s="22"/>
      <c r="NIH43" s="22"/>
      <c r="NII43" s="22"/>
      <c r="NIJ43" s="22"/>
      <c r="NIK43" s="22"/>
      <c r="NIL43" s="22"/>
      <c r="NIM43" s="22"/>
      <c r="NIN43" s="22"/>
      <c r="NIO43" s="22"/>
      <c r="NIP43" s="22"/>
      <c r="NIQ43" s="22"/>
      <c r="NIR43" s="22"/>
      <c r="NIS43" s="22"/>
      <c r="NIT43" s="22"/>
      <c r="NIU43" s="22"/>
      <c r="NIV43" s="22"/>
      <c r="NIW43" s="22"/>
      <c r="NIX43" s="22"/>
      <c r="NIY43" s="22"/>
      <c r="NIZ43" s="22"/>
      <c r="NJA43" s="22"/>
      <c r="NJB43" s="22"/>
      <c r="NJC43" s="22"/>
      <c r="NJD43" s="22"/>
      <c r="NJE43" s="22"/>
      <c r="NJF43" s="22"/>
      <c r="NJG43" s="22"/>
      <c r="NJH43" s="22"/>
      <c r="NJI43" s="22"/>
      <c r="NJJ43" s="22"/>
      <c r="NJK43" s="22"/>
      <c r="NJL43" s="22"/>
      <c r="NJM43" s="22"/>
      <c r="NJN43" s="22"/>
      <c r="NJO43" s="22"/>
      <c r="NJP43" s="22"/>
      <c r="NJQ43" s="22"/>
      <c r="NJR43" s="22"/>
      <c r="NJS43" s="22"/>
      <c r="NJT43" s="22"/>
      <c r="NJU43" s="22"/>
      <c r="NJV43" s="22"/>
      <c r="NJW43" s="22"/>
      <c r="NJX43" s="22"/>
      <c r="NJY43" s="22"/>
      <c r="NJZ43" s="22"/>
      <c r="NKA43" s="22"/>
      <c r="NKB43" s="22"/>
      <c r="NKC43" s="22"/>
      <c r="NKD43" s="22"/>
      <c r="NKE43" s="22"/>
      <c r="NKF43" s="22"/>
      <c r="NKG43" s="22"/>
      <c r="NKH43" s="22"/>
      <c r="NKI43" s="22"/>
      <c r="NKJ43" s="22"/>
      <c r="NKK43" s="22"/>
      <c r="NKL43" s="22"/>
      <c r="NKM43" s="22"/>
      <c r="NKN43" s="22"/>
      <c r="NKO43" s="22"/>
      <c r="NKP43" s="22"/>
      <c r="NKQ43" s="22"/>
      <c r="NKR43" s="22"/>
      <c r="NKS43" s="22"/>
      <c r="NKT43" s="22"/>
      <c r="NKU43" s="22"/>
      <c r="NKV43" s="22"/>
      <c r="NKW43" s="22"/>
      <c r="NKX43" s="22"/>
      <c r="NKY43" s="22"/>
      <c r="NKZ43" s="22"/>
      <c r="NLA43" s="22"/>
      <c r="NLB43" s="22"/>
      <c r="NLC43" s="22"/>
      <c r="NLD43" s="22"/>
      <c r="NLE43" s="22"/>
      <c r="NLF43" s="22"/>
      <c r="NLG43" s="22"/>
      <c r="NLH43" s="22"/>
      <c r="NLI43" s="22"/>
      <c r="NLJ43" s="22"/>
      <c r="NLK43" s="22"/>
      <c r="NLL43" s="22"/>
      <c r="NLM43" s="22"/>
      <c r="NLN43" s="22"/>
      <c r="NLO43" s="22"/>
      <c r="NLP43" s="22"/>
      <c r="NLQ43" s="22"/>
      <c r="NLR43" s="22"/>
      <c r="NLS43" s="22"/>
      <c r="NLT43" s="22"/>
      <c r="NLU43" s="22"/>
      <c r="NLV43" s="22"/>
      <c r="NLW43" s="22"/>
      <c r="NLX43" s="22"/>
      <c r="NLY43" s="22"/>
      <c r="NLZ43" s="22"/>
      <c r="NMA43" s="22"/>
      <c r="NMB43" s="22"/>
      <c r="NMC43" s="22"/>
      <c r="NMD43" s="22"/>
      <c r="NME43" s="22"/>
      <c r="NMF43" s="22"/>
      <c r="NMG43" s="22"/>
      <c r="NMH43" s="22"/>
      <c r="NMI43" s="22"/>
      <c r="NMJ43" s="22"/>
      <c r="NMK43" s="22"/>
      <c r="NML43" s="22"/>
      <c r="NMM43" s="22"/>
      <c r="NMN43" s="22"/>
      <c r="NMO43" s="22"/>
      <c r="NMP43" s="22"/>
      <c r="NMQ43" s="22"/>
      <c r="NMR43" s="22"/>
      <c r="NMS43" s="22"/>
      <c r="NMT43" s="22"/>
      <c r="NMU43" s="22"/>
      <c r="NMV43" s="22"/>
      <c r="NMW43" s="22"/>
      <c r="NMX43" s="22"/>
      <c r="NMY43" s="22"/>
      <c r="NMZ43" s="22"/>
      <c r="NNA43" s="22"/>
      <c r="NNB43" s="22"/>
      <c r="NNC43" s="22"/>
      <c r="NND43" s="22"/>
      <c r="NNE43" s="22"/>
      <c r="NNF43" s="22"/>
      <c r="NNG43" s="22"/>
      <c r="NNH43" s="22"/>
      <c r="NNI43" s="22"/>
      <c r="NNJ43" s="22"/>
      <c r="NNK43" s="22"/>
      <c r="NNL43" s="22"/>
      <c r="NNM43" s="22"/>
      <c r="NNN43" s="22"/>
      <c r="NNO43" s="22"/>
      <c r="NNP43" s="22"/>
      <c r="NNQ43" s="22"/>
      <c r="NNR43" s="22"/>
      <c r="NNS43" s="22"/>
      <c r="NNT43" s="22"/>
      <c r="NNU43" s="22"/>
      <c r="NNV43" s="22"/>
      <c r="NNW43" s="22"/>
      <c r="NNX43" s="22"/>
      <c r="NNY43" s="22"/>
      <c r="NNZ43" s="22"/>
      <c r="NOA43" s="22"/>
      <c r="NOB43" s="22"/>
      <c r="NOC43" s="22"/>
      <c r="NOD43" s="22"/>
      <c r="NOE43" s="22"/>
      <c r="NOF43" s="22"/>
      <c r="NOG43" s="22"/>
      <c r="NOH43" s="22"/>
      <c r="NOI43" s="22"/>
      <c r="NOJ43" s="22"/>
      <c r="NOK43" s="22"/>
      <c r="NOL43" s="22"/>
      <c r="NOM43" s="22"/>
      <c r="NON43" s="22"/>
      <c r="NOO43" s="22"/>
      <c r="NOP43" s="22"/>
      <c r="NOQ43" s="22"/>
      <c r="NOR43" s="22"/>
      <c r="NOS43" s="22"/>
      <c r="NOT43" s="22"/>
      <c r="NOU43" s="22"/>
      <c r="NOV43" s="22"/>
      <c r="NOW43" s="22"/>
      <c r="NOX43" s="22"/>
      <c r="NOY43" s="22"/>
      <c r="NOZ43" s="22"/>
      <c r="NPA43" s="22"/>
      <c r="NPB43" s="22"/>
      <c r="NPC43" s="22"/>
      <c r="NPD43" s="22"/>
      <c r="NPE43" s="22"/>
      <c r="NPF43" s="22"/>
      <c r="NPG43" s="22"/>
      <c r="NPH43" s="22"/>
      <c r="NPI43" s="22"/>
      <c r="NPJ43" s="22"/>
      <c r="NPK43" s="22"/>
      <c r="NPL43" s="22"/>
      <c r="NPM43" s="22"/>
      <c r="NPN43" s="22"/>
      <c r="NPO43" s="22"/>
      <c r="NPP43" s="22"/>
      <c r="NPQ43" s="22"/>
      <c r="NPR43" s="22"/>
      <c r="NPS43" s="22"/>
      <c r="NPT43" s="22"/>
      <c r="NPU43" s="22"/>
      <c r="NPV43" s="22"/>
      <c r="NPW43" s="22"/>
      <c r="NPX43" s="22"/>
      <c r="NPY43" s="22"/>
      <c r="NPZ43" s="22"/>
      <c r="NQA43" s="22"/>
      <c r="NQB43" s="22"/>
      <c r="NQC43" s="22"/>
      <c r="NQD43" s="22"/>
      <c r="NQE43" s="22"/>
      <c r="NQF43" s="22"/>
      <c r="NQG43" s="22"/>
      <c r="NQH43" s="22"/>
      <c r="NQI43" s="22"/>
      <c r="NQJ43" s="22"/>
      <c r="NQK43" s="22"/>
      <c r="NQL43" s="22"/>
      <c r="NQM43" s="22"/>
      <c r="NQN43" s="22"/>
      <c r="NQO43" s="22"/>
      <c r="NQP43" s="22"/>
      <c r="NQQ43" s="22"/>
      <c r="NQR43" s="22"/>
      <c r="NQS43" s="22"/>
      <c r="NQT43" s="22"/>
      <c r="NQU43" s="22"/>
      <c r="NQV43" s="22"/>
      <c r="NQW43" s="22"/>
      <c r="NQX43" s="22"/>
      <c r="NQY43" s="22"/>
      <c r="NQZ43" s="22"/>
      <c r="NRA43" s="22"/>
      <c r="NRB43" s="22"/>
      <c r="NRC43" s="22"/>
      <c r="NRD43" s="22"/>
      <c r="NRE43" s="22"/>
      <c r="NRF43" s="22"/>
      <c r="NRG43" s="22"/>
      <c r="NRH43" s="22"/>
      <c r="NRI43" s="22"/>
      <c r="NRJ43" s="22"/>
      <c r="NRK43" s="22"/>
      <c r="NRL43" s="22"/>
      <c r="NRM43" s="22"/>
      <c r="NRN43" s="22"/>
      <c r="NRO43" s="22"/>
      <c r="NRP43" s="22"/>
      <c r="NRQ43" s="22"/>
      <c r="NRR43" s="22"/>
      <c r="NRS43" s="22"/>
      <c r="NRT43" s="22"/>
      <c r="NRU43" s="22"/>
      <c r="NRV43" s="22"/>
      <c r="NRW43" s="22"/>
      <c r="NRX43" s="22"/>
      <c r="NRY43" s="22"/>
      <c r="NRZ43" s="22"/>
      <c r="NSA43" s="22"/>
      <c r="NSB43" s="22"/>
      <c r="NSC43" s="22"/>
      <c r="NSD43" s="22"/>
      <c r="NSE43" s="22"/>
      <c r="NSF43" s="22"/>
      <c r="NSG43" s="22"/>
      <c r="NSH43" s="22"/>
      <c r="NSI43" s="22"/>
      <c r="NSJ43" s="22"/>
      <c r="NSK43" s="22"/>
      <c r="NSL43" s="22"/>
      <c r="NSM43" s="22"/>
      <c r="NSN43" s="22"/>
      <c r="NSO43" s="22"/>
      <c r="NSP43" s="22"/>
      <c r="NSQ43" s="22"/>
      <c r="NSR43" s="22"/>
      <c r="NSS43" s="22"/>
      <c r="NST43" s="22"/>
      <c r="NSU43" s="22"/>
      <c r="NSV43" s="22"/>
      <c r="NSW43" s="22"/>
      <c r="NSX43" s="22"/>
      <c r="NSY43" s="22"/>
      <c r="NSZ43" s="22"/>
      <c r="NTA43" s="22"/>
      <c r="NTB43" s="22"/>
      <c r="NTC43" s="22"/>
      <c r="NTD43" s="22"/>
      <c r="NTE43" s="22"/>
      <c r="NTF43" s="22"/>
      <c r="NTG43" s="22"/>
      <c r="NTH43" s="22"/>
      <c r="NTI43" s="22"/>
      <c r="NTJ43" s="22"/>
      <c r="NTK43" s="22"/>
      <c r="NTL43" s="22"/>
      <c r="NTM43" s="22"/>
      <c r="NTN43" s="22"/>
      <c r="NTO43" s="22"/>
      <c r="NTP43" s="22"/>
      <c r="NTQ43" s="22"/>
      <c r="NTR43" s="22"/>
      <c r="NTS43" s="22"/>
      <c r="NTT43" s="22"/>
      <c r="NTU43" s="22"/>
      <c r="NTV43" s="22"/>
      <c r="NTW43" s="22"/>
      <c r="NTX43" s="22"/>
      <c r="NTY43" s="22"/>
      <c r="NTZ43" s="22"/>
      <c r="NUA43" s="22"/>
      <c r="NUB43" s="22"/>
      <c r="NUC43" s="22"/>
      <c r="NUD43" s="22"/>
      <c r="NUE43" s="22"/>
      <c r="NUF43" s="22"/>
      <c r="NUG43" s="22"/>
      <c r="NUH43" s="22"/>
      <c r="NUI43" s="22"/>
      <c r="NUJ43" s="22"/>
      <c r="NUK43" s="22"/>
      <c r="NUL43" s="22"/>
      <c r="NUM43" s="22"/>
      <c r="NUN43" s="22"/>
      <c r="NUO43" s="22"/>
      <c r="NUP43" s="22"/>
      <c r="NUQ43" s="22"/>
      <c r="NUR43" s="22"/>
      <c r="NUS43" s="22"/>
      <c r="NUT43" s="22"/>
      <c r="NUU43" s="22"/>
      <c r="NUV43" s="22"/>
      <c r="NUW43" s="22"/>
      <c r="NUX43" s="22"/>
      <c r="NUY43" s="22"/>
      <c r="NUZ43" s="22"/>
      <c r="NVA43" s="22"/>
      <c r="NVB43" s="22"/>
      <c r="NVC43" s="22"/>
      <c r="NVD43" s="22"/>
      <c r="NVE43" s="22"/>
      <c r="NVF43" s="22"/>
      <c r="NVG43" s="22"/>
      <c r="NVH43" s="22"/>
      <c r="NVI43" s="22"/>
      <c r="NVJ43" s="22"/>
      <c r="NVK43" s="22"/>
      <c r="NVL43" s="22"/>
      <c r="NVM43" s="22"/>
      <c r="NVN43" s="22"/>
      <c r="NVO43" s="22"/>
      <c r="NVP43" s="22"/>
      <c r="NVQ43" s="22"/>
      <c r="NVR43" s="22"/>
      <c r="NVS43" s="22"/>
      <c r="NVT43" s="22"/>
      <c r="NVU43" s="22"/>
      <c r="NVV43" s="22"/>
      <c r="NVW43" s="22"/>
      <c r="NVX43" s="22"/>
      <c r="NVY43" s="22"/>
      <c r="NVZ43" s="22"/>
      <c r="NWA43" s="22"/>
      <c r="NWB43" s="22"/>
      <c r="NWC43" s="22"/>
      <c r="NWD43" s="22"/>
      <c r="NWE43" s="22"/>
      <c r="NWF43" s="22"/>
      <c r="NWG43" s="22"/>
      <c r="NWH43" s="22"/>
      <c r="NWI43" s="22"/>
      <c r="NWJ43" s="22"/>
      <c r="NWK43" s="22"/>
      <c r="NWL43" s="22"/>
      <c r="NWM43" s="22"/>
      <c r="NWN43" s="22"/>
      <c r="NWO43" s="22"/>
      <c r="NWP43" s="22"/>
      <c r="NWQ43" s="22"/>
      <c r="NWR43" s="22"/>
      <c r="NWS43" s="22"/>
      <c r="NWT43" s="22"/>
      <c r="NWU43" s="22"/>
      <c r="NWV43" s="22"/>
      <c r="NWW43" s="22"/>
      <c r="NWX43" s="22"/>
      <c r="NWY43" s="22"/>
      <c r="NWZ43" s="22"/>
      <c r="NXA43" s="22"/>
      <c r="NXB43" s="22"/>
      <c r="NXC43" s="22"/>
      <c r="NXD43" s="22"/>
      <c r="NXE43" s="22"/>
      <c r="NXF43" s="22"/>
      <c r="NXG43" s="22"/>
      <c r="NXH43" s="22"/>
      <c r="NXI43" s="22"/>
      <c r="NXJ43" s="22"/>
      <c r="NXK43" s="22"/>
      <c r="NXL43" s="22"/>
      <c r="NXM43" s="22"/>
      <c r="NXN43" s="22"/>
      <c r="NXO43" s="22"/>
      <c r="NXP43" s="22"/>
      <c r="NXQ43" s="22"/>
      <c r="NXR43" s="22"/>
      <c r="NXS43" s="22"/>
      <c r="NXT43" s="22"/>
      <c r="NXU43" s="22"/>
      <c r="NXV43" s="22"/>
      <c r="NXW43" s="22"/>
      <c r="NXX43" s="22"/>
      <c r="NXY43" s="22"/>
      <c r="NXZ43" s="22"/>
      <c r="NYA43" s="22"/>
      <c r="NYB43" s="22"/>
      <c r="NYC43" s="22"/>
      <c r="NYD43" s="22"/>
      <c r="NYE43" s="22"/>
      <c r="NYF43" s="22"/>
      <c r="NYG43" s="22"/>
      <c r="NYH43" s="22"/>
      <c r="NYI43" s="22"/>
      <c r="NYJ43" s="22"/>
      <c r="NYK43" s="22"/>
      <c r="NYL43" s="22"/>
      <c r="NYM43" s="22"/>
      <c r="NYN43" s="22"/>
      <c r="NYO43" s="22"/>
      <c r="NYP43" s="22"/>
      <c r="NYQ43" s="22"/>
      <c r="NYR43" s="22"/>
      <c r="NYS43" s="22"/>
      <c r="NYT43" s="22"/>
      <c r="NYU43" s="22"/>
      <c r="NYV43" s="22"/>
      <c r="NYW43" s="22"/>
      <c r="NYX43" s="22"/>
      <c r="NYY43" s="22"/>
      <c r="NYZ43" s="22"/>
      <c r="NZA43" s="22"/>
      <c r="NZB43" s="22"/>
      <c r="NZC43" s="22"/>
      <c r="NZD43" s="22"/>
      <c r="NZE43" s="22"/>
      <c r="NZF43" s="22"/>
      <c r="NZG43" s="22"/>
      <c r="NZH43" s="22"/>
      <c r="NZI43" s="22"/>
      <c r="NZJ43" s="22"/>
      <c r="NZK43" s="22"/>
      <c r="NZL43" s="22"/>
      <c r="NZM43" s="22"/>
      <c r="NZN43" s="22"/>
      <c r="NZO43" s="22"/>
      <c r="NZP43" s="22"/>
      <c r="NZQ43" s="22"/>
      <c r="NZR43" s="22"/>
      <c r="NZS43" s="22"/>
      <c r="NZT43" s="22"/>
      <c r="NZU43" s="22"/>
      <c r="NZV43" s="22"/>
      <c r="NZW43" s="22"/>
      <c r="NZX43" s="22"/>
      <c r="NZY43" s="22"/>
      <c r="NZZ43" s="22"/>
      <c r="OAA43" s="22"/>
      <c r="OAB43" s="22"/>
      <c r="OAC43" s="22"/>
      <c r="OAD43" s="22"/>
      <c r="OAE43" s="22"/>
      <c r="OAF43" s="22"/>
      <c r="OAG43" s="22"/>
      <c r="OAH43" s="22"/>
      <c r="OAI43" s="22"/>
      <c r="OAJ43" s="22"/>
      <c r="OAK43" s="22"/>
      <c r="OAL43" s="22"/>
      <c r="OAM43" s="22"/>
      <c r="OAN43" s="22"/>
      <c r="OAO43" s="22"/>
      <c r="OAP43" s="22"/>
      <c r="OAQ43" s="22"/>
      <c r="OAR43" s="22"/>
      <c r="OAS43" s="22"/>
      <c r="OAT43" s="22"/>
      <c r="OAU43" s="22"/>
      <c r="OAV43" s="22"/>
      <c r="OAW43" s="22"/>
      <c r="OAX43" s="22"/>
      <c r="OAY43" s="22"/>
      <c r="OAZ43" s="22"/>
      <c r="OBA43" s="22"/>
      <c r="OBB43" s="22"/>
      <c r="OBC43" s="22"/>
      <c r="OBD43" s="22"/>
      <c r="OBE43" s="22"/>
      <c r="OBF43" s="22"/>
      <c r="OBG43" s="22"/>
      <c r="OBH43" s="22"/>
      <c r="OBI43" s="22"/>
      <c r="OBJ43" s="22"/>
      <c r="OBK43" s="22"/>
      <c r="OBL43" s="22"/>
      <c r="OBM43" s="22"/>
      <c r="OBN43" s="22"/>
      <c r="OBO43" s="22"/>
      <c r="OBP43" s="22"/>
      <c r="OBQ43" s="22"/>
      <c r="OBR43" s="22"/>
      <c r="OBS43" s="22"/>
      <c r="OBT43" s="22"/>
      <c r="OBU43" s="22"/>
      <c r="OBV43" s="22"/>
      <c r="OBW43" s="22"/>
      <c r="OBX43" s="22"/>
      <c r="OBY43" s="22"/>
      <c r="OBZ43" s="22"/>
      <c r="OCA43" s="22"/>
      <c r="OCB43" s="22"/>
      <c r="OCC43" s="22"/>
      <c r="OCD43" s="22"/>
      <c r="OCE43" s="22"/>
      <c r="OCF43" s="22"/>
      <c r="OCG43" s="22"/>
      <c r="OCH43" s="22"/>
      <c r="OCI43" s="22"/>
      <c r="OCJ43" s="22"/>
      <c r="OCK43" s="22"/>
      <c r="OCL43" s="22"/>
      <c r="OCM43" s="22"/>
      <c r="OCN43" s="22"/>
      <c r="OCO43" s="22"/>
      <c r="OCP43" s="22"/>
      <c r="OCQ43" s="22"/>
      <c r="OCR43" s="22"/>
      <c r="OCS43" s="22"/>
      <c r="OCT43" s="22"/>
      <c r="OCU43" s="22"/>
      <c r="OCV43" s="22"/>
      <c r="OCW43" s="22"/>
      <c r="OCX43" s="22"/>
      <c r="OCY43" s="22"/>
      <c r="OCZ43" s="22"/>
      <c r="ODA43" s="22"/>
      <c r="ODB43" s="22"/>
      <c r="ODC43" s="22"/>
      <c r="ODD43" s="22"/>
      <c r="ODE43" s="22"/>
      <c r="ODF43" s="22"/>
      <c r="ODG43" s="22"/>
      <c r="ODH43" s="22"/>
      <c r="ODI43" s="22"/>
      <c r="ODJ43" s="22"/>
      <c r="ODK43" s="22"/>
      <c r="ODL43" s="22"/>
      <c r="ODM43" s="22"/>
      <c r="ODN43" s="22"/>
      <c r="ODO43" s="22"/>
      <c r="ODP43" s="22"/>
      <c r="ODQ43" s="22"/>
      <c r="ODR43" s="22"/>
      <c r="ODS43" s="22"/>
      <c r="ODT43" s="22"/>
      <c r="ODU43" s="22"/>
      <c r="ODV43" s="22"/>
      <c r="ODW43" s="22"/>
      <c r="ODX43" s="22"/>
      <c r="ODY43" s="22"/>
      <c r="ODZ43" s="22"/>
      <c r="OEA43" s="22"/>
      <c r="OEB43" s="22"/>
      <c r="OEC43" s="22"/>
      <c r="OED43" s="22"/>
      <c r="OEE43" s="22"/>
      <c r="OEF43" s="22"/>
      <c r="OEG43" s="22"/>
      <c r="OEH43" s="22"/>
      <c r="OEI43" s="22"/>
      <c r="OEJ43" s="22"/>
      <c r="OEK43" s="22"/>
      <c r="OEL43" s="22"/>
      <c r="OEM43" s="22"/>
      <c r="OEN43" s="22"/>
      <c r="OEO43" s="22"/>
      <c r="OEP43" s="22"/>
      <c r="OEQ43" s="22"/>
      <c r="OER43" s="22"/>
      <c r="OES43" s="22"/>
      <c r="OET43" s="22"/>
      <c r="OEU43" s="22"/>
      <c r="OEV43" s="22"/>
      <c r="OEW43" s="22"/>
      <c r="OEX43" s="22"/>
      <c r="OEY43" s="22"/>
      <c r="OEZ43" s="22"/>
      <c r="OFA43" s="22"/>
      <c r="OFB43" s="22"/>
      <c r="OFC43" s="22"/>
      <c r="OFD43" s="22"/>
      <c r="OFE43" s="22"/>
      <c r="OFF43" s="22"/>
      <c r="OFG43" s="22"/>
      <c r="OFH43" s="22"/>
      <c r="OFI43" s="22"/>
      <c r="OFJ43" s="22"/>
      <c r="OFK43" s="22"/>
      <c r="OFL43" s="22"/>
      <c r="OFM43" s="22"/>
      <c r="OFN43" s="22"/>
      <c r="OFO43" s="22"/>
      <c r="OFP43" s="22"/>
      <c r="OFQ43" s="22"/>
      <c r="OFR43" s="22"/>
      <c r="OFS43" s="22"/>
      <c r="OFT43" s="22"/>
      <c r="OFU43" s="22"/>
      <c r="OFV43" s="22"/>
      <c r="OFW43" s="22"/>
      <c r="OFX43" s="22"/>
      <c r="OFY43" s="22"/>
      <c r="OFZ43" s="22"/>
      <c r="OGA43" s="22"/>
      <c r="OGB43" s="22"/>
      <c r="OGC43" s="22"/>
      <c r="OGD43" s="22"/>
      <c r="OGE43" s="22"/>
      <c r="OGF43" s="22"/>
      <c r="OGG43" s="22"/>
      <c r="OGH43" s="22"/>
      <c r="OGI43" s="22"/>
      <c r="OGJ43" s="22"/>
      <c r="OGK43" s="22"/>
      <c r="OGL43" s="22"/>
      <c r="OGM43" s="22"/>
      <c r="OGN43" s="22"/>
      <c r="OGO43" s="22"/>
      <c r="OGP43" s="22"/>
      <c r="OGQ43" s="22"/>
      <c r="OGR43" s="22"/>
      <c r="OGS43" s="22"/>
      <c r="OGT43" s="22"/>
      <c r="OGU43" s="22"/>
      <c r="OGV43" s="22"/>
      <c r="OGW43" s="22"/>
      <c r="OGX43" s="22"/>
      <c r="OGY43" s="22"/>
      <c r="OGZ43" s="22"/>
      <c r="OHA43" s="22"/>
      <c r="OHB43" s="22"/>
      <c r="OHC43" s="22"/>
      <c r="OHD43" s="22"/>
      <c r="OHE43" s="22"/>
      <c r="OHF43" s="22"/>
      <c r="OHG43" s="22"/>
      <c r="OHH43" s="22"/>
      <c r="OHI43" s="22"/>
      <c r="OHJ43" s="22"/>
      <c r="OHK43" s="22"/>
      <c r="OHL43" s="22"/>
      <c r="OHM43" s="22"/>
      <c r="OHN43" s="22"/>
      <c r="OHO43" s="22"/>
      <c r="OHP43" s="22"/>
      <c r="OHQ43" s="22"/>
      <c r="OHR43" s="22"/>
      <c r="OHS43" s="22"/>
      <c r="OHT43" s="22"/>
      <c r="OHU43" s="22"/>
      <c r="OHV43" s="22"/>
      <c r="OHW43" s="22"/>
      <c r="OHX43" s="22"/>
      <c r="OHY43" s="22"/>
      <c r="OHZ43" s="22"/>
      <c r="OIA43" s="22"/>
      <c r="OIB43" s="22"/>
      <c r="OIC43" s="22"/>
      <c r="OID43" s="22"/>
      <c r="OIE43" s="22"/>
      <c r="OIF43" s="22"/>
      <c r="OIG43" s="22"/>
      <c r="OIH43" s="22"/>
      <c r="OII43" s="22"/>
      <c r="OIJ43" s="22"/>
      <c r="OIK43" s="22"/>
      <c r="OIL43" s="22"/>
      <c r="OIM43" s="22"/>
      <c r="OIN43" s="22"/>
      <c r="OIO43" s="22"/>
      <c r="OIP43" s="22"/>
      <c r="OIQ43" s="22"/>
      <c r="OIR43" s="22"/>
      <c r="OIS43" s="22"/>
      <c r="OIT43" s="22"/>
      <c r="OIU43" s="22"/>
      <c r="OIV43" s="22"/>
      <c r="OIW43" s="22"/>
      <c r="OIX43" s="22"/>
      <c r="OIY43" s="22"/>
      <c r="OIZ43" s="22"/>
      <c r="OJA43" s="22"/>
      <c r="OJB43" s="22"/>
      <c r="OJC43" s="22"/>
      <c r="OJD43" s="22"/>
      <c r="OJE43" s="22"/>
      <c r="OJF43" s="22"/>
      <c r="OJG43" s="22"/>
      <c r="OJH43" s="22"/>
      <c r="OJI43" s="22"/>
      <c r="OJJ43" s="22"/>
      <c r="OJK43" s="22"/>
      <c r="OJL43" s="22"/>
      <c r="OJM43" s="22"/>
      <c r="OJN43" s="22"/>
      <c r="OJO43" s="22"/>
      <c r="OJP43" s="22"/>
      <c r="OJQ43" s="22"/>
      <c r="OJR43" s="22"/>
      <c r="OJS43" s="22"/>
      <c r="OJT43" s="22"/>
      <c r="OJU43" s="22"/>
      <c r="OJV43" s="22"/>
      <c r="OJW43" s="22"/>
      <c r="OJX43" s="22"/>
      <c r="OJY43" s="22"/>
      <c r="OJZ43" s="22"/>
      <c r="OKA43" s="22"/>
      <c r="OKB43" s="22"/>
      <c r="OKC43" s="22"/>
      <c r="OKD43" s="22"/>
      <c r="OKE43" s="22"/>
      <c r="OKF43" s="22"/>
      <c r="OKG43" s="22"/>
      <c r="OKH43" s="22"/>
      <c r="OKI43" s="22"/>
      <c r="OKJ43" s="22"/>
      <c r="OKK43" s="22"/>
      <c r="OKL43" s="22"/>
      <c r="OKM43" s="22"/>
      <c r="OKN43" s="22"/>
      <c r="OKO43" s="22"/>
      <c r="OKP43" s="22"/>
      <c r="OKQ43" s="22"/>
      <c r="OKR43" s="22"/>
      <c r="OKS43" s="22"/>
      <c r="OKT43" s="22"/>
      <c r="OKU43" s="22"/>
      <c r="OKV43" s="22"/>
      <c r="OKW43" s="22"/>
      <c r="OKX43" s="22"/>
      <c r="OKY43" s="22"/>
      <c r="OKZ43" s="22"/>
      <c r="OLA43" s="22"/>
      <c r="OLB43" s="22"/>
      <c r="OLC43" s="22"/>
      <c r="OLD43" s="22"/>
      <c r="OLE43" s="22"/>
      <c r="OLF43" s="22"/>
      <c r="OLG43" s="22"/>
      <c r="OLH43" s="22"/>
      <c r="OLI43" s="22"/>
      <c r="OLJ43" s="22"/>
      <c r="OLK43" s="22"/>
      <c r="OLL43" s="22"/>
      <c r="OLM43" s="22"/>
      <c r="OLN43" s="22"/>
      <c r="OLO43" s="22"/>
      <c r="OLP43" s="22"/>
      <c r="OLQ43" s="22"/>
      <c r="OLR43" s="22"/>
      <c r="OLS43" s="22"/>
      <c r="OLT43" s="22"/>
      <c r="OLU43" s="22"/>
      <c r="OLV43" s="22"/>
      <c r="OLW43" s="22"/>
      <c r="OLX43" s="22"/>
      <c r="OLY43" s="22"/>
      <c r="OLZ43" s="22"/>
      <c r="OMA43" s="22"/>
      <c r="OMB43" s="22"/>
      <c r="OMC43" s="22"/>
      <c r="OMD43" s="22"/>
      <c r="OME43" s="22"/>
      <c r="OMF43" s="22"/>
      <c r="OMG43" s="22"/>
      <c r="OMH43" s="22"/>
      <c r="OMI43" s="22"/>
      <c r="OMJ43" s="22"/>
      <c r="OMK43" s="22"/>
      <c r="OML43" s="22"/>
      <c r="OMM43" s="22"/>
      <c r="OMN43" s="22"/>
      <c r="OMO43" s="22"/>
      <c r="OMP43" s="22"/>
      <c r="OMQ43" s="22"/>
      <c r="OMR43" s="22"/>
      <c r="OMS43" s="22"/>
      <c r="OMT43" s="22"/>
      <c r="OMU43" s="22"/>
      <c r="OMV43" s="22"/>
      <c r="OMW43" s="22"/>
      <c r="OMX43" s="22"/>
      <c r="OMY43" s="22"/>
      <c r="OMZ43" s="22"/>
      <c r="ONA43" s="22"/>
      <c r="ONB43" s="22"/>
      <c r="ONC43" s="22"/>
      <c r="OND43" s="22"/>
      <c r="ONE43" s="22"/>
      <c r="ONF43" s="22"/>
      <c r="ONG43" s="22"/>
      <c r="ONH43" s="22"/>
      <c r="ONI43" s="22"/>
      <c r="ONJ43" s="22"/>
      <c r="ONK43" s="22"/>
      <c r="ONL43" s="22"/>
      <c r="ONM43" s="22"/>
      <c r="ONN43" s="22"/>
      <c r="ONO43" s="22"/>
      <c r="ONP43" s="22"/>
      <c r="ONQ43" s="22"/>
      <c r="ONR43" s="22"/>
      <c r="ONS43" s="22"/>
      <c r="ONT43" s="22"/>
      <c r="ONU43" s="22"/>
      <c r="ONV43" s="22"/>
      <c r="ONW43" s="22"/>
      <c r="ONX43" s="22"/>
      <c r="ONY43" s="22"/>
      <c r="ONZ43" s="22"/>
      <c r="OOA43" s="22"/>
      <c r="OOB43" s="22"/>
      <c r="OOC43" s="22"/>
      <c r="OOD43" s="22"/>
      <c r="OOE43" s="22"/>
      <c r="OOF43" s="22"/>
      <c r="OOG43" s="22"/>
      <c r="OOH43" s="22"/>
      <c r="OOI43" s="22"/>
      <c r="OOJ43" s="22"/>
      <c r="OOK43" s="22"/>
      <c r="OOL43" s="22"/>
      <c r="OOM43" s="22"/>
      <c r="OON43" s="22"/>
      <c r="OOO43" s="22"/>
      <c r="OOP43" s="22"/>
      <c r="OOQ43" s="22"/>
      <c r="OOR43" s="22"/>
      <c r="OOS43" s="22"/>
      <c r="OOT43" s="22"/>
      <c r="OOU43" s="22"/>
      <c r="OOV43" s="22"/>
      <c r="OOW43" s="22"/>
      <c r="OOX43" s="22"/>
      <c r="OOY43" s="22"/>
      <c r="OOZ43" s="22"/>
      <c r="OPA43" s="22"/>
      <c r="OPB43" s="22"/>
      <c r="OPC43" s="22"/>
      <c r="OPD43" s="22"/>
      <c r="OPE43" s="22"/>
      <c r="OPF43" s="22"/>
      <c r="OPG43" s="22"/>
      <c r="OPH43" s="22"/>
      <c r="OPI43" s="22"/>
      <c r="OPJ43" s="22"/>
      <c r="OPK43" s="22"/>
      <c r="OPL43" s="22"/>
      <c r="OPM43" s="22"/>
      <c r="OPN43" s="22"/>
      <c r="OPO43" s="22"/>
      <c r="OPP43" s="22"/>
      <c r="OPQ43" s="22"/>
      <c r="OPR43" s="22"/>
      <c r="OPS43" s="22"/>
      <c r="OPT43" s="22"/>
      <c r="OPU43" s="22"/>
      <c r="OPV43" s="22"/>
      <c r="OPW43" s="22"/>
      <c r="OPX43" s="22"/>
      <c r="OPY43" s="22"/>
      <c r="OPZ43" s="22"/>
      <c r="OQA43" s="22"/>
      <c r="OQB43" s="22"/>
      <c r="OQC43" s="22"/>
      <c r="OQD43" s="22"/>
      <c r="OQE43" s="22"/>
      <c r="OQF43" s="22"/>
      <c r="OQG43" s="22"/>
      <c r="OQH43" s="22"/>
      <c r="OQI43" s="22"/>
      <c r="OQJ43" s="22"/>
      <c r="OQK43" s="22"/>
      <c r="OQL43" s="22"/>
      <c r="OQM43" s="22"/>
      <c r="OQN43" s="22"/>
      <c r="OQO43" s="22"/>
      <c r="OQP43" s="22"/>
      <c r="OQQ43" s="22"/>
      <c r="OQR43" s="22"/>
      <c r="OQS43" s="22"/>
      <c r="OQT43" s="22"/>
      <c r="OQU43" s="22"/>
      <c r="OQV43" s="22"/>
      <c r="OQW43" s="22"/>
      <c r="OQX43" s="22"/>
      <c r="OQY43" s="22"/>
      <c r="OQZ43" s="22"/>
      <c r="ORA43" s="22"/>
      <c r="ORB43" s="22"/>
      <c r="ORC43" s="22"/>
      <c r="ORD43" s="22"/>
      <c r="ORE43" s="22"/>
      <c r="ORF43" s="22"/>
      <c r="ORG43" s="22"/>
      <c r="ORH43" s="22"/>
      <c r="ORI43" s="22"/>
      <c r="ORJ43" s="22"/>
      <c r="ORK43" s="22"/>
      <c r="ORL43" s="22"/>
      <c r="ORM43" s="22"/>
      <c r="ORN43" s="22"/>
      <c r="ORO43" s="22"/>
      <c r="ORP43" s="22"/>
      <c r="ORQ43" s="22"/>
      <c r="ORR43" s="22"/>
      <c r="ORS43" s="22"/>
      <c r="ORT43" s="22"/>
      <c r="ORU43" s="22"/>
      <c r="ORV43" s="22"/>
      <c r="ORW43" s="22"/>
      <c r="ORX43" s="22"/>
      <c r="ORY43" s="22"/>
      <c r="ORZ43" s="22"/>
      <c r="OSA43" s="22"/>
      <c r="OSB43" s="22"/>
      <c r="OSC43" s="22"/>
      <c r="OSD43" s="22"/>
      <c r="OSE43" s="22"/>
      <c r="OSF43" s="22"/>
      <c r="OSG43" s="22"/>
      <c r="OSH43" s="22"/>
      <c r="OSI43" s="22"/>
      <c r="OSJ43" s="22"/>
      <c r="OSK43" s="22"/>
      <c r="OSL43" s="22"/>
      <c r="OSM43" s="22"/>
      <c r="OSN43" s="22"/>
      <c r="OSO43" s="22"/>
      <c r="OSP43" s="22"/>
      <c r="OSQ43" s="22"/>
      <c r="OSR43" s="22"/>
      <c r="OSS43" s="22"/>
      <c r="OST43" s="22"/>
      <c r="OSU43" s="22"/>
      <c r="OSV43" s="22"/>
      <c r="OSW43" s="22"/>
      <c r="OSX43" s="22"/>
      <c r="OSY43" s="22"/>
      <c r="OSZ43" s="22"/>
      <c r="OTA43" s="22"/>
      <c r="OTB43" s="22"/>
      <c r="OTC43" s="22"/>
      <c r="OTD43" s="22"/>
      <c r="OTE43" s="22"/>
      <c r="OTF43" s="22"/>
      <c r="OTG43" s="22"/>
      <c r="OTH43" s="22"/>
      <c r="OTI43" s="22"/>
      <c r="OTJ43" s="22"/>
      <c r="OTK43" s="22"/>
      <c r="OTL43" s="22"/>
      <c r="OTM43" s="22"/>
      <c r="OTN43" s="22"/>
      <c r="OTO43" s="22"/>
      <c r="OTP43" s="22"/>
      <c r="OTQ43" s="22"/>
      <c r="OTR43" s="22"/>
      <c r="OTS43" s="22"/>
      <c r="OTT43" s="22"/>
      <c r="OTU43" s="22"/>
      <c r="OTV43" s="22"/>
      <c r="OTW43" s="22"/>
      <c r="OTX43" s="22"/>
      <c r="OTY43" s="22"/>
      <c r="OTZ43" s="22"/>
      <c r="OUA43" s="22"/>
      <c r="OUB43" s="22"/>
      <c r="OUC43" s="22"/>
      <c r="OUD43" s="22"/>
      <c r="OUE43" s="22"/>
      <c r="OUF43" s="22"/>
      <c r="OUG43" s="22"/>
      <c r="OUH43" s="22"/>
      <c r="OUI43" s="22"/>
      <c r="OUJ43" s="22"/>
      <c r="OUK43" s="22"/>
      <c r="OUL43" s="22"/>
      <c r="OUM43" s="22"/>
      <c r="OUN43" s="22"/>
      <c r="OUO43" s="22"/>
      <c r="OUP43" s="22"/>
      <c r="OUQ43" s="22"/>
      <c r="OUR43" s="22"/>
      <c r="OUS43" s="22"/>
      <c r="OUT43" s="22"/>
      <c r="OUU43" s="22"/>
      <c r="OUV43" s="22"/>
      <c r="OUW43" s="22"/>
      <c r="OUX43" s="22"/>
      <c r="OUY43" s="22"/>
      <c r="OUZ43" s="22"/>
      <c r="OVA43" s="22"/>
      <c r="OVB43" s="22"/>
      <c r="OVC43" s="22"/>
      <c r="OVD43" s="22"/>
      <c r="OVE43" s="22"/>
      <c r="OVF43" s="22"/>
      <c r="OVG43" s="22"/>
      <c r="OVH43" s="22"/>
      <c r="OVI43" s="22"/>
      <c r="OVJ43" s="22"/>
      <c r="OVK43" s="22"/>
      <c r="OVL43" s="22"/>
      <c r="OVM43" s="22"/>
      <c r="OVN43" s="22"/>
      <c r="OVO43" s="22"/>
      <c r="OVP43" s="22"/>
      <c r="OVQ43" s="22"/>
      <c r="OVR43" s="22"/>
      <c r="OVS43" s="22"/>
      <c r="OVT43" s="22"/>
      <c r="OVU43" s="22"/>
      <c r="OVV43" s="22"/>
      <c r="OVW43" s="22"/>
      <c r="OVX43" s="22"/>
      <c r="OVY43" s="22"/>
      <c r="OVZ43" s="22"/>
      <c r="OWA43" s="22"/>
      <c r="OWB43" s="22"/>
      <c r="OWC43" s="22"/>
      <c r="OWD43" s="22"/>
      <c r="OWE43" s="22"/>
      <c r="OWF43" s="22"/>
      <c r="OWG43" s="22"/>
      <c r="OWH43" s="22"/>
      <c r="OWI43" s="22"/>
      <c r="OWJ43" s="22"/>
      <c r="OWK43" s="22"/>
      <c r="OWL43" s="22"/>
      <c r="OWM43" s="22"/>
      <c r="OWN43" s="22"/>
      <c r="OWO43" s="22"/>
      <c r="OWP43" s="22"/>
      <c r="OWQ43" s="22"/>
      <c r="OWR43" s="22"/>
      <c r="OWS43" s="22"/>
      <c r="OWT43" s="22"/>
      <c r="OWU43" s="22"/>
      <c r="OWV43" s="22"/>
      <c r="OWW43" s="22"/>
      <c r="OWX43" s="22"/>
      <c r="OWY43" s="22"/>
      <c r="OWZ43" s="22"/>
      <c r="OXA43" s="22"/>
      <c r="OXB43" s="22"/>
      <c r="OXC43" s="22"/>
      <c r="OXD43" s="22"/>
      <c r="OXE43" s="22"/>
      <c r="OXF43" s="22"/>
      <c r="OXG43" s="22"/>
      <c r="OXH43" s="22"/>
      <c r="OXI43" s="22"/>
      <c r="OXJ43" s="22"/>
      <c r="OXK43" s="22"/>
      <c r="OXL43" s="22"/>
      <c r="OXM43" s="22"/>
      <c r="OXN43" s="22"/>
      <c r="OXO43" s="22"/>
      <c r="OXP43" s="22"/>
      <c r="OXQ43" s="22"/>
      <c r="OXR43" s="22"/>
      <c r="OXS43" s="22"/>
      <c r="OXT43" s="22"/>
      <c r="OXU43" s="22"/>
      <c r="OXV43" s="22"/>
      <c r="OXW43" s="22"/>
      <c r="OXX43" s="22"/>
      <c r="OXY43" s="22"/>
      <c r="OXZ43" s="22"/>
      <c r="OYA43" s="22"/>
      <c r="OYB43" s="22"/>
      <c r="OYC43" s="22"/>
      <c r="OYD43" s="22"/>
      <c r="OYE43" s="22"/>
      <c r="OYF43" s="22"/>
      <c r="OYG43" s="22"/>
      <c r="OYH43" s="22"/>
      <c r="OYI43" s="22"/>
      <c r="OYJ43" s="22"/>
      <c r="OYK43" s="22"/>
      <c r="OYL43" s="22"/>
      <c r="OYM43" s="22"/>
      <c r="OYN43" s="22"/>
      <c r="OYO43" s="22"/>
      <c r="OYP43" s="22"/>
      <c r="OYQ43" s="22"/>
      <c r="OYR43" s="22"/>
      <c r="OYS43" s="22"/>
      <c r="OYT43" s="22"/>
      <c r="OYU43" s="22"/>
      <c r="OYV43" s="22"/>
      <c r="OYW43" s="22"/>
      <c r="OYX43" s="22"/>
      <c r="OYY43" s="22"/>
      <c r="OYZ43" s="22"/>
      <c r="OZA43" s="22"/>
      <c r="OZB43" s="22"/>
      <c r="OZC43" s="22"/>
      <c r="OZD43" s="22"/>
      <c r="OZE43" s="22"/>
      <c r="OZF43" s="22"/>
      <c r="OZG43" s="22"/>
      <c r="OZH43" s="22"/>
      <c r="OZI43" s="22"/>
      <c r="OZJ43" s="22"/>
      <c r="OZK43" s="22"/>
      <c r="OZL43" s="22"/>
      <c r="OZM43" s="22"/>
      <c r="OZN43" s="22"/>
      <c r="OZO43" s="22"/>
      <c r="OZP43" s="22"/>
      <c r="OZQ43" s="22"/>
      <c r="OZR43" s="22"/>
      <c r="OZS43" s="22"/>
      <c r="OZT43" s="22"/>
      <c r="OZU43" s="22"/>
      <c r="OZV43" s="22"/>
      <c r="OZW43" s="22"/>
      <c r="OZX43" s="22"/>
      <c r="OZY43" s="22"/>
      <c r="OZZ43" s="22"/>
      <c r="PAA43" s="22"/>
      <c r="PAB43" s="22"/>
      <c r="PAC43" s="22"/>
      <c r="PAD43" s="22"/>
      <c r="PAE43" s="22"/>
      <c r="PAF43" s="22"/>
      <c r="PAG43" s="22"/>
      <c r="PAH43" s="22"/>
      <c r="PAI43" s="22"/>
      <c r="PAJ43" s="22"/>
      <c r="PAK43" s="22"/>
      <c r="PAL43" s="22"/>
      <c r="PAM43" s="22"/>
      <c r="PAN43" s="22"/>
      <c r="PAO43" s="22"/>
      <c r="PAP43" s="22"/>
      <c r="PAQ43" s="22"/>
      <c r="PAR43" s="22"/>
      <c r="PAS43" s="22"/>
      <c r="PAT43" s="22"/>
      <c r="PAU43" s="22"/>
      <c r="PAV43" s="22"/>
      <c r="PAW43" s="22"/>
      <c r="PAX43" s="22"/>
      <c r="PAY43" s="22"/>
      <c r="PAZ43" s="22"/>
      <c r="PBA43" s="22"/>
      <c r="PBB43" s="22"/>
      <c r="PBC43" s="22"/>
      <c r="PBD43" s="22"/>
      <c r="PBE43" s="22"/>
      <c r="PBF43" s="22"/>
      <c r="PBG43" s="22"/>
      <c r="PBH43" s="22"/>
      <c r="PBI43" s="22"/>
      <c r="PBJ43" s="22"/>
      <c r="PBK43" s="22"/>
      <c r="PBL43" s="22"/>
      <c r="PBM43" s="22"/>
      <c r="PBN43" s="22"/>
      <c r="PBO43" s="22"/>
      <c r="PBP43" s="22"/>
      <c r="PBQ43" s="22"/>
      <c r="PBR43" s="22"/>
      <c r="PBS43" s="22"/>
      <c r="PBT43" s="22"/>
      <c r="PBU43" s="22"/>
      <c r="PBV43" s="22"/>
      <c r="PBW43" s="22"/>
      <c r="PBX43" s="22"/>
      <c r="PBY43" s="22"/>
      <c r="PBZ43" s="22"/>
      <c r="PCA43" s="22"/>
      <c r="PCB43" s="22"/>
      <c r="PCC43" s="22"/>
      <c r="PCD43" s="22"/>
      <c r="PCE43" s="22"/>
      <c r="PCF43" s="22"/>
      <c r="PCG43" s="22"/>
      <c r="PCH43" s="22"/>
      <c r="PCI43" s="22"/>
      <c r="PCJ43" s="22"/>
      <c r="PCK43" s="22"/>
      <c r="PCL43" s="22"/>
      <c r="PCM43" s="22"/>
      <c r="PCN43" s="22"/>
      <c r="PCO43" s="22"/>
      <c r="PCP43" s="22"/>
      <c r="PCQ43" s="22"/>
      <c r="PCR43" s="22"/>
      <c r="PCS43" s="22"/>
      <c r="PCT43" s="22"/>
      <c r="PCU43" s="22"/>
      <c r="PCV43" s="22"/>
      <c r="PCW43" s="22"/>
      <c r="PCX43" s="22"/>
      <c r="PCY43" s="22"/>
      <c r="PCZ43" s="22"/>
      <c r="PDA43" s="22"/>
      <c r="PDB43" s="22"/>
      <c r="PDC43" s="22"/>
      <c r="PDD43" s="22"/>
      <c r="PDE43" s="22"/>
      <c r="PDF43" s="22"/>
      <c r="PDG43" s="22"/>
      <c r="PDH43" s="22"/>
      <c r="PDI43" s="22"/>
      <c r="PDJ43" s="22"/>
      <c r="PDK43" s="22"/>
      <c r="PDL43" s="22"/>
      <c r="PDM43" s="22"/>
      <c r="PDN43" s="22"/>
      <c r="PDO43" s="22"/>
      <c r="PDP43" s="22"/>
      <c r="PDQ43" s="22"/>
      <c r="PDR43" s="22"/>
      <c r="PDS43" s="22"/>
      <c r="PDT43" s="22"/>
      <c r="PDU43" s="22"/>
      <c r="PDV43" s="22"/>
      <c r="PDW43" s="22"/>
      <c r="PDX43" s="22"/>
      <c r="PDY43" s="22"/>
      <c r="PDZ43" s="22"/>
      <c r="PEA43" s="22"/>
      <c r="PEB43" s="22"/>
      <c r="PEC43" s="22"/>
      <c r="PED43" s="22"/>
      <c r="PEE43" s="22"/>
      <c r="PEF43" s="22"/>
      <c r="PEG43" s="22"/>
      <c r="PEH43" s="22"/>
      <c r="PEI43" s="22"/>
      <c r="PEJ43" s="22"/>
      <c r="PEK43" s="22"/>
      <c r="PEL43" s="22"/>
      <c r="PEM43" s="22"/>
      <c r="PEN43" s="22"/>
      <c r="PEO43" s="22"/>
      <c r="PEP43" s="22"/>
      <c r="PEQ43" s="22"/>
      <c r="PER43" s="22"/>
      <c r="PES43" s="22"/>
      <c r="PET43" s="22"/>
      <c r="PEU43" s="22"/>
      <c r="PEV43" s="22"/>
      <c r="PEW43" s="22"/>
      <c r="PEX43" s="22"/>
      <c r="PEY43" s="22"/>
      <c r="PEZ43" s="22"/>
      <c r="PFA43" s="22"/>
      <c r="PFB43" s="22"/>
      <c r="PFC43" s="22"/>
      <c r="PFD43" s="22"/>
      <c r="PFE43" s="22"/>
      <c r="PFF43" s="22"/>
      <c r="PFG43" s="22"/>
      <c r="PFH43" s="22"/>
      <c r="PFI43" s="22"/>
      <c r="PFJ43" s="22"/>
      <c r="PFK43" s="22"/>
      <c r="PFL43" s="22"/>
      <c r="PFM43" s="22"/>
      <c r="PFN43" s="22"/>
      <c r="PFO43" s="22"/>
      <c r="PFP43" s="22"/>
      <c r="PFQ43" s="22"/>
      <c r="PFR43" s="22"/>
      <c r="PFS43" s="22"/>
      <c r="PFT43" s="22"/>
      <c r="PFU43" s="22"/>
      <c r="PFV43" s="22"/>
      <c r="PFW43" s="22"/>
      <c r="PFX43" s="22"/>
      <c r="PFY43" s="22"/>
      <c r="PFZ43" s="22"/>
      <c r="PGA43" s="22"/>
      <c r="PGB43" s="22"/>
      <c r="PGC43" s="22"/>
      <c r="PGD43" s="22"/>
      <c r="PGE43" s="22"/>
      <c r="PGF43" s="22"/>
      <c r="PGG43" s="22"/>
      <c r="PGH43" s="22"/>
      <c r="PGI43" s="22"/>
      <c r="PGJ43" s="22"/>
      <c r="PGK43" s="22"/>
      <c r="PGL43" s="22"/>
      <c r="PGM43" s="22"/>
      <c r="PGN43" s="22"/>
      <c r="PGO43" s="22"/>
      <c r="PGP43" s="22"/>
      <c r="PGQ43" s="22"/>
      <c r="PGR43" s="22"/>
      <c r="PGS43" s="22"/>
      <c r="PGT43" s="22"/>
      <c r="PGU43" s="22"/>
      <c r="PGV43" s="22"/>
      <c r="PGW43" s="22"/>
      <c r="PGX43" s="22"/>
      <c r="PGY43" s="22"/>
      <c r="PGZ43" s="22"/>
      <c r="PHA43" s="22"/>
      <c r="PHB43" s="22"/>
      <c r="PHC43" s="22"/>
      <c r="PHD43" s="22"/>
      <c r="PHE43" s="22"/>
      <c r="PHF43" s="22"/>
      <c r="PHG43" s="22"/>
      <c r="PHH43" s="22"/>
      <c r="PHI43" s="22"/>
      <c r="PHJ43" s="22"/>
      <c r="PHK43" s="22"/>
      <c r="PHL43" s="22"/>
      <c r="PHM43" s="22"/>
      <c r="PHN43" s="22"/>
      <c r="PHO43" s="22"/>
      <c r="PHP43" s="22"/>
      <c r="PHQ43" s="22"/>
      <c r="PHR43" s="22"/>
      <c r="PHS43" s="22"/>
      <c r="PHT43" s="22"/>
      <c r="PHU43" s="22"/>
      <c r="PHV43" s="22"/>
      <c r="PHW43" s="22"/>
      <c r="PHX43" s="22"/>
      <c r="PHY43" s="22"/>
      <c r="PHZ43" s="22"/>
      <c r="PIA43" s="22"/>
      <c r="PIB43" s="22"/>
      <c r="PIC43" s="22"/>
      <c r="PID43" s="22"/>
      <c r="PIE43" s="22"/>
      <c r="PIF43" s="22"/>
      <c r="PIG43" s="22"/>
      <c r="PIH43" s="22"/>
      <c r="PII43" s="22"/>
      <c r="PIJ43" s="22"/>
      <c r="PIK43" s="22"/>
      <c r="PIL43" s="22"/>
      <c r="PIM43" s="22"/>
      <c r="PIN43" s="22"/>
      <c r="PIO43" s="22"/>
      <c r="PIP43" s="22"/>
      <c r="PIQ43" s="22"/>
      <c r="PIR43" s="22"/>
      <c r="PIS43" s="22"/>
      <c r="PIT43" s="22"/>
      <c r="PIU43" s="22"/>
      <c r="PIV43" s="22"/>
      <c r="PIW43" s="22"/>
      <c r="PIX43" s="22"/>
      <c r="PIY43" s="22"/>
      <c r="PIZ43" s="22"/>
      <c r="PJA43" s="22"/>
      <c r="PJB43" s="22"/>
      <c r="PJC43" s="22"/>
      <c r="PJD43" s="22"/>
      <c r="PJE43" s="22"/>
      <c r="PJF43" s="22"/>
      <c r="PJG43" s="22"/>
      <c r="PJH43" s="22"/>
      <c r="PJI43" s="22"/>
      <c r="PJJ43" s="22"/>
      <c r="PJK43" s="22"/>
      <c r="PJL43" s="22"/>
      <c r="PJM43" s="22"/>
      <c r="PJN43" s="22"/>
      <c r="PJO43" s="22"/>
      <c r="PJP43" s="22"/>
      <c r="PJQ43" s="22"/>
      <c r="PJR43" s="22"/>
      <c r="PJS43" s="22"/>
      <c r="PJT43" s="22"/>
      <c r="PJU43" s="22"/>
      <c r="PJV43" s="22"/>
      <c r="PJW43" s="22"/>
      <c r="PJX43" s="22"/>
      <c r="PJY43" s="22"/>
      <c r="PJZ43" s="22"/>
      <c r="PKA43" s="22"/>
      <c r="PKB43" s="22"/>
      <c r="PKC43" s="22"/>
      <c r="PKD43" s="22"/>
      <c r="PKE43" s="22"/>
      <c r="PKF43" s="22"/>
      <c r="PKG43" s="22"/>
      <c r="PKH43" s="22"/>
      <c r="PKI43" s="22"/>
      <c r="PKJ43" s="22"/>
      <c r="PKK43" s="22"/>
      <c r="PKL43" s="22"/>
      <c r="PKM43" s="22"/>
      <c r="PKN43" s="22"/>
      <c r="PKO43" s="22"/>
      <c r="PKP43" s="22"/>
      <c r="PKQ43" s="22"/>
      <c r="PKR43" s="22"/>
      <c r="PKS43" s="22"/>
      <c r="PKT43" s="22"/>
      <c r="PKU43" s="22"/>
      <c r="PKV43" s="22"/>
      <c r="PKW43" s="22"/>
      <c r="PKX43" s="22"/>
      <c r="PKY43" s="22"/>
      <c r="PKZ43" s="22"/>
      <c r="PLA43" s="22"/>
      <c r="PLB43" s="22"/>
      <c r="PLC43" s="22"/>
      <c r="PLD43" s="22"/>
      <c r="PLE43" s="22"/>
      <c r="PLF43" s="22"/>
      <c r="PLG43" s="22"/>
      <c r="PLH43" s="22"/>
      <c r="PLI43" s="22"/>
      <c r="PLJ43" s="22"/>
      <c r="PLK43" s="22"/>
      <c r="PLL43" s="22"/>
      <c r="PLM43" s="22"/>
      <c r="PLN43" s="22"/>
      <c r="PLO43" s="22"/>
      <c r="PLP43" s="22"/>
      <c r="PLQ43" s="22"/>
      <c r="PLR43" s="22"/>
      <c r="PLS43" s="22"/>
      <c r="PLT43" s="22"/>
      <c r="PLU43" s="22"/>
      <c r="PLV43" s="22"/>
      <c r="PLW43" s="22"/>
      <c r="PLX43" s="22"/>
      <c r="PLY43" s="22"/>
      <c r="PLZ43" s="22"/>
      <c r="PMA43" s="22"/>
      <c r="PMB43" s="22"/>
      <c r="PMC43" s="22"/>
      <c r="PMD43" s="22"/>
      <c r="PME43" s="22"/>
      <c r="PMF43" s="22"/>
      <c r="PMG43" s="22"/>
      <c r="PMH43" s="22"/>
      <c r="PMI43" s="22"/>
      <c r="PMJ43" s="22"/>
      <c r="PMK43" s="22"/>
      <c r="PML43" s="22"/>
      <c r="PMM43" s="22"/>
      <c r="PMN43" s="22"/>
      <c r="PMO43" s="22"/>
      <c r="PMP43" s="22"/>
      <c r="PMQ43" s="22"/>
      <c r="PMR43" s="22"/>
      <c r="PMS43" s="22"/>
      <c r="PMT43" s="22"/>
      <c r="PMU43" s="22"/>
      <c r="PMV43" s="22"/>
      <c r="PMW43" s="22"/>
      <c r="PMX43" s="22"/>
      <c r="PMY43" s="22"/>
      <c r="PMZ43" s="22"/>
      <c r="PNA43" s="22"/>
      <c r="PNB43" s="22"/>
      <c r="PNC43" s="22"/>
      <c r="PND43" s="22"/>
      <c r="PNE43" s="22"/>
      <c r="PNF43" s="22"/>
      <c r="PNG43" s="22"/>
      <c r="PNH43" s="22"/>
      <c r="PNI43" s="22"/>
      <c r="PNJ43" s="22"/>
      <c r="PNK43" s="22"/>
      <c r="PNL43" s="22"/>
      <c r="PNM43" s="22"/>
      <c r="PNN43" s="22"/>
      <c r="PNO43" s="22"/>
      <c r="PNP43" s="22"/>
      <c r="PNQ43" s="22"/>
      <c r="PNR43" s="22"/>
      <c r="PNS43" s="22"/>
      <c r="PNT43" s="22"/>
      <c r="PNU43" s="22"/>
      <c r="PNV43" s="22"/>
      <c r="PNW43" s="22"/>
      <c r="PNX43" s="22"/>
      <c r="PNY43" s="22"/>
      <c r="PNZ43" s="22"/>
      <c r="POA43" s="22"/>
      <c r="POB43" s="22"/>
      <c r="POC43" s="22"/>
      <c r="POD43" s="22"/>
      <c r="POE43" s="22"/>
      <c r="POF43" s="22"/>
      <c r="POG43" s="22"/>
      <c r="POH43" s="22"/>
      <c r="POI43" s="22"/>
      <c r="POJ43" s="22"/>
      <c r="POK43" s="22"/>
      <c r="POL43" s="22"/>
      <c r="POM43" s="22"/>
      <c r="PON43" s="22"/>
      <c r="POO43" s="22"/>
      <c r="POP43" s="22"/>
      <c r="POQ43" s="22"/>
      <c r="POR43" s="22"/>
      <c r="POS43" s="22"/>
      <c r="POT43" s="22"/>
      <c r="POU43" s="22"/>
      <c r="POV43" s="22"/>
      <c r="POW43" s="22"/>
      <c r="POX43" s="22"/>
      <c r="POY43" s="22"/>
      <c r="POZ43" s="22"/>
      <c r="PPA43" s="22"/>
      <c r="PPB43" s="22"/>
      <c r="PPC43" s="22"/>
      <c r="PPD43" s="22"/>
      <c r="PPE43" s="22"/>
      <c r="PPF43" s="22"/>
      <c r="PPG43" s="22"/>
      <c r="PPH43" s="22"/>
      <c r="PPI43" s="22"/>
      <c r="PPJ43" s="22"/>
      <c r="PPK43" s="22"/>
      <c r="PPL43" s="22"/>
      <c r="PPM43" s="22"/>
      <c r="PPN43" s="22"/>
      <c r="PPO43" s="22"/>
      <c r="PPP43" s="22"/>
      <c r="PPQ43" s="22"/>
      <c r="PPR43" s="22"/>
      <c r="PPS43" s="22"/>
      <c r="PPT43" s="22"/>
      <c r="PPU43" s="22"/>
      <c r="PPV43" s="22"/>
      <c r="PPW43" s="22"/>
      <c r="PPX43" s="22"/>
      <c r="PPY43" s="22"/>
      <c r="PPZ43" s="22"/>
      <c r="PQA43" s="22"/>
      <c r="PQB43" s="22"/>
      <c r="PQC43" s="22"/>
      <c r="PQD43" s="22"/>
      <c r="PQE43" s="22"/>
      <c r="PQF43" s="22"/>
      <c r="PQG43" s="22"/>
      <c r="PQH43" s="22"/>
      <c r="PQI43" s="22"/>
      <c r="PQJ43" s="22"/>
      <c r="PQK43" s="22"/>
      <c r="PQL43" s="22"/>
      <c r="PQM43" s="22"/>
      <c r="PQN43" s="22"/>
      <c r="PQO43" s="22"/>
      <c r="PQP43" s="22"/>
      <c r="PQQ43" s="22"/>
      <c r="PQR43" s="22"/>
      <c r="PQS43" s="22"/>
      <c r="PQT43" s="22"/>
      <c r="PQU43" s="22"/>
      <c r="PQV43" s="22"/>
      <c r="PQW43" s="22"/>
      <c r="PQX43" s="22"/>
      <c r="PQY43" s="22"/>
      <c r="PQZ43" s="22"/>
      <c r="PRA43" s="22"/>
      <c r="PRB43" s="22"/>
      <c r="PRC43" s="22"/>
      <c r="PRD43" s="22"/>
      <c r="PRE43" s="22"/>
      <c r="PRF43" s="22"/>
      <c r="PRG43" s="22"/>
      <c r="PRH43" s="22"/>
      <c r="PRI43" s="22"/>
      <c r="PRJ43" s="22"/>
      <c r="PRK43" s="22"/>
      <c r="PRL43" s="22"/>
      <c r="PRM43" s="22"/>
      <c r="PRN43" s="22"/>
      <c r="PRO43" s="22"/>
      <c r="PRP43" s="22"/>
      <c r="PRQ43" s="22"/>
      <c r="PRR43" s="22"/>
      <c r="PRS43" s="22"/>
      <c r="PRT43" s="22"/>
      <c r="PRU43" s="22"/>
      <c r="PRV43" s="22"/>
      <c r="PRW43" s="22"/>
      <c r="PRX43" s="22"/>
      <c r="PRY43" s="22"/>
      <c r="PRZ43" s="22"/>
      <c r="PSA43" s="22"/>
      <c r="PSB43" s="22"/>
      <c r="PSC43" s="22"/>
      <c r="PSD43" s="22"/>
      <c r="PSE43" s="22"/>
      <c r="PSF43" s="22"/>
      <c r="PSG43" s="22"/>
      <c r="PSH43" s="22"/>
      <c r="PSI43" s="22"/>
      <c r="PSJ43" s="22"/>
      <c r="PSK43" s="22"/>
      <c r="PSL43" s="22"/>
      <c r="PSM43" s="22"/>
      <c r="PSN43" s="22"/>
      <c r="PSO43" s="22"/>
      <c r="PSP43" s="22"/>
      <c r="PSQ43" s="22"/>
      <c r="PSR43" s="22"/>
      <c r="PSS43" s="22"/>
      <c r="PST43" s="22"/>
      <c r="PSU43" s="22"/>
      <c r="PSV43" s="22"/>
      <c r="PSW43" s="22"/>
      <c r="PSX43" s="22"/>
      <c r="PSY43" s="22"/>
      <c r="PSZ43" s="22"/>
      <c r="PTA43" s="22"/>
      <c r="PTB43" s="22"/>
      <c r="PTC43" s="22"/>
      <c r="PTD43" s="22"/>
      <c r="PTE43" s="22"/>
      <c r="PTF43" s="22"/>
      <c r="PTG43" s="22"/>
      <c r="PTH43" s="22"/>
      <c r="PTI43" s="22"/>
      <c r="PTJ43" s="22"/>
      <c r="PTK43" s="22"/>
      <c r="PTL43" s="22"/>
      <c r="PTM43" s="22"/>
      <c r="PTN43" s="22"/>
      <c r="PTO43" s="22"/>
      <c r="PTP43" s="22"/>
      <c r="PTQ43" s="22"/>
      <c r="PTR43" s="22"/>
      <c r="PTS43" s="22"/>
      <c r="PTT43" s="22"/>
      <c r="PTU43" s="22"/>
      <c r="PTV43" s="22"/>
      <c r="PTW43" s="22"/>
      <c r="PTX43" s="22"/>
      <c r="PTY43" s="22"/>
      <c r="PTZ43" s="22"/>
      <c r="PUA43" s="22"/>
      <c r="PUB43" s="22"/>
      <c r="PUC43" s="22"/>
      <c r="PUD43" s="22"/>
      <c r="PUE43" s="22"/>
      <c r="PUF43" s="22"/>
      <c r="PUG43" s="22"/>
      <c r="PUH43" s="22"/>
      <c r="PUI43" s="22"/>
      <c r="PUJ43" s="22"/>
      <c r="PUK43" s="22"/>
      <c r="PUL43" s="22"/>
      <c r="PUM43" s="22"/>
      <c r="PUN43" s="22"/>
      <c r="PUO43" s="22"/>
      <c r="PUP43" s="22"/>
      <c r="PUQ43" s="22"/>
      <c r="PUR43" s="22"/>
      <c r="PUS43" s="22"/>
      <c r="PUT43" s="22"/>
      <c r="PUU43" s="22"/>
      <c r="PUV43" s="22"/>
      <c r="PUW43" s="22"/>
      <c r="PUX43" s="22"/>
      <c r="PUY43" s="22"/>
      <c r="PUZ43" s="22"/>
      <c r="PVA43" s="22"/>
      <c r="PVB43" s="22"/>
      <c r="PVC43" s="22"/>
      <c r="PVD43" s="22"/>
      <c r="PVE43" s="22"/>
      <c r="PVF43" s="22"/>
      <c r="PVG43" s="22"/>
      <c r="PVH43" s="22"/>
      <c r="PVI43" s="22"/>
      <c r="PVJ43" s="22"/>
      <c r="PVK43" s="22"/>
      <c r="PVL43" s="22"/>
      <c r="PVM43" s="22"/>
      <c r="PVN43" s="22"/>
      <c r="PVO43" s="22"/>
      <c r="PVP43" s="22"/>
      <c r="PVQ43" s="22"/>
      <c r="PVR43" s="22"/>
      <c r="PVS43" s="22"/>
      <c r="PVT43" s="22"/>
      <c r="PVU43" s="22"/>
      <c r="PVV43" s="22"/>
      <c r="PVW43" s="22"/>
      <c r="PVX43" s="22"/>
      <c r="PVY43" s="22"/>
      <c r="PVZ43" s="22"/>
      <c r="PWA43" s="22"/>
      <c r="PWB43" s="22"/>
      <c r="PWC43" s="22"/>
      <c r="PWD43" s="22"/>
      <c r="PWE43" s="22"/>
      <c r="PWF43" s="22"/>
      <c r="PWG43" s="22"/>
      <c r="PWH43" s="22"/>
      <c r="PWI43" s="22"/>
      <c r="PWJ43" s="22"/>
      <c r="PWK43" s="22"/>
      <c r="PWL43" s="22"/>
      <c r="PWM43" s="22"/>
      <c r="PWN43" s="22"/>
      <c r="PWO43" s="22"/>
      <c r="PWP43" s="22"/>
      <c r="PWQ43" s="22"/>
      <c r="PWR43" s="22"/>
      <c r="PWS43" s="22"/>
      <c r="PWT43" s="22"/>
      <c r="PWU43" s="22"/>
      <c r="PWV43" s="22"/>
      <c r="PWW43" s="22"/>
      <c r="PWX43" s="22"/>
      <c r="PWY43" s="22"/>
      <c r="PWZ43" s="22"/>
      <c r="PXA43" s="22"/>
      <c r="PXB43" s="22"/>
      <c r="PXC43" s="22"/>
      <c r="PXD43" s="22"/>
      <c r="PXE43" s="22"/>
      <c r="PXF43" s="22"/>
      <c r="PXG43" s="22"/>
      <c r="PXH43" s="22"/>
      <c r="PXI43" s="22"/>
      <c r="PXJ43" s="22"/>
      <c r="PXK43" s="22"/>
      <c r="PXL43" s="22"/>
      <c r="PXM43" s="22"/>
      <c r="PXN43" s="22"/>
      <c r="PXO43" s="22"/>
      <c r="PXP43" s="22"/>
      <c r="PXQ43" s="22"/>
      <c r="PXR43" s="22"/>
      <c r="PXS43" s="22"/>
      <c r="PXT43" s="22"/>
      <c r="PXU43" s="22"/>
      <c r="PXV43" s="22"/>
      <c r="PXW43" s="22"/>
      <c r="PXX43" s="22"/>
      <c r="PXY43" s="22"/>
      <c r="PXZ43" s="22"/>
      <c r="PYA43" s="22"/>
      <c r="PYB43" s="22"/>
      <c r="PYC43" s="22"/>
      <c r="PYD43" s="22"/>
      <c r="PYE43" s="22"/>
      <c r="PYF43" s="22"/>
      <c r="PYG43" s="22"/>
      <c r="PYH43" s="22"/>
      <c r="PYI43" s="22"/>
      <c r="PYJ43" s="22"/>
      <c r="PYK43" s="22"/>
      <c r="PYL43" s="22"/>
      <c r="PYM43" s="22"/>
      <c r="PYN43" s="22"/>
      <c r="PYO43" s="22"/>
      <c r="PYP43" s="22"/>
      <c r="PYQ43" s="22"/>
      <c r="PYR43" s="22"/>
      <c r="PYS43" s="22"/>
      <c r="PYT43" s="22"/>
      <c r="PYU43" s="22"/>
      <c r="PYV43" s="22"/>
      <c r="PYW43" s="22"/>
      <c r="PYX43" s="22"/>
      <c r="PYY43" s="22"/>
      <c r="PYZ43" s="22"/>
      <c r="PZA43" s="22"/>
      <c r="PZB43" s="22"/>
      <c r="PZC43" s="22"/>
      <c r="PZD43" s="22"/>
      <c r="PZE43" s="22"/>
      <c r="PZF43" s="22"/>
      <c r="PZG43" s="22"/>
      <c r="PZH43" s="22"/>
      <c r="PZI43" s="22"/>
      <c r="PZJ43" s="22"/>
      <c r="PZK43" s="22"/>
      <c r="PZL43" s="22"/>
      <c r="PZM43" s="22"/>
      <c r="PZN43" s="22"/>
      <c r="PZO43" s="22"/>
      <c r="PZP43" s="22"/>
      <c r="PZQ43" s="22"/>
      <c r="PZR43" s="22"/>
      <c r="PZS43" s="22"/>
      <c r="PZT43" s="22"/>
      <c r="PZU43" s="22"/>
      <c r="PZV43" s="22"/>
      <c r="PZW43" s="22"/>
      <c r="PZX43" s="22"/>
      <c r="PZY43" s="22"/>
      <c r="PZZ43" s="22"/>
      <c r="QAA43" s="22"/>
      <c r="QAB43" s="22"/>
      <c r="QAC43" s="22"/>
      <c r="QAD43" s="22"/>
      <c r="QAE43" s="22"/>
      <c r="QAF43" s="22"/>
      <c r="QAG43" s="22"/>
      <c r="QAH43" s="22"/>
      <c r="QAI43" s="22"/>
      <c r="QAJ43" s="22"/>
      <c r="QAK43" s="22"/>
      <c r="QAL43" s="22"/>
      <c r="QAM43" s="22"/>
      <c r="QAN43" s="22"/>
      <c r="QAO43" s="22"/>
      <c r="QAP43" s="22"/>
      <c r="QAQ43" s="22"/>
      <c r="QAR43" s="22"/>
      <c r="QAS43" s="22"/>
      <c r="QAT43" s="22"/>
      <c r="QAU43" s="22"/>
      <c r="QAV43" s="22"/>
      <c r="QAW43" s="22"/>
      <c r="QAX43" s="22"/>
      <c r="QAY43" s="22"/>
      <c r="QAZ43" s="22"/>
      <c r="QBA43" s="22"/>
      <c r="QBB43" s="22"/>
      <c r="QBC43" s="22"/>
      <c r="QBD43" s="22"/>
      <c r="QBE43" s="22"/>
      <c r="QBF43" s="22"/>
      <c r="QBG43" s="22"/>
      <c r="QBH43" s="22"/>
      <c r="QBI43" s="22"/>
      <c r="QBJ43" s="22"/>
      <c r="QBK43" s="22"/>
      <c r="QBL43" s="22"/>
      <c r="QBM43" s="22"/>
      <c r="QBN43" s="22"/>
      <c r="QBO43" s="22"/>
      <c r="QBP43" s="22"/>
      <c r="QBQ43" s="22"/>
      <c r="QBR43" s="22"/>
      <c r="QBS43" s="22"/>
      <c r="QBT43" s="22"/>
      <c r="QBU43" s="22"/>
      <c r="QBV43" s="22"/>
      <c r="QBW43" s="22"/>
      <c r="QBX43" s="22"/>
      <c r="QBY43" s="22"/>
      <c r="QBZ43" s="22"/>
      <c r="QCA43" s="22"/>
      <c r="QCB43" s="22"/>
      <c r="QCC43" s="22"/>
      <c r="QCD43" s="22"/>
      <c r="QCE43" s="22"/>
      <c r="QCF43" s="22"/>
      <c r="QCG43" s="22"/>
      <c r="QCH43" s="22"/>
      <c r="QCI43" s="22"/>
      <c r="QCJ43" s="22"/>
      <c r="QCK43" s="22"/>
      <c r="QCL43" s="22"/>
      <c r="QCM43" s="22"/>
      <c r="QCN43" s="22"/>
      <c r="QCO43" s="22"/>
      <c r="QCP43" s="22"/>
      <c r="QCQ43" s="22"/>
      <c r="QCR43" s="22"/>
      <c r="QCS43" s="22"/>
      <c r="QCT43" s="22"/>
      <c r="QCU43" s="22"/>
      <c r="QCV43" s="22"/>
      <c r="QCW43" s="22"/>
      <c r="QCX43" s="22"/>
      <c r="QCY43" s="22"/>
      <c r="QCZ43" s="22"/>
      <c r="QDA43" s="22"/>
      <c r="QDB43" s="22"/>
      <c r="QDC43" s="22"/>
      <c r="QDD43" s="22"/>
      <c r="QDE43" s="22"/>
      <c r="QDF43" s="22"/>
      <c r="QDG43" s="22"/>
      <c r="QDH43" s="22"/>
      <c r="QDI43" s="22"/>
      <c r="QDJ43" s="22"/>
      <c r="QDK43" s="22"/>
      <c r="QDL43" s="22"/>
      <c r="QDM43" s="22"/>
      <c r="QDN43" s="22"/>
      <c r="QDO43" s="22"/>
      <c r="QDP43" s="22"/>
      <c r="QDQ43" s="22"/>
      <c r="QDR43" s="22"/>
      <c r="QDS43" s="22"/>
      <c r="QDT43" s="22"/>
      <c r="QDU43" s="22"/>
      <c r="QDV43" s="22"/>
      <c r="QDW43" s="22"/>
      <c r="QDX43" s="22"/>
      <c r="QDY43" s="22"/>
      <c r="QDZ43" s="22"/>
      <c r="QEA43" s="22"/>
      <c r="QEB43" s="22"/>
      <c r="QEC43" s="22"/>
      <c r="QED43" s="22"/>
      <c r="QEE43" s="22"/>
      <c r="QEF43" s="22"/>
      <c r="QEG43" s="22"/>
      <c r="QEH43" s="22"/>
      <c r="QEI43" s="22"/>
      <c r="QEJ43" s="22"/>
      <c r="QEK43" s="22"/>
      <c r="QEL43" s="22"/>
      <c r="QEM43" s="22"/>
      <c r="QEN43" s="22"/>
      <c r="QEO43" s="22"/>
      <c r="QEP43" s="22"/>
      <c r="QEQ43" s="22"/>
      <c r="QER43" s="22"/>
      <c r="QES43" s="22"/>
      <c r="QET43" s="22"/>
      <c r="QEU43" s="22"/>
      <c r="QEV43" s="22"/>
      <c r="QEW43" s="22"/>
      <c r="QEX43" s="22"/>
      <c r="QEY43" s="22"/>
      <c r="QEZ43" s="22"/>
      <c r="QFA43" s="22"/>
      <c r="QFB43" s="22"/>
      <c r="QFC43" s="22"/>
      <c r="QFD43" s="22"/>
      <c r="QFE43" s="22"/>
      <c r="QFF43" s="22"/>
      <c r="QFG43" s="22"/>
      <c r="QFH43" s="22"/>
      <c r="QFI43" s="22"/>
      <c r="QFJ43" s="22"/>
      <c r="QFK43" s="22"/>
      <c r="QFL43" s="22"/>
      <c r="QFM43" s="22"/>
      <c r="QFN43" s="22"/>
      <c r="QFO43" s="22"/>
      <c r="QFP43" s="22"/>
      <c r="QFQ43" s="22"/>
      <c r="QFR43" s="22"/>
      <c r="QFS43" s="22"/>
      <c r="QFT43" s="22"/>
      <c r="QFU43" s="22"/>
      <c r="QFV43" s="22"/>
      <c r="QFW43" s="22"/>
      <c r="QFX43" s="22"/>
      <c r="QFY43" s="22"/>
      <c r="QFZ43" s="22"/>
      <c r="QGA43" s="22"/>
      <c r="QGB43" s="22"/>
      <c r="QGC43" s="22"/>
      <c r="QGD43" s="22"/>
      <c r="QGE43" s="22"/>
      <c r="QGF43" s="22"/>
      <c r="QGG43" s="22"/>
      <c r="QGH43" s="22"/>
      <c r="QGI43" s="22"/>
      <c r="QGJ43" s="22"/>
      <c r="QGK43" s="22"/>
      <c r="QGL43" s="22"/>
      <c r="QGM43" s="22"/>
      <c r="QGN43" s="22"/>
      <c r="QGO43" s="22"/>
      <c r="QGP43" s="22"/>
      <c r="QGQ43" s="22"/>
      <c r="QGR43" s="22"/>
      <c r="QGS43" s="22"/>
      <c r="QGT43" s="22"/>
      <c r="QGU43" s="22"/>
      <c r="QGV43" s="22"/>
      <c r="QGW43" s="22"/>
      <c r="QGX43" s="22"/>
      <c r="QGY43" s="22"/>
      <c r="QGZ43" s="22"/>
      <c r="QHA43" s="22"/>
      <c r="QHB43" s="22"/>
      <c r="QHC43" s="22"/>
      <c r="QHD43" s="22"/>
      <c r="QHE43" s="22"/>
      <c r="QHF43" s="22"/>
      <c r="QHG43" s="22"/>
      <c r="QHH43" s="22"/>
      <c r="QHI43" s="22"/>
      <c r="QHJ43" s="22"/>
      <c r="QHK43" s="22"/>
      <c r="QHL43" s="22"/>
      <c r="QHM43" s="22"/>
      <c r="QHN43" s="22"/>
      <c r="QHO43" s="22"/>
      <c r="QHP43" s="22"/>
      <c r="QHQ43" s="22"/>
      <c r="QHR43" s="22"/>
      <c r="QHS43" s="22"/>
      <c r="QHT43" s="22"/>
      <c r="QHU43" s="22"/>
      <c r="QHV43" s="22"/>
      <c r="QHW43" s="22"/>
      <c r="QHX43" s="22"/>
      <c r="QHY43" s="22"/>
      <c r="QHZ43" s="22"/>
      <c r="QIA43" s="22"/>
      <c r="QIB43" s="22"/>
      <c r="QIC43" s="22"/>
      <c r="QID43" s="22"/>
      <c r="QIE43" s="22"/>
      <c r="QIF43" s="22"/>
      <c r="QIG43" s="22"/>
      <c r="QIH43" s="22"/>
      <c r="QII43" s="22"/>
      <c r="QIJ43" s="22"/>
      <c r="QIK43" s="22"/>
      <c r="QIL43" s="22"/>
      <c r="QIM43" s="22"/>
      <c r="QIN43" s="22"/>
      <c r="QIO43" s="22"/>
      <c r="QIP43" s="22"/>
      <c r="QIQ43" s="22"/>
      <c r="QIR43" s="22"/>
      <c r="QIS43" s="22"/>
      <c r="QIT43" s="22"/>
      <c r="QIU43" s="22"/>
      <c r="QIV43" s="22"/>
      <c r="QIW43" s="22"/>
      <c r="QIX43" s="22"/>
      <c r="QIY43" s="22"/>
      <c r="QIZ43" s="22"/>
      <c r="QJA43" s="22"/>
      <c r="QJB43" s="22"/>
      <c r="QJC43" s="22"/>
      <c r="QJD43" s="22"/>
      <c r="QJE43" s="22"/>
      <c r="QJF43" s="22"/>
      <c r="QJG43" s="22"/>
      <c r="QJH43" s="22"/>
      <c r="QJI43" s="22"/>
      <c r="QJJ43" s="22"/>
      <c r="QJK43" s="22"/>
      <c r="QJL43" s="22"/>
      <c r="QJM43" s="22"/>
      <c r="QJN43" s="22"/>
      <c r="QJO43" s="22"/>
      <c r="QJP43" s="22"/>
      <c r="QJQ43" s="22"/>
      <c r="QJR43" s="22"/>
      <c r="QJS43" s="22"/>
      <c r="QJT43" s="22"/>
      <c r="QJU43" s="22"/>
      <c r="QJV43" s="22"/>
      <c r="QJW43" s="22"/>
      <c r="QJX43" s="22"/>
      <c r="QJY43" s="22"/>
      <c r="QJZ43" s="22"/>
      <c r="QKA43" s="22"/>
      <c r="QKB43" s="22"/>
      <c r="QKC43" s="22"/>
      <c r="QKD43" s="22"/>
      <c r="QKE43" s="22"/>
      <c r="QKF43" s="22"/>
      <c r="QKG43" s="22"/>
      <c r="QKH43" s="22"/>
      <c r="QKI43" s="22"/>
      <c r="QKJ43" s="22"/>
      <c r="QKK43" s="22"/>
      <c r="QKL43" s="22"/>
      <c r="QKM43" s="22"/>
      <c r="QKN43" s="22"/>
      <c r="QKO43" s="22"/>
      <c r="QKP43" s="22"/>
      <c r="QKQ43" s="22"/>
      <c r="QKR43" s="22"/>
      <c r="QKS43" s="22"/>
      <c r="QKT43" s="22"/>
      <c r="QKU43" s="22"/>
      <c r="QKV43" s="22"/>
      <c r="QKW43" s="22"/>
      <c r="QKX43" s="22"/>
      <c r="QKY43" s="22"/>
      <c r="QKZ43" s="22"/>
      <c r="QLA43" s="22"/>
      <c r="QLB43" s="22"/>
      <c r="QLC43" s="22"/>
      <c r="QLD43" s="22"/>
      <c r="QLE43" s="22"/>
      <c r="QLF43" s="22"/>
      <c r="QLG43" s="22"/>
      <c r="QLH43" s="22"/>
      <c r="QLI43" s="22"/>
      <c r="QLJ43" s="22"/>
      <c r="QLK43" s="22"/>
      <c r="QLL43" s="22"/>
      <c r="QLM43" s="22"/>
      <c r="QLN43" s="22"/>
      <c r="QLO43" s="22"/>
      <c r="QLP43" s="22"/>
      <c r="QLQ43" s="22"/>
      <c r="QLR43" s="22"/>
      <c r="QLS43" s="22"/>
      <c r="QLT43" s="22"/>
      <c r="QLU43" s="22"/>
      <c r="QLV43" s="22"/>
      <c r="QLW43" s="22"/>
      <c r="QLX43" s="22"/>
      <c r="QLY43" s="22"/>
      <c r="QLZ43" s="22"/>
      <c r="QMA43" s="22"/>
      <c r="QMB43" s="22"/>
      <c r="QMC43" s="22"/>
      <c r="QMD43" s="22"/>
      <c r="QME43" s="22"/>
      <c r="QMF43" s="22"/>
      <c r="QMG43" s="22"/>
      <c r="QMH43" s="22"/>
      <c r="QMI43" s="22"/>
      <c r="QMJ43" s="22"/>
      <c r="QMK43" s="22"/>
      <c r="QML43" s="22"/>
      <c r="QMM43" s="22"/>
      <c r="QMN43" s="22"/>
      <c r="QMO43" s="22"/>
      <c r="QMP43" s="22"/>
      <c r="QMQ43" s="22"/>
      <c r="QMR43" s="22"/>
      <c r="QMS43" s="22"/>
      <c r="QMT43" s="22"/>
      <c r="QMU43" s="22"/>
      <c r="QMV43" s="22"/>
      <c r="QMW43" s="22"/>
      <c r="QMX43" s="22"/>
      <c r="QMY43" s="22"/>
      <c r="QMZ43" s="22"/>
      <c r="QNA43" s="22"/>
      <c r="QNB43" s="22"/>
      <c r="QNC43" s="22"/>
      <c r="QND43" s="22"/>
      <c r="QNE43" s="22"/>
      <c r="QNF43" s="22"/>
      <c r="QNG43" s="22"/>
      <c r="QNH43" s="22"/>
      <c r="QNI43" s="22"/>
      <c r="QNJ43" s="22"/>
      <c r="QNK43" s="22"/>
      <c r="QNL43" s="22"/>
      <c r="QNM43" s="22"/>
      <c r="QNN43" s="22"/>
      <c r="QNO43" s="22"/>
      <c r="QNP43" s="22"/>
      <c r="QNQ43" s="22"/>
      <c r="QNR43" s="22"/>
      <c r="QNS43" s="22"/>
      <c r="QNT43" s="22"/>
      <c r="QNU43" s="22"/>
      <c r="QNV43" s="22"/>
      <c r="QNW43" s="22"/>
      <c r="QNX43" s="22"/>
      <c r="QNY43" s="22"/>
      <c r="QNZ43" s="22"/>
      <c r="QOA43" s="22"/>
      <c r="QOB43" s="22"/>
      <c r="QOC43" s="22"/>
      <c r="QOD43" s="22"/>
      <c r="QOE43" s="22"/>
      <c r="QOF43" s="22"/>
      <c r="QOG43" s="22"/>
      <c r="QOH43" s="22"/>
      <c r="QOI43" s="22"/>
      <c r="QOJ43" s="22"/>
      <c r="QOK43" s="22"/>
      <c r="QOL43" s="22"/>
      <c r="QOM43" s="22"/>
      <c r="QON43" s="22"/>
      <c r="QOO43" s="22"/>
      <c r="QOP43" s="22"/>
      <c r="QOQ43" s="22"/>
      <c r="QOR43" s="22"/>
      <c r="QOS43" s="22"/>
      <c r="QOT43" s="22"/>
      <c r="QOU43" s="22"/>
      <c r="QOV43" s="22"/>
      <c r="QOW43" s="22"/>
      <c r="QOX43" s="22"/>
      <c r="QOY43" s="22"/>
      <c r="QOZ43" s="22"/>
      <c r="QPA43" s="22"/>
      <c r="QPB43" s="22"/>
      <c r="QPC43" s="22"/>
      <c r="QPD43" s="22"/>
      <c r="QPE43" s="22"/>
      <c r="QPF43" s="22"/>
      <c r="QPG43" s="22"/>
      <c r="QPH43" s="22"/>
      <c r="QPI43" s="22"/>
      <c r="QPJ43" s="22"/>
      <c r="QPK43" s="22"/>
      <c r="QPL43" s="22"/>
      <c r="QPM43" s="22"/>
      <c r="QPN43" s="22"/>
      <c r="QPO43" s="22"/>
      <c r="QPP43" s="22"/>
      <c r="QPQ43" s="22"/>
      <c r="QPR43" s="22"/>
      <c r="QPS43" s="22"/>
      <c r="QPT43" s="22"/>
      <c r="QPU43" s="22"/>
      <c r="QPV43" s="22"/>
      <c r="QPW43" s="22"/>
      <c r="QPX43" s="22"/>
      <c r="QPY43" s="22"/>
      <c r="QPZ43" s="22"/>
      <c r="QQA43" s="22"/>
      <c r="QQB43" s="22"/>
      <c r="QQC43" s="22"/>
      <c r="QQD43" s="22"/>
      <c r="QQE43" s="22"/>
      <c r="QQF43" s="22"/>
      <c r="QQG43" s="22"/>
      <c r="QQH43" s="22"/>
      <c r="QQI43" s="22"/>
      <c r="QQJ43" s="22"/>
      <c r="QQK43" s="22"/>
      <c r="QQL43" s="22"/>
      <c r="QQM43" s="22"/>
      <c r="QQN43" s="22"/>
      <c r="QQO43" s="22"/>
      <c r="QQP43" s="22"/>
      <c r="QQQ43" s="22"/>
      <c r="QQR43" s="22"/>
      <c r="QQS43" s="22"/>
      <c r="QQT43" s="22"/>
      <c r="QQU43" s="22"/>
      <c r="QQV43" s="22"/>
      <c r="QQW43" s="22"/>
      <c r="QQX43" s="22"/>
      <c r="QQY43" s="22"/>
      <c r="QQZ43" s="22"/>
      <c r="QRA43" s="22"/>
      <c r="QRB43" s="22"/>
      <c r="QRC43" s="22"/>
      <c r="QRD43" s="22"/>
      <c r="QRE43" s="22"/>
      <c r="QRF43" s="22"/>
      <c r="QRG43" s="22"/>
      <c r="QRH43" s="22"/>
      <c r="QRI43" s="22"/>
      <c r="QRJ43" s="22"/>
      <c r="QRK43" s="22"/>
      <c r="QRL43" s="22"/>
      <c r="QRM43" s="22"/>
      <c r="QRN43" s="22"/>
      <c r="QRO43" s="22"/>
      <c r="QRP43" s="22"/>
      <c r="QRQ43" s="22"/>
      <c r="QRR43" s="22"/>
      <c r="QRS43" s="22"/>
      <c r="QRT43" s="22"/>
      <c r="QRU43" s="22"/>
      <c r="QRV43" s="22"/>
      <c r="QRW43" s="22"/>
      <c r="QRX43" s="22"/>
      <c r="QRY43" s="22"/>
      <c r="QRZ43" s="22"/>
      <c r="QSA43" s="22"/>
      <c r="QSB43" s="22"/>
      <c r="QSC43" s="22"/>
      <c r="QSD43" s="22"/>
      <c r="QSE43" s="22"/>
      <c r="QSF43" s="22"/>
      <c r="QSG43" s="22"/>
      <c r="QSH43" s="22"/>
      <c r="QSI43" s="22"/>
      <c r="QSJ43" s="22"/>
      <c r="QSK43" s="22"/>
      <c r="QSL43" s="22"/>
      <c r="QSM43" s="22"/>
      <c r="QSN43" s="22"/>
      <c r="QSO43" s="22"/>
      <c r="QSP43" s="22"/>
      <c r="QSQ43" s="22"/>
      <c r="QSR43" s="22"/>
      <c r="QSS43" s="22"/>
      <c r="QST43" s="22"/>
      <c r="QSU43" s="22"/>
      <c r="QSV43" s="22"/>
      <c r="QSW43" s="22"/>
      <c r="QSX43" s="22"/>
      <c r="QSY43" s="22"/>
      <c r="QSZ43" s="22"/>
      <c r="QTA43" s="22"/>
      <c r="QTB43" s="22"/>
      <c r="QTC43" s="22"/>
      <c r="QTD43" s="22"/>
      <c r="QTE43" s="22"/>
      <c r="QTF43" s="22"/>
      <c r="QTG43" s="22"/>
      <c r="QTH43" s="22"/>
      <c r="QTI43" s="22"/>
      <c r="QTJ43" s="22"/>
      <c r="QTK43" s="22"/>
      <c r="QTL43" s="22"/>
      <c r="QTM43" s="22"/>
      <c r="QTN43" s="22"/>
      <c r="QTO43" s="22"/>
      <c r="QTP43" s="22"/>
      <c r="QTQ43" s="22"/>
      <c r="QTR43" s="22"/>
      <c r="QTS43" s="22"/>
      <c r="QTT43" s="22"/>
      <c r="QTU43" s="22"/>
      <c r="QTV43" s="22"/>
      <c r="QTW43" s="22"/>
      <c r="QTX43" s="22"/>
      <c r="QTY43" s="22"/>
      <c r="QTZ43" s="22"/>
      <c r="QUA43" s="22"/>
      <c r="QUB43" s="22"/>
      <c r="QUC43" s="22"/>
      <c r="QUD43" s="22"/>
      <c r="QUE43" s="22"/>
      <c r="QUF43" s="22"/>
      <c r="QUG43" s="22"/>
      <c r="QUH43" s="22"/>
      <c r="QUI43" s="22"/>
      <c r="QUJ43" s="22"/>
      <c r="QUK43" s="22"/>
      <c r="QUL43" s="22"/>
      <c r="QUM43" s="22"/>
      <c r="QUN43" s="22"/>
      <c r="QUO43" s="22"/>
      <c r="QUP43" s="22"/>
      <c r="QUQ43" s="22"/>
      <c r="QUR43" s="22"/>
      <c r="QUS43" s="22"/>
      <c r="QUT43" s="22"/>
      <c r="QUU43" s="22"/>
      <c r="QUV43" s="22"/>
      <c r="QUW43" s="22"/>
      <c r="QUX43" s="22"/>
      <c r="QUY43" s="22"/>
      <c r="QUZ43" s="22"/>
      <c r="QVA43" s="22"/>
      <c r="QVB43" s="22"/>
      <c r="QVC43" s="22"/>
      <c r="QVD43" s="22"/>
      <c r="QVE43" s="22"/>
      <c r="QVF43" s="22"/>
      <c r="QVG43" s="22"/>
      <c r="QVH43" s="22"/>
      <c r="QVI43" s="22"/>
      <c r="QVJ43" s="22"/>
      <c r="QVK43" s="22"/>
      <c r="QVL43" s="22"/>
      <c r="QVM43" s="22"/>
      <c r="QVN43" s="22"/>
      <c r="QVO43" s="22"/>
      <c r="QVP43" s="22"/>
      <c r="QVQ43" s="22"/>
      <c r="QVR43" s="22"/>
      <c r="QVS43" s="22"/>
      <c r="QVT43" s="22"/>
      <c r="QVU43" s="22"/>
      <c r="QVV43" s="22"/>
      <c r="QVW43" s="22"/>
      <c r="QVX43" s="22"/>
      <c r="QVY43" s="22"/>
      <c r="QVZ43" s="22"/>
      <c r="QWA43" s="22"/>
      <c r="QWB43" s="22"/>
      <c r="QWC43" s="22"/>
      <c r="QWD43" s="22"/>
      <c r="QWE43" s="22"/>
      <c r="QWF43" s="22"/>
      <c r="QWG43" s="22"/>
      <c r="QWH43" s="22"/>
      <c r="QWI43" s="22"/>
      <c r="QWJ43" s="22"/>
      <c r="QWK43" s="22"/>
      <c r="QWL43" s="22"/>
      <c r="QWM43" s="22"/>
      <c r="QWN43" s="22"/>
      <c r="QWO43" s="22"/>
      <c r="QWP43" s="22"/>
      <c r="QWQ43" s="22"/>
      <c r="QWR43" s="22"/>
      <c r="QWS43" s="22"/>
      <c r="QWT43" s="22"/>
      <c r="QWU43" s="22"/>
      <c r="QWV43" s="22"/>
      <c r="QWW43" s="22"/>
      <c r="QWX43" s="22"/>
      <c r="QWY43" s="22"/>
      <c r="QWZ43" s="22"/>
      <c r="QXA43" s="22"/>
      <c r="QXB43" s="22"/>
      <c r="QXC43" s="22"/>
      <c r="QXD43" s="22"/>
      <c r="QXE43" s="22"/>
      <c r="QXF43" s="22"/>
      <c r="QXG43" s="22"/>
      <c r="QXH43" s="22"/>
      <c r="QXI43" s="22"/>
      <c r="QXJ43" s="22"/>
      <c r="QXK43" s="22"/>
      <c r="QXL43" s="22"/>
      <c r="QXM43" s="22"/>
      <c r="QXN43" s="22"/>
      <c r="QXO43" s="22"/>
      <c r="QXP43" s="22"/>
      <c r="QXQ43" s="22"/>
      <c r="QXR43" s="22"/>
      <c r="QXS43" s="22"/>
      <c r="QXT43" s="22"/>
      <c r="QXU43" s="22"/>
      <c r="QXV43" s="22"/>
      <c r="QXW43" s="22"/>
      <c r="QXX43" s="22"/>
      <c r="QXY43" s="22"/>
      <c r="QXZ43" s="22"/>
      <c r="QYA43" s="22"/>
      <c r="QYB43" s="22"/>
      <c r="QYC43" s="22"/>
      <c r="QYD43" s="22"/>
      <c r="QYE43" s="22"/>
      <c r="QYF43" s="22"/>
      <c r="QYG43" s="22"/>
      <c r="QYH43" s="22"/>
      <c r="QYI43" s="22"/>
      <c r="QYJ43" s="22"/>
      <c r="QYK43" s="22"/>
      <c r="QYL43" s="22"/>
      <c r="QYM43" s="22"/>
      <c r="QYN43" s="22"/>
      <c r="QYO43" s="22"/>
      <c r="QYP43" s="22"/>
      <c r="QYQ43" s="22"/>
      <c r="QYR43" s="22"/>
      <c r="QYS43" s="22"/>
      <c r="QYT43" s="22"/>
      <c r="QYU43" s="22"/>
      <c r="QYV43" s="22"/>
      <c r="QYW43" s="22"/>
      <c r="QYX43" s="22"/>
      <c r="QYY43" s="22"/>
      <c r="QYZ43" s="22"/>
      <c r="QZA43" s="22"/>
      <c r="QZB43" s="22"/>
      <c r="QZC43" s="22"/>
      <c r="QZD43" s="22"/>
      <c r="QZE43" s="22"/>
      <c r="QZF43" s="22"/>
      <c r="QZG43" s="22"/>
      <c r="QZH43" s="22"/>
      <c r="QZI43" s="22"/>
      <c r="QZJ43" s="22"/>
      <c r="QZK43" s="22"/>
      <c r="QZL43" s="22"/>
      <c r="QZM43" s="22"/>
      <c r="QZN43" s="22"/>
      <c r="QZO43" s="22"/>
      <c r="QZP43" s="22"/>
      <c r="QZQ43" s="22"/>
      <c r="QZR43" s="22"/>
      <c r="QZS43" s="22"/>
      <c r="QZT43" s="22"/>
      <c r="QZU43" s="22"/>
      <c r="QZV43" s="22"/>
      <c r="QZW43" s="22"/>
      <c r="QZX43" s="22"/>
      <c r="QZY43" s="22"/>
      <c r="QZZ43" s="22"/>
      <c r="RAA43" s="22"/>
      <c r="RAB43" s="22"/>
      <c r="RAC43" s="22"/>
      <c r="RAD43" s="22"/>
      <c r="RAE43" s="22"/>
      <c r="RAF43" s="22"/>
      <c r="RAG43" s="22"/>
      <c r="RAH43" s="22"/>
      <c r="RAI43" s="22"/>
      <c r="RAJ43" s="22"/>
      <c r="RAK43" s="22"/>
      <c r="RAL43" s="22"/>
      <c r="RAM43" s="22"/>
      <c r="RAN43" s="22"/>
      <c r="RAO43" s="22"/>
      <c r="RAP43" s="22"/>
      <c r="RAQ43" s="22"/>
      <c r="RAR43" s="22"/>
      <c r="RAS43" s="22"/>
      <c r="RAT43" s="22"/>
      <c r="RAU43" s="22"/>
      <c r="RAV43" s="22"/>
      <c r="RAW43" s="22"/>
      <c r="RAX43" s="22"/>
      <c r="RAY43" s="22"/>
      <c r="RAZ43" s="22"/>
      <c r="RBA43" s="22"/>
      <c r="RBB43" s="22"/>
      <c r="RBC43" s="22"/>
      <c r="RBD43" s="22"/>
      <c r="RBE43" s="22"/>
      <c r="RBF43" s="22"/>
      <c r="RBG43" s="22"/>
      <c r="RBH43" s="22"/>
      <c r="RBI43" s="22"/>
      <c r="RBJ43" s="22"/>
      <c r="RBK43" s="22"/>
      <c r="RBL43" s="22"/>
      <c r="RBM43" s="22"/>
      <c r="RBN43" s="22"/>
      <c r="RBO43" s="22"/>
      <c r="RBP43" s="22"/>
      <c r="RBQ43" s="22"/>
      <c r="RBR43" s="22"/>
      <c r="RBS43" s="22"/>
      <c r="RBT43" s="22"/>
      <c r="RBU43" s="22"/>
      <c r="RBV43" s="22"/>
      <c r="RBW43" s="22"/>
      <c r="RBX43" s="22"/>
      <c r="RBY43" s="22"/>
      <c r="RBZ43" s="22"/>
      <c r="RCA43" s="22"/>
      <c r="RCB43" s="22"/>
      <c r="RCC43" s="22"/>
      <c r="RCD43" s="22"/>
      <c r="RCE43" s="22"/>
      <c r="RCF43" s="22"/>
      <c r="RCG43" s="22"/>
      <c r="RCH43" s="22"/>
      <c r="RCI43" s="22"/>
      <c r="RCJ43" s="22"/>
      <c r="RCK43" s="22"/>
      <c r="RCL43" s="22"/>
      <c r="RCM43" s="22"/>
      <c r="RCN43" s="22"/>
      <c r="RCO43" s="22"/>
      <c r="RCP43" s="22"/>
      <c r="RCQ43" s="22"/>
      <c r="RCR43" s="22"/>
      <c r="RCS43" s="22"/>
      <c r="RCT43" s="22"/>
      <c r="RCU43" s="22"/>
      <c r="RCV43" s="22"/>
      <c r="RCW43" s="22"/>
      <c r="RCX43" s="22"/>
      <c r="RCY43" s="22"/>
      <c r="RCZ43" s="22"/>
      <c r="RDA43" s="22"/>
      <c r="RDB43" s="22"/>
      <c r="RDC43" s="22"/>
      <c r="RDD43" s="22"/>
      <c r="RDE43" s="22"/>
      <c r="RDF43" s="22"/>
      <c r="RDG43" s="22"/>
      <c r="RDH43" s="22"/>
      <c r="RDI43" s="22"/>
      <c r="RDJ43" s="22"/>
      <c r="RDK43" s="22"/>
      <c r="RDL43" s="22"/>
      <c r="RDM43" s="22"/>
      <c r="RDN43" s="22"/>
      <c r="RDO43" s="22"/>
      <c r="RDP43" s="22"/>
      <c r="RDQ43" s="22"/>
      <c r="RDR43" s="22"/>
      <c r="RDS43" s="22"/>
      <c r="RDT43" s="22"/>
      <c r="RDU43" s="22"/>
      <c r="RDV43" s="22"/>
      <c r="RDW43" s="22"/>
      <c r="RDX43" s="22"/>
      <c r="RDY43" s="22"/>
      <c r="RDZ43" s="22"/>
      <c r="REA43" s="22"/>
      <c r="REB43" s="22"/>
      <c r="REC43" s="22"/>
      <c r="RED43" s="22"/>
      <c r="REE43" s="22"/>
      <c r="REF43" s="22"/>
      <c r="REG43" s="22"/>
      <c r="REH43" s="22"/>
      <c r="REI43" s="22"/>
      <c r="REJ43" s="22"/>
      <c r="REK43" s="22"/>
      <c r="REL43" s="22"/>
      <c r="REM43" s="22"/>
      <c r="REN43" s="22"/>
      <c r="REO43" s="22"/>
      <c r="REP43" s="22"/>
      <c r="REQ43" s="22"/>
      <c r="RER43" s="22"/>
      <c r="RES43" s="22"/>
      <c r="RET43" s="22"/>
      <c r="REU43" s="22"/>
      <c r="REV43" s="22"/>
      <c r="REW43" s="22"/>
      <c r="REX43" s="22"/>
      <c r="REY43" s="22"/>
      <c r="REZ43" s="22"/>
      <c r="RFA43" s="22"/>
      <c r="RFB43" s="22"/>
      <c r="RFC43" s="22"/>
      <c r="RFD43" s="22"/>
      <c r="RFE43" s="22"/>
      <c r="RFF43" s="22"/>
      <c r="RFG43" s="22"/>
      <c r="RFH43" s="22"/>
      <c r="RFI43" s="22"/>
      <c r="RFJ43" s="22"/>
      <c r="RFK43" s="22"/>
      <c r="RFL43" s="22"/>
      <c r="RFM43" s="22"/>
      <c r="RFN43" s="22"/>
      <c r="RFO43" s="22"/>
      <c r="RFP43" s="22"/>
      <c r="RFQ43" s="22"/>
      <c r="RFR43" s="22"/>
      <c r="RFS43" s="22"/>
      <c r="RFT43" s="22"/>
      <c r="RFU43" s="22"/>
      <c r="RFV43" s="22"/>
      <c r="RFW43" s="22"/>
      <c r="RFX43" s="22"/>
      <c r="RFY43" s="22"/>
      <c r="RFZ43" s="22"/>
      <c r="RGA43" s="22"/>
      <c r="RGB43" s="22"/>
      <c r="RGC43" s="22"/>
      <c r="RGD43" s="22"/>
      <c r="RGE43" s="22"/>
      <c r="RGF43" s="22"/>
      <c r="RGG43" s="22"/>
      <c r="RGH43" s="22"/>
      <c r="RGI43" s="22"/>
      <c r="RGJ43" s="22"/>
      <c r="RGK43" s="22"/>
      <c r="RGL43" s="22"/>
      <c r="RGM43" s="22"/>
      <c r="RGN43" s="22"/>
      <c r="RGO43" s="22"/>
      <c r="RGP43" s="22"/>
      <c r="RGQ43" s="22"/>
      <c r="RGR43" s="22"/>
      <c r="RGS43" s="22"/>
      <c r="RGT43" s="22"/>
      <c r="RGU43" s="22"/>
      <c r="RGV43" s="22"/>
      <c r="RGW43" s="22"/>
      <c r="RGX43" s="22"/>
      <c r="RGY43" s="22"/>
      <c r="RGZ43" s="22"/>
      <c r="RHA43" s="22"/>
      <c r="RHB43" s="22"/>
      <c r="RHC43" s="22"/>
      <c r="RHD43" s="22"/>
      <c r="RHE43" s="22"/>
      <c r="RHF43" s="22"/>
      <c r="RHG43" s="22"/>
      <c r="RHH43" s="22"/>
      <c r="RHI43" s="22"/>
      <c r="RHJ43" s="22"/>
      <c r="RHK43" s="22"/>
      <c r="RHL43" s="22"/>
      <c r="RHM43" s="22"/>
      <c r="RHN43" s="22"/>
      <c r="RHO43" s="22"/>
      <c r="RHP43" s="22"/>
      <c r="RHQ43" s="22"/>
      <c r="RHR43" s="22"/>
      <c r="RHS43" s="22"/>
      <c r="RHT43" s="22"/>
      <c r="RHU43" s="22"/>
      <c r="RHV43" s="22"/>
      <c r="RHW43" s="22"/>
      <c r="RHX43" s="22"/>
      <c r="RHY43" s="22"/>
      <c r="RHZ43" s="22"/>
      <c r="RIA43" s="22"/>
      <c r="RIB43" s="22"/>
      <c r="RIC43" s="22"/>
      <c r="RID43" s="22"/>
      <c r="RIE43" s="22"/>
      <c r="RIF43" s="22"/>
      <c r="RIG43" s="22"/>
      <c r="RIH43" s="22"/>
      <c r="RII43" s="22"/>
      <c r="RIJ43" s="22"/>
      <c r="RIK43" s="22"/>
      <c r="RIL43" s="22"/>
      <c r="RIM43" s="22"/>
      <c r="RIN43" s="22"/>
      <c r="RIO43" s="22"/>
      <c r="RIP43" s="22"/>
      <c r="RIQ43" s="22"/>
      <c r="RIR43" s="22"/>
      <c r="RIS43" s="22"/>
      <c r="RIT43" s="22"/>
      <c r="RIU43" s="22"/>
      <c r="RIV43" s="22"/>
      <c r="RIW43" s="22"/>
      <c r="RIX43" s="22"/>
      <c r="RIY43" s="22"/>
      <c r="RIZ43" s="22"/>
      <c r="RJA43" s="22"/>
      <c r="RJB43" s="22"/>
      <c r="RJC43" s="22"/>
      <c r="RJD43" s="22"/>
      <c r="RJE43" s="22"/>
      <c r="RJF43" s="22"/>
      <c r="RJG43" s="22"/>
      <c r="RJH43" s="22"/>
      <c r="RJI43" s="22"/>
      <c r="RJJ43" s="22"/>
      <c r="RJK43" s="22"/>
      <c r="RJL43" s="22"/>
      <c r="RJM43" s="22"/>
      <c r="RJN43" s="22"/>
      <c r="RJO43" s="22"/>
      <c r="RJP43" s="22"/>
      <c r="RJQ43" s="22"/>
      <c r="RJR43" s="22"/>
      <c r="RJS43" s="22"/>
      <c r="RJT43" s="22"/>
      <c r="RJU43" s="22"/>
      <c r="RJV43" s="22"/>
      <c r="RJW43" s="22"/>
      <c r="RJX43" s="22"/>
      <c r="RJY43" s="22"/>
      <c r="RJZ43" s="22"/>
      <c r="RKA43" s="22"/>
      <c r="RKB43" s="22"/>
      <c r="RKC43" s="22"/>
      <c r="RKD43" s="22"/>
      <c r="RKE43" s="22"/>
      <c r="RKF43" s="22"/>
      <c r="RKG43" s="22"/>
      <c r="RKH43" s="22"/>
      <c r="RKI43" s="22"/>
      <c r="RKJ43" s="22"/>
      <c r="RKK43" s="22"/>
      <c r="RKL43" s="22"/>
      <c r="RKM43" s="22"/>
      <c r="RKN43" s="22"/>
      <c r="RKO43" s="22"/>
      <c r="RKP43" s="22"/>
      <c r="RKQ43" s="22"/>
      <c r="RKR43" s="22"/>
      <c r="RKS43" s="22"/>
      <c r="RKT43" s="22"/>
      <c r="RKU43" s="22"/>
      <c r="RKV43" s="22"/>
      <c r="RKW43" s="22"/>
      <c r="RKX43" s="22"/>
      <c r="RKY43" s="22"/>
      <c r="RKZ43" s="22"/>
      <c r="RLA43" s="22"/>
      <c r="RLB43" s="22"/>
      <c r="RLC43" s="22"/>
      <c r="RLD43" s="22"/>
      <c r="RLE43" s="22"/>
      <c r="RLF43" s="22"/>
      <c r="RLG43" s="22"/>
      <c r="RLH43" s="22"/>
      <c r="RLI43" s="22"/>
      <c r="RLJ43" s="22"/>
      <c r="RLK43" s="22"/>
      <c r="RLL43" s="22"/>
      <c r="RLM43" s="22"/>
      <c r="RLN43" s="22"/>
      <c r="RLO43" s="22"/>
      <c r="RLP43" s="22"/>
      <c r="RLQ43" s="22"/>
      <c r="RLR43" s="22"/>
      <c r="RLS43" s="22"/>
      <c r="RLT43" s="22"/>
      <c r="RLU43" s="22"/>
      <c r="RLV43" s="22"/>
      <c r="RLW43" s="22"/>
      <c r="RLX43" s="22"/>
      <c r="RLY43" s="22"/>
      <c r="RLZ43" s="22"/>
      <c r="RMA43" s="22"/>
      <c r="RMB43" s="22"/>
      <c r="RMC43" s="22"/>
      <c r="RMD43" s="22"/>
      <c r="RME43" s="22"/>
      <c r="RMF43" s="22"/>
      <c r="RMG43" s="22"/>
      <c r="RMH43" s="22"/>
      <c r="RMI43" s="22"/>
      <c r="RMJ43" s="22"/>
      <c r="RMK43" s="22"/>
      <c r="RML43" s="22"/>
      <c r="RMM43" s="22"/>
      <c r="RMN43" s="22"/>
      <c r="RMO43" s="22"/>
      <c r="RMP43" s="22"/>
      <c r="RMQ43" s="22"/>
      <c r="RMR43" s="22"/>
      <c r="RMS43" s="22"/>
      <c r="RMT43" s="22"/>
      <c r="RMU43" s="22"/>
      <c r="RMV43" s="22"/>
      <c r="RMW43" s="22"/>
      <c r="RMX43" s="22"/>
      <c r="RMY43" s="22"/>
      <c r="RMZ43" s="22"/>
      <c r="RNA43" s="22"/>
      <c r="RNB43" s="22"/>
      <c r="RNC43" s="22"/>
      <c r="RND43" s="22"/>
      <c r="RNE43" s="22"/>
      <c r="RNF43" s="22"/>
      <c r="RNG43" s="22"/>
      <c r="RNH43" s="22"/>
      <c r="RNI43" s="22"/>
      <c r="RNJ43" s="22"/>
      <c r="RNK43" s="22"/>
      <c r="RNL43" s="22"/>
      <c r="RNM43" s="22"/>
      <c r="RNN43" s="22"/>
      <c r="RNO43" s="22"/>
      <c r="RNP43" s="22"/>
      <c r="RNQ43" s="22"/>
      <c r="RNR43" s="22"/>
      <c r="RNS43" s="22"/>
      <c r="RNT43" s="22"/>
      <c r="RNU43" s="22"/>
      <c r="RNV43" s="22"/>
      <c r="RNW43" s="22"/>
      <c r="RNX43" s="22"/>
      <c r="RNY43" s="22"/>
      <c r="RNZ43" s="22"/>
      <c r="ROA43" s="22"/>
      <c r="ROB43" s="22"/>
      <c r="ROC43" s="22"/>
      <c r="ROD43" s="22"/>
      <c r="ROE43" s="22"/>
      <c r="ROF43" s="22"/>
      <c r="ROG43" s="22"/>
      <c r="ROH43" s="22"/>
      <c r="ROI43" s="22"/>
      <c r="ROJ43" s="22"/>
      <c r="ROK43" s="22"/>
      <c r="ROL43" s="22"/>
      <c r="ROM43" s="22"/>
      <c r="RON43" s="22"/>
      <c r="ROO43" s="22"/>
      <c r="ROP43" s="22"/>
      <c r="ROQ43" s="22"/>
      <c r="ROR43" s="22"/>
      <c r="ROS43" s="22"/>
      <c r="ROT43" s="22"/>
      <c r="ROU43" s="22"/>
      <c r="ROV43" s="22"/>
      <c r="ROW43" s="22"/>
      <c r="ROX43" s="22"/>
      <c r="ROY43" s="22"/>
      <c r="ROZ43" s="22"/>
      <c r="RPA43" s="22"/>
      <c r="RPB43" s="22"/>
      <c r="RPC43" s="22"/>
      <c r="RPD43" s="22"/>
      <c r="RPE43" s="22"/>
      <c r="RPF43" s="22"/>
      <c r="RPG43" s="22"/>
      <c r="RPH43" s="22"/>
      <c r="RPI43" s="22"/>
      <c r="RPJ43" s="22"/>
      <c r="RPK43" s="22"/>
      <c r="RPL43" s="22"/>
      <c r="RPM43" s="22"/>
      <c r="RPN43" s="22"/>
      <c r="RPO43" s="22"/>
      <c r="RPP43" s="22"/>
      <c r="RPQ43" s="22"/>
      <c r="RPR43" s="22"/>
      <c r="RPS43" s="22"/>
      <c r="RPT43" s="22"/>
      <c r="RPU43" s="22"/>
      <c r="RPV43" s="22"/>
      <c r="RPW43" s="22"/>
      <c r="RPX43" s="22"/>
      <c r="RPY43" s="22"/>
      <c r="RPZ43" s="22"/>
      <c r="RQA43" s="22"/>
      <c r="RQB43" s="22"/>
      <c r="RQC43" s="22"/>
      <c r="RQD43" s="22"/>
      <c r="RQE43" s="22"/>
      <c r="RQF43" s="22"/>
      <c r="RQG43" s="22"/>
      <c r="RQH43" s="22"/>
      <c r="RQI43" s="22"/>
      <c r="RQJ43" s="22"/>
      <c r="RQK43" s="22"/>
      <c r="RQL43" s="22"/>
      <c r="RQM43" s="22"/>
      <c r="RQN43" s="22"/>
      <c r="RQO43" s="22"/>
      <c r="RQP43" s="22"/>
      <c r="RQQ43" s="22"/>
      <c r="RQR43" s="22"/>
      <c r="RQS43" s="22"/>
      <c r="RQT43" s="22"/>
      <c r="RQU43" s="22"/>
      <c r="RQV43" s="22"/>
      <c r="RQW43" s="22"/>
      <c r="RQX43" s="22"/>
      <c r="RQY43" s="22"/>
      <c r="RQZ43" s="22"/>
      <c r="RRA43" s="22"/>
      <c r="RRB43" s="22"/>
      <c r="RRC43" s="22"/>
      <c r="RRD43" s="22"/>
      <c r="RRE43" s="22"/>
      <c r="RRF43" s="22"/>
      <c r="RRG43" s="22"/>
      <c r="RRH43" s="22"/>
      <c r="RRI43" s="22"/>
      <c r="RRJ43" s="22"/>
      <c r="RRK43" s="22"/>
      <c r="RRL43" s="22"/>
      <c r="RRM43" s="22"/>
      <c r="RRN43" s="22"/>
      <c r="RRO43" s="22"/>
      <c r="RRP43" s="22"/>
      <c r="RRQ43" s="22"/>
      <c r="RRR43" s="22"/>
      <c r="RRS43" s="22"/>
      <c r="RRT43" s="22"/>
      <c r="RRU43" s="22"/>
      <c r="RRV43" s="22"/>
      <c r="RRW43" s="22"/>
      <c r="RRX43" s="22"/>
      <c r="RRY43" s="22"/>
      <c r="RRZ43" s="22"/>
      <c r="RSA43" s="22"/>
      <c r="RSB43" s="22"/>
      <c r="RSC43" s="22"/>
      <c r="RSD43" s="22"/>
      <c r="RSE43" s="22"/>
      <c r="RSF43" s="22"/>
      <c r="RSG43" s="22"/>
      <c r="RSH43" s="22"/>
      <c r="RSI43" s="22"/>
      <c r="RSJ43" s="22"/>
      <c r="RSK43" s="22"/>
      <c r="RSL43" s="22"/>
      <c r="RSM43" s="22"/>
      <c r="RSN43" s="22"/>
      <c r="RSO43" s="22"/>
      <c r="RSP43" s="22"/>
      <c r="RSQ43" s="22"/>
      <c r="RSR43" s="22"/>
      <c r="RSS43" s="22"/>
      <c r="RST43" s="22"/>
      <c r="RSU43" s="22"/>
      <c r="RSV43" s="22"/>
      <c r="RSW43" s="22"/>
      <c r="RSX43" s="22"/>
      <c r="RSY43" s="22"/>
      <c r="RSZ43" s="22"/>
      <c r="RTA43" s="22"/>
      <c r="RTB43" s="22"/>
      <c r="RTC43" s="22"/>
      <c r="RTD43" s="22"/>
      <c r="RTE43" s="22"/>
      <c r="RTF43" s="22"/>
      <c r="RTG43" s="22"/>
      <c r="RTH43" s="22"/>
      <c r="RTI43" s="22"/>
      <c r="RTJ43" s="22"/>
      <c r="RTK43" s="22"/>
      <c r="RTL43" s="22"/>
      <c r="RTM43" s="22"/>
      <c r="RTN43" s="22"/>
      <c r="RTO43" s="22"/>
      <c r="RTP43" s="22"/>
      <c r="RTQ43" s="22"/>
      <c r="RTR43" s="22"/>
      <c r="RTS43" s="22"/>
      <c r="RTT43" s="22"/>
      <c r="RTU43" s="22"/>
      <c r="RTV43" s="22"/>
      <c r="RTW43" s="22"/>
      <c r="RTX43" s="22"/>
      <c r="RTY43" s="22"/>
      <c r="RTZ43" s="22"/>
      <c r="RUA43" s="22"/>
      <c r="RUB43" s="22"/>
      <c r="RUC43" s="22"/>
      <c r="RUD43" s="22"/>
      <c r="RUE43" s="22"/>
      <c r="RUF43" s="22"/>
      <c r="RUG43" s="22"/>
      <c r="RUH43" s="22"/>
      <c r="RUI43" s="22"/>
      <c r="RUJ43" s="22"/>
      <c r="RUK43" s="22"/>
      <c r="RUL43" s="22"/>
      <c r="RUM43" s="22"/>
      <c r="RUN43" s="22"/>
      <c r="RUO43" s="22"/>
      <c r="RUP43" s="22"/>
      <c r="RUQ43" s="22"/>
      <c r="RUR43" s="22"/>
      <c r="RUS43" s="22"/>
      <c r="RUT43" s="22"/>
      <c r="RUU43" s="22"/>
      <c r="RUV43" s="22"/>
      <c r="RUW43" s="22"/>
      <c r="RUX43" s="22"/>
      <c r="RUY43" s="22"/>
      <c r="RUZ43" s="22"/>
      <c r="RVA43" s="22"/>
      <c r="RVB43" s="22"/>
      <c r="RVC43" s="22"/>
      <c r="RVD43" s="22"/>
      <c r="RVE43" s="22"/>
      <c r="RVF43" s="22"/>
      <c r="RVG43" s="22"/>
      <c r="RVH43" s="22"/>
      <c r="RVI43" s="22"/>
      <c r="RVJ43" s="22"/>
      <c r="RVK43" s="22"/>
      <c r="RVL43" s="22"/>
      <c r="RVM43" s="22"/>
      <c r="RVN43" s="22"/>
      <c r="RVO43" s="22"/>
      <c r="RVP43" s="22"/>
      <c r="RVQ43" s="22"/>
      <c r="RVR43" s="22"/>
      <c r="RVS43" s="22"/>
      <c r="RVT43" s="22"/>
      <c r="RVU43" s="22"/>
      <c r="RVV43" s="22"/>
      <c r="RVW43" s="22"/>
      <c r="RVX43" s="22"/>
      <c r="RVY43" s="22"/>
      <c r="RVZ43" s="22"/>
      <c r="RWA43" s="22"/>
      <c r="RWB43" s="22"/>
      <c r="RWC43" s="22"/>
      <c r="RWD43" s="22"/>
      <c r="RWE43" s="22"/>
      <c r="RWF43" s="22"/>
      <c r="RWG43" s="22"/>
      <c r="RWH43" s="22"/>
      <c r="RWI43" s="22"/>
      <c r="RWJ43" s="22"/>
      <c r="RWK43" s="22"/>
      <c r="RWL43" s="22"/>
      <c r="RWM43" s="22"/>
      <c r="RWN43" s="22"/>
      <c r="RWO43" s="22"/>
      <c r="RWP43" s="22"/>
      <c r="RWQ43" s="22"/>
      <c r="RWR43" s="22"/>
      <c r="RWS43" s="22"/>
      <c r="RWT43" s="22"/>
      <c r="RWU43" s="22"/>
      <c r="RWV43" s="22"/>
      <c r="RWW43" s="22"/>
      <c r="RWX43" s="22"/>
      <c r="RWY43" s="22"/>
      <c r="RWZ43" s="22"/>
      <c r="RXA43" s="22"/>
      <c r="RXB43" s="22"/>
      <c r="RXC43" s="22"/>
      <c r="RXD43" s="22"/>
      <c r="RXE43" s="22"/>
      <c r="RXF43" s="22"/>
      <c r="RXG43" s="22"/>
      <c r="RXH43" s="22"/>
      <c r="RXI43" s="22"/>
      <c r="RXJ43" s="22"/>
      <c r="RXK43" s="22"/>
      <c r="RXL43" s="22"/>
      <c r="RXM43" s="22"/>
      <c r="RXN43" s="22"/>
      <c r="RXO43" s="22"/>
      <c r="RXP43" s="22"/>
      <c r="RXQ43" s="22"/>
      <c r="RXR43" s="22"/>
      <c r="RXS43" s="22"/>
      <c r="RXT43" s="22"/>
      <c r="RXU43" s="22"/>
      <c r="RXV43" s="22"/>
      <c r="RXW43" s="22"/>
      <c r="RXX43" s="22"/>
      <c r="RXY43" s="22"/>
      <c r="RXZ43" s="22"/>
      <c r="RYA43" s="22"/>
      <c r="RYB43" s="22"/>
      <c r="RYC43" s="22"/>
      <c r="RYD43" s="22"/>
      <c r="RYE43" s="22"/>
      <c r="RYF43" s="22"/>
      <c r="RYG43" s="22"/>
      <c r="RYH43" s="22"/>
      <c r="RYI43" s="22"/>
      <c r="RYJ43" s="22"/>
      <c r="RYK43" s="22"/>
      <c r="RYL43" s="22"/>
      <c r="RYM43" s="22"/>
      <c r="RYN43" s="22"/>
      <c r="RYO43" s="22"/>
      <c r="RYP43" s="22"/>
      <c r="RYQ43" s="22"/>
      <c r="RYR43" s="22"/>
      <c r="RYS43" s="22"/>
      <c r="RYT43" s="22"/>
      <c r="RYU43" s="22"/>
      <c r="RYV43" s="22"/>
      <c r="RYW43" s="22"/>
      <c r="RYX43" s="22"/>
      <c r="RYY43" s="22"/>
      <c r="RYZ43" s="22"/>
      <c r="RZA43" s="22"/>
      <c r="RZB43" s="22"/>
      <c r="RZC43" s="22"/>
      <c r="RZD43" s="22"/>
      <c r="RZE43" s="22"/>
      <c r="RZF43" s="22"/>
      <c r="RZG43" s="22"/>
      <c r="RZH43" s="22"/>
      <c r="RZI43" s="22"/>
      <c r="RZJ43" s="22"/>
      <c r="RZK43" s="22"/>
      <c r="RZL43" s="22"/>
      <c r="RZM43" s="22"/>
      <c r="RZN43" s="22"/>
      <c r="RZO43" s="22"/>
      <c r="RZP43" s="22"/>
      <c r="RZQ43" s="22"/>
      <c r="RZR43" s="22"/>
      <c r="RZS43" s="22"/>
      <c r="RZT43" s="22"/>
      <c r="RZU43" s="22"/>
      <c r="RZV43" s="22"/>
      <c r="RZW43" s="22"/>
      <c r="RZX43" s="22"/>
      <c r="RZY43" s="22"/>
      <c r="RZZ43" s="22"/>
      <c r="SAA43" s="22"/>
      <c r="SAB43" s="22"/>
      <c r="SAC43" s="22"/>
      <c r="SAD43" s="22"/>
      <c r="SAE43" s="22"/>
      <c r="SAF43" s="22"/>
      <c r="SAG43" s="22"/>
      <c r="SAH43" s="22"/>
      <c r="SAI43" s="22"/>
      <c r="SAJ43" s="22"/>
      <c r="SAK43" s="22"/>
      <c r="SAL43" s="22"/>
      <c r="SAM43" s="22"/>
      <c r="SAN43" s="22"/>
      <c r="SAO43" s="22"/>
      <c r="SAP43" s="22"/>
      <c r="SAQ43" s="22"/>
      <c r="SAR43" s="22"/>
      <c r="SAS43" s="22"/>
      <c r="SAT43" s="22"/>
      <c r="SAU43" s="22"/>
      <c r="SAV43" s="22"/>
      <c r="SAW43" s="22"/>
      <c r="SAX43" s="22"/>
      <c r="SAY43" s="22"/>
      <c r="SAZ43" s="22"/>
      <c r="SBA43" s="22"/>
      <c r="SBB43" s="22"/>
      <c r="SBC43" s="22"/>
      <c r="SBD43" s="22"/>
      <c r="SBE43" s="22"/>
      <c r="SBF43" s="22"/>
      <c r="SBG43" s="22"/>
      <c r="SBH43" s="22"/>
      <c r="SBI43" s="22"/>
      <c r="SBJ43" s="22"/>
      <c r="SBK43" s="22"/>
      <c r="SBL43" s="22"/>
      <c r="SBM43" s="22"/>
      <c r="SBN43" s="22"/>
      <c r="SBO43" s="22"/>
      <c r="SBP43" s="22"/>
      <c r="SBQ43" s="22"/>
      <c r="SBR43" s="22"/>
      <c r="SBS43" s="22"/>
      <c r="SBT43" s="22"/>
      <c r="SBU43" s="22"/>
      <c r="SBV43" s="22"/>
      <c r="SBW43" s="22"/>
      <c r="SBX43" s="22"/>
      <c r="SBY43" s="22"/>
      <c r="SBZ43" s="22"/>
      <c r="SCA43" s="22"/>
      <c r="SCB43" s="22"/>
      <c r="SCC43" s="22"/>
      <c r="SCD43" s="22"/>
      <c r="SCE43" s="22"/>
      <c r="SCF43" s="22"/>
      <c r="SCG43" s="22"/>
      <c r="SCH43" s="22"/>
      <c r="SCI43" s="22"/>
      <c r="SCJ43" s="22"/>
      <c r="SCK43" s="22"/>
      <c r="SCL43" s="22"/>
      <c r="SCM43" s="22"/>
      <c r="SCN43" s="22"/>
      <c r="SCO43" s="22"/>
      <c r="SCP43" s="22"/>
      <c r="SCQ43" s="22"/>
      <c r="SCR43" s="22"/>
      <c r="SCS43" s="22"/>
      <c r="SCT43" s="22"/>
      <c r="SCU43" s="22"/>
      <c r="SCV43" s="22"/>
      <c r="SCW43" s="22"/>
      <c r="SCX43" s="22"/>
      <c r="SCY43" s="22"/>
      <c r="SCZ43" s="22"/>
      <c r="SDA43" s="22"/>
      <c r="SDB43" s="22"/>
      <c r="SDC43" s="22"/>
      <c r="SDD43" s="22"/>
      <c r="SDE43" s="22"/>
      <c r="SDF43" s="22"/>
      <c r="SDG43" s="22"/>
      <c r="SDH43" s="22"/>
      <c r="SDI43" s="22"/>
      <c r="SDJ43" s="22"/>
      <c r="SDK43" s="22"/>
      <c r="SDL43" s="22"/>
      <c r="SDM43" s="22"/>
      <c r="SDN43" s="22"/>
      <c r="SDO43" s="22"/>
      <c r="SDP43" s="22"/>
      <c r="SDQ43" s="22"/>
      <c r="SDR43" s="22"/>
      <c r="SDS43" s="22"/>
      <c r="SDT43" s="22"/>
      <c r="SDU43" s="22"/>
      <c r="SDV43" s="22"/>
      <c r="SDW43" s="22"/>
      <c r="SDX43" s="22"/>
      <c r="SDY43" s="22"/>
      <c r="SDZ43" s="22"/>
      <c r="SEA43" s="22"/>
      <c r="SEB43" s="22"/>
      <c r="SEC43" s="22"/>
      <c r="SED43" s="22"/>
      <c r="SEE43" s="22"/>
      <c r="SEF43" s="22"/>
      <c r="SEG43" s="22"/>
      <c r="SEH43" s="22"/>
      <c r="SEI43" s="22"/>
      <c r="SEJ43" s="22"/>
      <c r="SEK43" s="22"/>
      <c r="SEL43" s="22"/>
      <c r="SEM43" s="22"/>
      <c r="SEN43" s="22"/>
      <c r="SEO43" s="22"/>
      <c r="SEP43" s="22"/>
      <c r="SEQ43" s="22"/>
      <c r="SER43" s="22"/>
      <c r="SES43" s="22"/>
      <c r="SET43" s="22"/>
      <c r="SEU43" s="22"/>
      <c r="SEV43" s="22"/>
      <c r="SEW43" s="22"/>
      <c r="SEX43" s="22"/>
      <c r="SEY43" s="22"/>
      <c r="SEZ43" s="22"/>
      <c r="SFA43" s="22"/>
      <c r="SFB43" s="22"/>
      <c r="SFC43" s="22"/>
      <c r="SFD43" s="22"/>
      <c r="SFE43" s="22"/>
      <c r="SFF43" s="22"/>
      <c r="SFG43" s="22"/>
      <c r="SFH43" s="22"/>
      <c r="SFI43" s="22"/>
      <c r="SFJ43" s="22"/>
      <c r="SFK43" s="22"/>
      <c r="SFL43" s="22"/>
      <c r="SFM43" s="22"/>
      <c r="SFN43" s="22"/>
      <c r="SFO43" s="22"/>
      <c r="SFP43" s="22"/>
      <c r="SFQ43" s="22"/>
      <c r="SFR43" s="22"/>
      <c r="SFS43" s="22"/>
      <c r="SFT43" s="22"/>
      <c r="SFU43" s="22"/>
      <c r="SFV43" s="22"/>
      <c r="SFW43" s="22"/>
      <c r="SFX43" s="22"/>
      <c r="SFY43" s="22"/>
      <c r="SFZ43" s="22"/>
      <c r="SGA43" s="22"/>
      <c r="SGB43" s="22"/>
      <c r="SGC43" s="22"/>
      <c r="SGD43" s="22"/>
      <c r="SGE43" s="22"/>
      <c r="SGF43" s="22"/>
      <c r="SGG43" s="22"/>
      <c r="SGH43" s="22"/>
      <c r="SGI43" s="22"/>
      <c r="SGJ43" s="22"/>
      <c r="SGK43" s="22"/>
      <c r="SGL43" s="22"/>
      <c r="SGM43" s="22"/>
      <c r="SGN43" s="22"/>
      <c r="SGO43" s="22"/>
      <c r="SGP43" s="22"/>
      <c r="SGQ43" s="22"/>
      <c r="SGR43" s="22"/>
      <c r="SGS43" s="22"/>
      <c r="SGT43" s="22"/>
      <c r="SGU43" s="22"/>
      <c r="SGV43" s="22"/>
      <c r="SGW43" s="22"/>
      <c r="SGX43" s="22"/>
      <c r="SGY43" s="22"/>
      <c r="SGZ43" s="22"/>
      <c r="SHA43" s="22"/>
      <c r="SHB43" s="22"/>
      <c r="SHC43" s="22"/>
      <c r="SHD43" s="22"/>
      <c r="SHE43" s="22"/>
      <c r="SHF43" s="22"/>
      <c r="SHG43" s="22"/>
      <c r="SHH43" s="22"/>
      <c r="SHI43" s="22"/>
      <c r="SHJ43" s="22"/>
      <c r="SHK43" s="22"/>
      <c r="SHL43" s="22"/>
      <c r="SHM43" s="22"/>
      <c r="SHN43" s="22"/>
      <c r="SHO43" s="22"/>
      <c r="SHP43" s="22"/>
      <c r="SHQ43" s="22"/>
      <c r="SHR43" s="22"/>
      <c r="SHS43" s="22"/>
      <c r="SHT43" s="22"/>
      <c r="SHU43" s="22"/>
      <c r="SHV43" s="22"/>
      <c r="SHW43" s="22"/>
      <c r="SHX43" s="22"/>
      <c r="SHY43" s="22"/>
      <c r="SHZ43" s="22"/>
      <c r="SIA43" s="22"/>
      <c r="SIB43" s="22"/>
      <c r="SIC43" s="22"/>
      <c r="SID43" s="22"/>
      <c r="SIE43" s="22"/>
      <c r="SIF43" s="22"/>
      <c r="SIG43" s="22"/>
      <c r="SIH43" s="22"/>
      <c r="SII43" s="22"/>
      <c r="SIJ43" s="22"/>
      <c r="SIK43" s="22"/>
      <c r="SIL43" s="22"/>
      <c r="SIM43" s="22"/>
      <c r="SIN43" s="22"/>
      <c r="SIO43" s="22"/>
      <c r="SIP43" s="22"/>
      <c r="SIQ43" s="22"/>
      <c r="SIR43" s="22"/>
      <c r="SIS43" s="22"/>
      <c r="SIT43" s="22"/>
      <c r="SIU43" s="22"/>
      <c r="SIV43" s="22"/>
      <c r="SIW43" s="22"/>
      <c r="SIX43" s="22"/>
      <c r="SIY43" s="22"/>
      <c r="SIZ43" s="22"/>
      <c r="SJA43" s="22"/>
      <c r="SJB43" s="22"/>
      <c r="SJC43" s="22"/>
      <c r="SJD43" s="22"/>
      <c r="SJE43" s="22"/>
      <c r="SJF43" s="22"/>
      <c r="SJG43" s="22"/>
      <c r="SJH43" s="22"/>
      <c r="SJI43" s="22"/>
      <c r="SJJ43" s="22"/>
      <c r="SJK43" s="22"/>
      <c r="SJL43" s="22"/>
      <c r="SJM43" s="22"/>
      <c r="SJN43" s="22"/>
      <c r="SJO43" s="22"/>
      <c r="SJP43" s="22"/>
      <c r="SJQ43" s="22"/>
      <c r="SJR43" s="22"/>
      <c r="SJS43" s="22"/>
      <c r="SJT43" s="22"/>
      <c r="SJU43" s="22"/>
      <c r="SJV43" s="22"/>
      <c r="SJW43" s="22"/>
      <c r="SJX43" s="22"/>
      <c r="SJY43" s="22"/>
      <c r="SJZ43" s="22"/>
      <c r="SKA43" s="22"/>
      <c r="SKB43" s="22"/>
      <c r="SKC43" s="22"/>
      <c r="SKD43" s="22"/>
      <c r="SKE43" s="22"/>
      <c r="SKF43" s="22"/>
      <c r="SKG43" s="22"/>
      <c r="SKH43" s="22"/>
      <c r="SKI43" s="22"/>
      <c r="SKJ43" s="22"/>
      <c r="SKK43" s="22"/>
      <c r="SKL43" s="22"/>
      <c r="SKM43" s="22"/>
      <c r="SKN43" s="22"/>
      <c r="SKO43" s="22"/>
      <c r="SKP43" s="22"/>
      <c r="SKQ43" s="22"/>
      <c r="SKR43" s="22"/>
      <c r="SKS43" s="22"/>
      <c r="SKT43" s="22"/>
      <c r="SKU43" s="22"/>
      <c r="SKV43" s="22"/>
      <c r="SKW43" s="22"/>
      <c r="SKX43" s="22"/>
      <c r="SKY43" s="22"/>
      <c r="SKZ43" s="22"/>
      <c r="SLA43" s="22"/>
      <c r="SLB43" s="22"/>
      <c r="SLC43" s="22"/>
      <c r="SLD43" s="22"/>
      <c r="SLE43" s="22"/>
      <c r="SLF43" s="22"/>
      <c r="SLG43" s="22"/>
      <c r="SLH43" s="22"/>
      <c r="SLI43" s="22"/>
      <c r="SLJ43" s="22"/>
      <c r="SLK43" s="22"/>
      <c r="SLL43" s="22"/>
      <c r="SLM43" s="22"/>
      <c r="SLN43" s="22"/>
      <c r="SLO43" s="22"/>
      <c r="SLP43" s="22"/>
      <c r="SLQ43" s="22"/>
      <c r="SLR43" s="22"/>
      <c r="SLS43" s="22"/>
      <c r="SLT43" s="22"/>
      <c r="SLU43" s="22"/>
      <c r="SLV43" s="22"/>
      <c r="SLW43" s="22"/>
      <c r="SLX43" s="22"/>
      <c r="SLY43" s="22"/>
      <c r="SLZ43" s="22"/>
      <c r="SMA43" s="22"/>
      <c r="SMB43" s="22"/>
      <c r="SMC43" s="22"/>
      <c r="SMD43" s="22"/>
      <c r="SME43" s="22"/>
      <c r="SMF43" s="22"/>
      <c r="SMG43" s="22"/>
      <c r="SMH43" s="22"/>
      <c r="SMI43" s="22"/>
      <c r="SMJ43" s="22"/>
      <c r="SMK43" s="22"/>
      <c r="SML43" s="22"/>
      <c r="SMM43" s="22"/>
      <c r="SMN43" s="22"/>
      <c r="SMO43" s="22"/>
      <c r="SMP43" s="22"/>
      <c r="SMQ43" s="22"/>
      <c r="SMR43" s="22"/>
      <c r="SMS43" s="22"/>
      <c r="SMT43" s="22"/>
      <c r="SMU43" s="22"/>
      <c r="SMV43" s="22"/>
      <c r="SMW43" s="22"/>
      <c r="SMX43" s="22"/>
      <c r="SMY43" s="22"/>
      <c r="SMZ43" s="22"/>
      <c r="SNA43" s="22"/>
      <c r="SNB43" s="22"/>
      <c r="SNC43" s="22"/>
      <c r="SND43" s="22"/>
      <c r="SNE43" s="22"/>
      <c r="SNF43" s="22"/>
      <c r="SNG43" s="22"/>
      <c r="SNH43" s="22"/>
      <c r="SNI43" s="22"/>
      <c r="SNJ43" s="22"/>
      <c r="SNK43" s="22"/>
      <c r="SNL43" s="22"/>
      <c r="SNM43" s="22"/>
      <c r="SNN43" s="22"/>
      <c r="SNO43" s="22"/>
      <c r="SNP43" s="22"/>
      <c r="SNQ43" s="22"/>
      <c r="SNR43" s="22"/>
      <c r="SNS43" s="22"/>
      <c r="SNT43" s="22"/>
      <c r="SNU43" s="22"/>
      <c r="SNV43" s="22"/>
      <c r="SNW43" s="22"/>
      <c r="SNX43" s="22"/>
      <c r="SNY43" s="22"/>
      <c r="SNZ43" s="22"/>
      <c r="SOA43" s="22"/>
      <c r="SOB43" s="22"/>
      <c r="SOC43" s="22"/>
      <c r="SOD43" s="22"/>
      <c r="SOE43" s="22"/>
      <c r="SOF43" s="22"/>
      <c r="SOG43" s="22"/>
      <c r="SOH43" s="22"/>
      <c r="SOI43" s="22"/>
      <c r="SOJ43" s="22"/>
      <c r="SOK43" s="22"/>
      <c r="SOL43" s="22"/>
      <c r="SOM43" s="22"/>
      <c r="SON43" s="22"/>
      <c r="SOO43" s="22"/>
      <c r="SOP43" s="22"/>
      <c r="SOQ43" s="22"/>
      <c r="SOR43" s="22"/>
      <c r="SOS43" s="22"/>
      <c r="SOT43" s="22"/>
      <c r="SOU43" s="22"/>
      <c r="SOV43" s="22"/>
      <c r="SOW43" s="22"/>
      <c r="SOX43" s="22"/>
      <c r="SOY43" s="22"/>
      <c r="SOZ43" s="22"/>
      <c r="SPA43" s="22"/>
      <c r="SPB43" s="22"/>
      <c r="SPC43" s="22"/>
      <c r="SPD43" s="22"/>
      <c r="SPE43" s="22"/>
      <c r="SPF43" s="22"/>
      <c r="SPG43" s="22"/>
      <c r="SPH43" s="22"/>
      <c r="SPI43" s="22"/>
      <c r="SPJ43" s="22"/>
      <c r="SPK43" s="22"/>
      <c r="SPL43" s="22"/>
      <c r="SPM43" s="22"/>
      <c r="SPN43" s="22"/>
      <c r="SPO43" s="22"/>
      <c r="SPP43" s="22"/>
      <c r="SPQ43" s="22"/>
      <c r="SPR43" s="22"/>
      <c r="SPS43" s="22"/>
      <c r="SPT43" s="22"/>
      <c r="SPU43" s="22"/>
      <c r="SPV43" s="22"/>
      <c r="SPW43" s="22"/>
      <c r="SPX43" s="22"/>
      <c r="SPY43" s="22"/>
      <c r="SPZ43" s="22"/>
      <c r="SQA43" s="22"/>
      <c r="SQB43" s="22"/>
      <c r="SQC43" s="22"/>
      <c r="SQD43" s="22"/>
      <c r="SQE43" s="22"/>
      <c r="SQF43" s="22"/>
      <c r="SQG43" s="22"/>
      <c r="SQH43" s="22"/>
      <c r="SQI43" s="22"/>
      <c r="SQJ43" s="22"/>
      <c r="SQK43" s="22"/>
      <c r="SQL43" s="22"/>
      <c r="SQM43" s="22"/>
      <c r="SQN43" s="22"/>
      <c r="SQO43" s="22"/>
      <c r="SQP43" s="22"/>
      <c r="SQQ43" s="22"/>
      <c r="SQR43" s="22"/>
      <c r="SQS43" s="22"/>
      <c r="SQT43" s="22"/>
      <c r="SQU43" s="22"/>
      <c r="SQV43" s="22"/>
      <c r="SQW43" s="22"/>
      <c r="SQX43" s="22"/>
      <c r="SQY43" s="22"/>
      <c r="SQZ43" s="22"/>
      <c r="SRA43" s="22"/>
      <c r="SRB43" s="22"/>
      <c r="SRC43" s="22"/>
      <c r="SRD43" s="22"/>
      <c r="SRE43" s="22"/>
      <c r="SRF43" s="22"/>
      <c r="SRG43" s="22"/>
      <c r="SRH43" s="22"/>
      <c r="SRI43" s="22"/>
      <c r="SRJ43" s="22"/>
      <c r="SRK43" s="22"/>
      <c r="SRL43" s="22"/>
      <c r="SRM43" s="22"/>
      <c r="SRN43" s="22"/>
      <c r="SRO43" s="22"/>
      <c r="SRP43" s="22"/>
      <c r="SRQ43" s="22"/>
      <c r="SRR43" s="22"/>
      <c r="SRS43" s="22"/>
      <c r="SRT43" s="22"/>
      <c r="SRU43" s="22"/>
      <c r="SRV43" s="22"/>
      <c r="SRW43" s="22"/>
      <c r="SRX43" s="22"/>
      <c r="SRY43" s="22"/>
      <c r="SRZ43" s="22"/>
      <c r="SSA43" s="22"/>
      <c r="SSB43" s="22"/>
      <c r="SSC43" s="22"/>
      <c r="SSD43" s="22"/>
      <c r="SSE43" s="22"/>
      <c r="SSF43" s="22"/>
      <c r="SSG43" s="22"/>
      <c r="SSH43" s="22"/>
      <c r="SSI43" s="22"/>
      <c r="SSJ43" s="22"/>
      <c r="SSK43" s="22"/>
      <c r="SSL43" s="22"/>
      <c r="SSM43" s="22"/>
      <c r="SSN43" s="22"/>
      <c r="SSO43" s="22"/>
      <c r="SSP43" s="22"/>
      <c r="SSQ43" s="22"/>
      <c r="SSR43" s="22"/>
      <c r="SSS43" s="22"/>
      <c r="SST43" s="22"/>
      <c r="SSU43" s="22"/>
      <c r="SSV43" s="22"/>
      <c r="SSW43" s="22"/>
      <c r="SSX43" s="22"/>
      <c r="SSY43" s="22"/>
      <c r="SSZ43" s="22"/>
      <c r="STA43" s="22"/>
      <c r="STB43" s="22"/>
      <c r="STC43" s="22"/>
      <c r="STD43" s="22"/>
      <c r="STE43" s="22"/>
      <c r="STF43" s="22"/>
      <c r="STG43" s="22"/>
      <c r="STH43" s="22"/>
      <c r="STI43" s="22"/>
      <c r="STJ43" s="22"/>
      <c r="STK43" s="22"/>
      <c r="STL43" s="22"/>
      <c r="STM43" s="22"/>
      <c r="STN43" s="22"/>
      <c r="STO43" s="22"/>
      <c r="STP43" s="22"/>
      <c r="STQ43" s="22"/>
      <c r="STR43" s="22"/>
      <c r="STS43" s="22"/>
      <c r="STT43" s="22"/>
      <c r="STU43" s="22"/>
      <c r="STV43" s="22"/>
      <c r="STW43" s="22"/>
      <c r="STX43" s="22"/>
      <c r="STY43" s="22"/>
      <c r="STZ43" s="22"/>
      <c r="SUA43" s="22"/>
      <c r="SUB43" s="22"/>
      <c r="SUC43" s="22"/>
      <c r="SUD43" s="22"/>
      <c r="SUE43" s="22"/>
      <c r="SUF43" s="22"/>
      <c r="SUG43" s="22"/>
      <c r="SUH43" s="22"/>
      <c r="SUI43" s="22"/>
      <c r="SUJ43" s="22"/>
      <c r="SUK43" s="22"/>
      <c r="SUL43" s="22"/>
      <c r="SUM43" s="22"/>
      <c r="SUN43" s="22"/>
      <c r="SUO43" s="22"/>
      <c r="SUP43" s="22"/>
      <c r="SUQ43" s="22"/>
      <c r="SUR43" s="22"/>
      <c r="SUS43" s="22"/>
      <c r="SUT43" s="22"/>
      <c r="SUU43" s="22"/>
      <c r="SUV43" s="22"/>
      <c r="SUW43" s="22"/>
      <c r="SUX43" s="22"/>
      <c r="SUY43" s="22"/>
      <c r="SUZ43" s="22"/>
      <c r="SVA43" s="22"/>
      <c r="SVB43" s="22"/>
      <c r="SVC43" s="22"/>
      <c r="SVD43" s="22"/>
      <c r="SVE43" s="22"/>
      <c r="SVF43" s="22"/>
      <c r="SVG43" s="22"/>
      <c r="SVH43" s="22"/>
      <c r="SVI43" s="22"/>
      <c r="SVJ43" s="22"/>
      <c r="SVK43" s="22"/>
      <c r="SVL43" s="22"/>
      <c r="SVM43" s="22"/>
      <c r="SVN43" s="22"/>
      <c r="SVO43" s="22"/>
      <c r="SVP43" s="22"/>
      <c r="SVQ43" s="22"/>
      <c r="SVR43" s="22"/>
      <c r="SVS43" s="22"/>
      <c r="SVT43" s="22"/>
      <c r="SVU43" s="22"/>
      <c r="SVV43" s="22"/>
      <c r="SVW43" s="22"/>
      <c r="SVX43" s="22"/>
      <c r="SVY43" s="22"/>
      <c r="SVZ43" s="22"/>
      <c r="SWA43" s="22"/>
      <c r="SWB43" s="22"/>
      <c r="SWC43" s="22"/>
      <c r="SWD43" s="22"/>
      <c r="SWE43" s="22"/>
      <c r="SWF43" s="22"/>
      <c r="SWG43" s="22"/>
      <c r="SWH43" s="22"/>
      <c r="SWI43" s="22"/>
      <c r="SWJ43" s="22"/>
      <c r="SWK43" s="22"/>
      <c r="SWL43" s="22"/>
      <c r="SWM43" s="22"/>
      <c r="SWN43" s="22"/>
      <c r="SWO43" s="22"/>
      <c r="SWP43" s="22"/>
      <c r="SWQ43" s="22"/>
      <c r="SWR43" s="22"/>
      <c r="SWS43" s="22"/>
      <c r="SWT43" s="22"/>
      <c r="SWU43" s="22"/>
      <c r="SWV43" s="22"/>
      <c r="SWW43" s="22"/>
      <c r="SWX43" s="22"/>
      <c r="SWY43" s="22"/>
      <c r="SWZ43" s="22"/>
      <c r="SXA43" s="22"/>
      <c r="SXB43" s="22"/>
      <c r="SXC43" s="22"/>
      <c r="SXD43" s="22"/>
      <c r="SXE43" s="22"/>
      <c r="SXF43" s="22"/>
      <c r="SXG43" s="22"/>
      <c r="SXH43" s="22"/>
      <c r="SXI43" s="22"/>
      <c r="SXJ43" s="22"/>
      <c r="SXK43" s="22"/>
      <c r="SXL43" s="22"/>
      <c r="SXM43" s="22"/>
      <c r="SXN43" s="22"/>
      <c r="SXO43" s="22"/>
      <c r="SXP43" s="22"/>
      <c r="SXQ43" s="22"/>
      <c r="SXR43" s="22"/>
      <c r="SXS43" s="22"/>
      <c r="SXT43" s="22"/>
      <c r="SXU43" s="22"/>
      <c r="SXV43" s="22"/>
      <c r="SXW43" s="22"/>
      <c r="SXX43" s="22"/>
      <c r="SXY43" s="22"/>
      <c r="SXZ43" s="22"/>
      <c r="SYA43" s="22"/>
      <c r="SYB43" s="22"/>
      <c r="SYC43" s="22"/>
      <c r="SYD43" s="22"/>
      <c r="SYE43" s="22"/>
      <c r="SYF43" s="22"/>
      <c r="SYG43" s="22"/>
      <c r="SYH43" s="22"/>
      <c r="SYI43" s="22"/>
      <c r="SYJ43" s="22"/>
      <c r="SYK43" s="22"/>
      <c r="SYL43" s="22"/>
      <c r="SYM43" s="22"/>
      <c r="SYN43" s="22"/>
      <c r="SYO43" s="22"/>
      <c r="SYP43" s="22"/>
      <c r="SYQ43" s="22"/>
      <c r="SYR43" s="22"/>
      <c r="SYS43" s="22"/>
      <c r="SYT43" s="22"/>
      <c r="SYU43" s="22"/>
      <c r="SYV43" s="22"/>
      <c r="SYW43" s="22"/>
      <c r="SYX43" s="22"/>
      <c r="SYY43" s="22"/>
      <c r="SYZ43" s="22"/>
      <c r="SZA43" s="22"/>
      <c r="SZB43" s="22"/>
      <c r="SZC43" s="22"/>
      <c r="SZD43" s="22"/>
      <c r="SZE43" s="22"/>
      <c r="SZF43" s="22"/>
      <c r="SZG43" s="22"/>
      <c r="SZH43" s="22"/>
      <c r="SZI43" s="22"/>
      <c r="SZJ43" s="22"/>
      <c r="SZK43" s="22"/>
      <c r="SZL43" s="22"/>
      <c r="SZM43" s="22"/>
      <c r="SZN43" s="22"/>
      <c r="SZO43" s="22"/>
      <c r="SZP43" s="22"/>
      <c r="SZQ43" s="22"/>
      <c r="SZR43" s="22"/>
      <c r="SZS43" s="22"/>
      <c r="SZT43" s="22"/>
      <c r="SZU43" s="22"/>
      <c r="SZV43" s="22"/>
      <c r="SZW43" s="22"/>
      <c r="SZX43" s="22"/>
      <c r="SZY43" s="22"/>
      <c r="SZZ43" s="22"/>
      <c r="TAA43" s="22"/>
      <c r="TAB43" s="22"/>
      <c r="TAC43" s="22"/>
      <c r="TAD43" s="22"/>
      <c r="TAE43" s="22"/>
      <c r="TAF43" s="22"/>
      <c r="TAG43" s="22"/>
      <c r="TAH43" s="22"/>
      <c r="TAI43" s="22"/>
      <c r="TAJ43" s="22"/>
      <c r="TAK43" s="22"/>
      <c r="TAL43" s="22"/>
      <c r="TAM43" s="22"/>
      <c r="TAN43" s="22"/>
      <c r="TAO43" s="22"/>
      <c r="TAP43" s="22"/>
      <c r="TAQ43" s="22"/>
      <c r="TAR43" s="22"/>
      <c r="TAS43" s="22"/>
      <c r="TAT43" s="22"/>
      <c r="TAU43" s="22"/>
      <c r="TAV43" s="22"/>
      <c r="TAW43" s="22"/>
      <c r="TAX43" s="22"/>
      <c r="TAY43" s="22"/>
      <c r="TAZ43" s="22"/>
      <c r="TBA43" s="22"/>
      <c r="TBB43" s="22"/>
      <c r="TBC43" s="22"/>
      <c r="TBD43" s="22"/>
      <c r="TBE43" s="22"/>
      <c r="TBF43" s="22"/>
      <c r="TBG43" s="22"/>
      <c r="TBH43" s="22"/>
      <c r="TBI43" s="22"/>
      <c r="TBJ43" s="22"/>
      <c r="TBK43" s="22"/>
      <c r="TBL43" s="22"/>
      <c r="TBM43" s="22"/>
      <c r="TBN43" s="22"/>
      <c r="TBO43" s="22"/>
      <c r="TBP43" s="22"/>
      <c r="TBQ43" s="22"/>
      <c r="TBR43" s="22"/>
      <c r="TBS43" s="22"/>
      <c r="TBT43" s="22"/>
      <c r="TBU43" s="22"/>
      <c r="TBV43" s="22"/>
      <c r="TBW43" s="22"/>
      <c r="TBX43" s="22"/>
      <c r="TBY43" s="22"/>
      <c r="TBZ43" s="22"/>
      <c r="TCA43" s="22"/>
      <c r="TCB43" s="22"/>
      <c r="TCC43" s="22"/>
      <c r="TCD43" s="22"/>
      <c r="TCE43" s="22"/>
      <c r="TCF43" s="22"/>
      <c r="TCG43" s="22"/>
      <c r="TCH43" s="22"/>
      <c r="TCI43" s="22"/>
      <c r="TCJ43" s="22"/>
      <c r="TCK43" s="22"/>
      <c r="TCL43" s="22"/>
      <c r="TCM43" s="22"/>
      <c r="TCN43" s="22"/>
      <c r="TCO43" s="22"/>
      <c r="TCP43" s="22"/>
      <c r="TCQ43" s="22"/>
      <c r="TCR43" s="22"/>
      <c r="TCS43" s="22"/>
      <c r="TCT43" s="22"/>
      <c r="TCU43" s="22"/>
      <c r="TCV43" s="22"/>
      <c r="TCW43" s="22"/>
      <c r="TCX43" s="22"/>
      <c r="TCY43" s="22"/>
      <c r="TCZ43" s="22"/>
      <c r="TDA43" s="22"/>
      <c r="TDB43" s="22"/>
      <c r="TDC43" s="22"/>
      <c r="TDD43" s="22"/>
      <c r="TDE43" s="22"/>
      <c r="TDF43" s="22"/>
      <c r="TDG43" s="22"/>
      <c r="TDH43" s="22"/>
      <c r="TDI43" s="22"/>
      <c r="TDJ43" s="22"/>
      <c r="TDK43" s="22"/>
      <c r="TDL43" s="22"/>
      <c r="TDM43" s="22"/>
      <c r="TDN43" s="22"/>
      <c r="TDO43" s="22"/>
      <c r="TDP43" s="22"/>
      <c r="TDQ43" s="22"/>
      <c r="TDR43" s="22"/>
      <c r="TDS43" s="22"/>
      <c r="TDT43" s="22"/>
      <c r="TDU43" s="22"/>
      <c r="TDV43" s="22"/>
      <c r="TDW43" s="22"/>
      <c r="TDX43" s="22"/>
      <c r="TDY43" s="22"/>
      <c r="TDZ43" s="22"/>
      <c r="TEA43" s="22"/>
      <c r="TEB43" s="22"/>
      <c r="TEC43" s="22"/>
      <c r="TED43" s="22"/>
      <c r="TEE43" s="22"/>
      <c r="TEF43" s="22"/>
      <c r="TEG43" s="22"/>
      <c r="TEH43" s="22"/>
      <c r="TEI43" s="22"/>
      <c r="TEJ43" s="22"/>
      <c r="TEK43" s="22"/>
      <c r="TEL43" s="22"/>
      <c r="TEM43" s="22"/>
      <c r="TEN43" s="22"/>
      <c r="TEO43" s="22"/>
      <c r="TEP43" s="22"/>
      <c r="TEQ43" s="22"/>
      <c r="TER43" s="22"/>
      <c r="TES43" s="22"/>
      <c r="TET43" s="22"/>
      <c r="TEU43" s="22"/>
      <c r="TEV43" s="22"/>
      <c r="TEW43" s="22"/>
      <c r="TEX43" s="22"/>
      <c r="TEY43" s="22"/>
      <c r="TEZ43" s="22"/>
      <c r="TFA43" s="22"/>
      <c r="TFB43" s="22"/>
      <c r="TFC43" s="22"/>
      <c r="TFD43" s="22"/>
      <c r="TFE43" s="22"/>
      <c r="TFF43" s="22"/>
      <c r="TFG43" s="22"/>
      <c r="TFH43" s="22"/>
      <c r="TFI43" s="22"/>
      <c r="TFJ43" s="22"/>
      <c r="TFK43" s="22"/>
      <c r="TFL43" s="22"/>
      <c r="TFM43" s="22"/>
      <c r="TFN43" s="22"/>
      <c r="TFO43" s="22"/>
      <c r="TFP43" s="22"/>
      <c r="TFQ43" s="22"/>
      <c r="TFR43" s="22"/>
      <c r="TFS43" s="22"/>
      <c r="TFT43" s="22"/>
      <c r="TFU43" s="22"/>
      <c r="TFV43" s="22"/>
      <c r="TFW43" s="22"/>
      <c r="TFX43" s="22"/>
      <c r="TFY43" s="22"/>
      <c r="TFZ43" s="22"/>
      <c r="TGA43" s="22"/>
      <c r="TGB43" s="22"/>
      <c r="TGC43" s="22"/>
      <c r="TGD43" s="22"/>
      <c r="TGE43" s="22"/>
      <c r="TGF43" s="22"/>
      <c r="TGG43" s="22"/>
      <c r="TGH43" s="22"/>
      <c r="TGI43" s="22"/>
      <c r="TGJ43" s="22"/>
      <c r="TGK43" s="22"/>
      <c r="TGL43" s="22"/>
      <c r="TGM43" s="22"/>
      <c r="TGN43" s="22"/>
      <c r="TGO43" s="22"/>
      <c r="TGP43" s="22"/>
      <c r="TGQ43" s="22"/>
      <c r="TGR43" s="22"/>
      <c r="TGS43" s="22"/>
      <c r="TGT43" s="22"/>
      <c r="TGU43" s="22"/>
      <c r="TGV43" s="22"/>
      <c r="TGW43" s="22"/>
      <c r="TGX43" s="22"/>
      <c r="TGY43" s="22"/>
      <c r="TGZ43" s="22"/>
      <c r="THA43" s="22"/>
      <c r="THB43" s="22"/>
      <c r="THC43" s="22"/>
      <c r="THD43" s="22"/>
      <c r="THE43" s="22"/>
      <c r="THF43" s="22"/>
      <c r="THG43" s="22"/>
      <c r="THH43" s="22"/>
      <c r="THI43" s="22"/>
      <c r="THJ43" s="22"/>
      <c r="THK43" s="22"/>
      <c r="THL43" s="22"/>
      <c r="THM43" s="22"/>
      <c r="THN43" s="22"/>
      <c r="THO43" s="22"/>
      <c r="THP43" s="22"/>
      <c r="THQ43" s="22"/>
      <c r="THR43" s="22"/>
      <c r="THS43" s="22"/>
      <c r="THT43" s="22"/>
      <c r="THU43" s="22"/>
      <c r="THV43" s="22"/>
      <c r="THW43" s="22"/>
      <c r="THX43" s="22"/>
      <c r="THY43" s="22"/>
      <c r="THZ43" s="22"/>
      <c r="TIA43" s="22"/>
      <c r="TIB43" s="22"/>
      <c r="TIC43" s="22"/>
      <c r="TID43" s="22"/>
      <c r="TIE43" s="22"/>
      <c r="TIF43" s="22"/>
      <c r="TIG43" s="22"/>
      <c r="TIH43" s="22"/>
      <c r="TII43" s="22"/>
      <c r="TIJ43" s="22"/>
      <c r="TIK43" s="22"/>
      <c r="TIL43" s="22"/>
      <c r="TIM43" s="22"/>
      <c r="TIN43" s="22"/>
      <c r="TIO43" s="22"/>
      <c r="TIP43" s="22"/>
      <c r="TIQ43" s="22"/>
      <c r="TIR43" s="22"/>
      <c r="TIS43" s="22"/>
      <c r="TIT43" s="22"/>
      <c r="TIU43" s="22"/>
      <c r="TIV43" s="22"/>
      <c r="TIW43" s="22"/>
      <c r="TIX43" s="22"/>
      <c r="TIY43" s="22"/>
      <c r="TIZ43" s="22"/>
      <c r="TJA43" s="22"/>
      <c r="TJB43" s="22"/>
      <c r="TJC43" s="22"/>
      <c r="TJD43" s="22"/>
      <c r="TJE43" s="22"/>
      <c r="TJF43" s="22"/>
      <c r="TJG43" s="22"/>
      <c r="TJH43" s="22"/>
      <c r="TJI43" s="22"/>
      <c r="TJJ43" s="22"/>
      <c r="TJK43" s="22"/>
      <c r="TJL43" s="22"/>
      <c r="TJM43" s="22"/>
      <c r="TJN43" s="22"/>
      <c r="TJO43" s="22"/>
      <c r="TJP43" s="22"/>
      <c r="TJQ43" s="22"/>
      <c r="TJR43" s="22"/>
      <c r="TJS43" s="22"/>
      <c r="TJT43" s="22"/>
      <c r="TJU43" s="22"/>
      <c r="TJV43" s="22"/>
      <c r="TJW43" s="22"/>
      <c r="TJX43" s="22"/>
      <c r="TJY43" s="22"/>
      <c r="TJZ43" s="22"/>
      <c r="TKA43" s="22"/>
      <c r="TKB43" s="22"/>
      <c r="TKC43" s="22"/>
      <c r="TKD43" s="22"/>
      <c r="TKE43" s="22"/>
      <c r="TKF43" s="22"/>
      <c r="TKG43" s="22"/>
      <c r="TKH43" s="22"/>
      <c r="TKI43" s="22"/>
      <c r="TKJ43" s="22"/>
      <c r="TKK43" s="22"/>
      <c r="TKL43" s="22"/>
      <c r="TKM43" s="22"/>
      <c r="TKN43" s="22"/>
      <c r="TKO43" s="22"/>
      <c r="TKP43" s="22"/>
      <c r="TKQ43" s="22"/>
      <c r="TKR43" s="22"/>
      <c r="TKS43" s="22"/>
      <c r="TKT43" s="22"/>
      <c r="TKU43" s="22"/>
      <c r="TKV43" s="22"/>
      <c r="TKW43" s="22"/>
      <c r="TKX43" s="22"/>
      <c r="TKY43" s="22"/>
      <c r="TKZ43" s="22"/>
      <c r="TLA43" s="22"/>
      <c r="TLB43" s="22"/>
      <c r="TLC43" s="22"/>
      <c r="TLD43" s="22"/>
      <c r="TLE43" s="22"/>
      <c r="TLF43" s="22"/>
      <c r="TLG43" s="22"/>
      <c r="TLH43" s="22"/>
      <c r="TLI43" s="22"/>
      <c r="TLJ43" s="22"/>
      <c r="TLK43" s="22"/>
      <c r="TLL43" s="22"/>
      <c r="TLM43" s="22"/>
      <c r="TLN43" s="22"/>
      <c r="TLO43" s="22"/>
      <c r="TLP43" s="22"/>
      <c r="TLQ43" s="22"/>
      <c r="TLR43" s="22"/>
      <c r="TLS43" s="22"/>
      <c r="TLT43" s="22"/>
      <c r="TLU43" s="22"/>
      <c r="TLV43" s="22"/>
      <c r="TLW43" s="22"/>
      <c r="TLX43" s="22"/>
      <c r="TLY43" s="22"/>
      <c r="TLZ43" s="22"/>
      <c r="TMA43" s="22"/>
      <c r="TMB43" s="22"/>
      <c r="TMC43" s="22"/>
      <c r="TMD43" s="22"/>
      <c r="TME43" s="22"/>
      <c r="TMF43" s="22"/>
      <c r="TMG43" s="22"/>
      <c r="TMH43" s="22"/>
      <c r="TMI43" s="22"/>
      <c r="TMJ43" s="22"/>
      <c r="TMK43" s="22"/>
      <c r="TML43" s="22"/>
      <c r="TMM43" s="22"/>
      <c r="TMN43" s="22"/>
      <c r="TMO43" s="22"/>
      <c r="TMP43" s="22"/>
      <c r="TMQ43" s="22"/>
      <c r="TMR43" s="22"/>
      <c r="TMS43" s="22"/>
      <c r="TMT43" s="22"/>
      <c r="TMU43" s="22"/>
      <c r="TMV43" s="22"/>
      <c r="TMW43" s="22"/>
      <c r="TMX43" s="22"/>
      <c r="TMY43" s="22"/>
      <c r="TMZ43" s="22"/>
      <c r="TNA43" s="22"/>
      <c r="TNB43" s="22"/>
      <c r="TNC43" s="22"/>
      <c r="TND43" s="22"/>
      <c r="TNE43" s="22"/>
      <c r="TNF43" s="22"/>
      <c r="TNG43" s="22"/>
      <c r="TNH43" s="22"/>
      <c r="TNI43" s="22"/>
      <c r="TNJ43" s="22"/>
      <c r="TNK43" s="22"/>
      <c r="TNL43" s="22"/>
      <c r="TNM43" s="22"/>
      <c r="TNN43" s="22"/>
      <c r="TNO43" s="22"/>
      <c r="TNP43" s="22"/>
      <c r="TNQ43" s="22"/>
      <c r="TNR43" s="22"/>
      <c r="TNS43" s="22"/>
      <c r="TNT43" s="22"/>
      <c r="TNU43" s="22"/>
      <c r="TNV43" s="22"/>
      <c r="TNW43" s="22"/>
      <c r="TNX43" s="22"/>
      <c r="TNY43" s="22"/>
      <c r="TNZ43" s="22"/>
      <c r="TOA43" s="22"/>
      <c r="TOB43" s="22"/>
      <c r="TOC43" s="22"/>
      <c r="TOD43" s="22"/>
      <c r="TOE43" s="22"/>
      <c r="TOF43" s="22"/>
      <c r="TOG43" s="22"/>
      <c r="TOH43" s="22"/>
      <c r="TOI43" s="22"/>
      <c r="TOJ43" s="22"/>
      <c r="TOK43" s="22"/>
      <c r="TOL43" s="22"/>
      <c r="TOM43" s="22"/>
      <c r="TON43" s="22"/>
      <c r="TOO43" s="22"/>
      <c r="TOP43" s="22"/>
      <c r="TOQ43" s="22"/>
      <c r="TOR43" s="22"/>
      <c r="TOS43" s="22"/>
      <c r="TOT43" s="22"/>
      <c r="TOU43" s="22"/>
      <c r="TOV43" s="22"/>
      <c r="TOW43" s="22"/>
      <c r="TOX43" s="22"/>
      <c r="TOY43" s="22"/>
      <c r="TOZ43" s="22"/>
      <c r="TPA43" s="22"/>
      <c r="TPB43" s="22"/>
      <c r="TPC43" s="22"/>
      <c r="TPD43" s="22"/>
      <c r="TPE43" s="22"/>
      <c r="TPF43" s="22"/>
      <c r="TPG43" s="22"/>
      <c r="TPH43" s="22"/>
      <c r="TPI43" s="22"/>
      <c r="TPJ43" s="22"/>
      <c r="TPK43" s="22"/>
      <c r="TPL43" s="22"/>
      <c r="TPM43" s="22"/>
      <c r="TPN43" s="22"/>
      <c r="TPO43" s="22"/>
      <c r="TPP43" s="22"/>
      <c r="TPQ43" s="22"/>
      <c r="TPR43" s="22"/>
      <c r="TPS43" s="22"/>
      <c r="TPT43" s="22"/>
      <c r="TPU43" s="22"/>
      <c r="TPV43" s="22"/>
      <c r="TPW43" s="22"/>
      <c r="TPX43" s="22"/>
      <c r="TPY43" s="22"/>
      <c r="TPZ43" s="22"/>
      <c r="TQA43" s="22"/>
      <c r="TQB43" s="22"/>
      <c r="TQC43" s="22"/>
      <c r="TQD43" s="22"/>
      <c r="TQE43" s="22"/>
      <c r="TQF43" s="22"/>
      <c r="TQG43" s="22"/>
      <c r="TQH43" s="22"/>
      <c r="TQI43" s="22"/>
      <c r="TQJ43" s="22"/>
      <c r="TQK43" s="22"/>
      <c r="TQL43" s="22"/>
      <c r="TQM43" s="22"/>
      <c r="TQN43" s="22"/>
      <c r="TQO43" s="22"/>
      <c r="TQP43" s="22"/>
      <c r="TQQ43" s="22"/>
      <c r="TQR43" s="22"/>
      <c r="TQS43" s="22"/>
      <c r="TQT43" s="22"/>
      <c r="TQU43" s="22"/>
      <c r="TQV43" s="22"/>
      <c r="TQW43" s="22"/>
      <c r="TQX43" s="22"/>
      <c r="TQY43" s="22"/>
      <c r="TQZ43" s="22"/>
      <c r="TRA43" s="22"/>
      <c r="TRB43" s="22"/>
      <c r="TRC43" s="22"/>
      <c r="TRD43" s="22"/>
      <c r="TRE43" s="22"/>
      <c r="TRF43" s="22"/>
      <c r="TRG43" s="22"/>
      <c r="TRH43" s="22"/>
      <c r="TRI43" s="22"/>
      <c r="TRJ43" s="22"/>
      <c r="TRK43" s="22"/>
      <c r="TRL43" s="22"/>
      <c r="TRM43" s="22"/>
      <c r="TRN43" s="22"/>
      <c r="TRO43" s="22"/>
      <c r="TRP43" s="22"/>
      <c r="TRQ43" s="22"/>
      <c r="TRR43" s="22"/>
      <c r="TRS43" s="22"/>
      <c r="TRT43" s="22"/>
      <c r="TRU43" s="22"/>
      <c r="TRV43" s="22"/>
      <c r="TRW43" s="22"/>
      <c r="TRX43" s="22"/>
      <c r="TRY43" s="22"/>
      <c r="TRZ43" s="22"/>
      <c r="TSA43" s="22"/>
      <c r="TSB43" s="22"/>
      <c r="TSC43" s="22"/>
      <c r="TSD43" s="22"/>
      <c r="TSE43" s="22"/>
      <c r="TSF43" s="22"/>
      <c r="TSG43" s="22"/>
      <c r="TSH43" s="22"/>
      <c r="TSI43" s="22"/>
      <c r="TSJ43" s="22"/>
      <c r="TSK43" s="22"/>
      <c r="TSL43" s="22"/>
      <c r="TSM43" s="22"/>
      <c r="TSN43" s="22"/>
      <c r="TSO43" s="22"/>
      <c r="TSP43" s="22"/>
      <c r="TSQ43" s="22"/>
      <c r="TSR43" s="22"/>
      <c r="TSS43" s="22"/>
      <c r="TST43" s="22"/>
      <c r="TSU43" s="22"/>
      <c r="TSV43" s="22"/>
      <c r="TSW43" s="22"/>
      <c r="TSX43" s="22"/>
      <c r="TSY43" s="22"/>
      <c r="TSZ43" s="22"/>
      <c r="TTA43" s="22"/>
      <c r="TTB43" s="22"/>
      <c r="TTC43" s="22"/>
      <c r="TTD43" s="22"/>
      <c r="TTE43" s="22"/>
      <c r="TTF43" s="22"/>
      <c r="TTG43" s="22"/>
      <c r="TTH43" s="22"/>
      <c r="TTI43" s="22"/>
      <c r="TTJ43" s="22"/>
      <c r="TTK43" s="22"/>
      <c r="TTL43" s="22"/>
      <c r="TTM43" s="22"/>
      <c r="TTN43" s="22"/>
      <c r="TTO43" s="22"/>
      <c r="TTP43" s="22"/>
      <c r="TTQ43" s="22"/>
      <c r="TTR43" s="22"/>
      <c r="TTS43" s="22"/>
      <c r="TTT43" s="22"/>
      <c r="TTU43" s="22"/>
      <c r="TTV43" s="22"/>
      <c r="TTW43" s="22"/>
      <c r="TTX43" s="22"/>
      <c r="TTY43" s="22"/>
      <c r="TTZ43" s="22"/>
      <c r="TUA43" s="22"/>
      <c r="TUB43" s="22"/>
      <c r="TUC43" s="22"/>
      <c r="TUD43" s="22"/>
      <c r="TUE43" s="22"/>
      <c r="TUF43" s="22"/>
      <c r="TUG43" s="22"/>
      <c r="TUH43" s="22"/>
      <c r="TUI43" s="22"/>
      <c r="TUJ43" s="22"/>
      <c r="TUK43" s="22"/>
      <c r="TUL43" s="22"/>
      <c r="TUM43" s="22"/>
      <c r="TUN43" s="22"/>
      <c r="TUO43" s="22"/>
      <c r="TUP43" s="22"/>
      <c r="TUQ43" s="22"/>
      <c r="TUR43" s="22"/>
      <c r="TUS43" s="22"/>
      <c r="TUT43" s="22"/>
      <c r="TUU43" s="22"/>
      <c r="TUV43" s="22"/>
      <c r="TUW43" s="22"/>
      <c r="TUX43" s="22"/>
      <c r="TUY43" s="22"/>
      <c r="TUZ43" s="22"/>
      <c r="TVA43" s="22"/>
      <c r="TVB43" s="22"/>
      <c r="TVC43" s="22"/>
      <c r="TVD43" s="22"/>
      <c r="TVE43" s="22"/>
      <c r="TVF43" s="22"/>
      <c r="TVG43" s="22"/>
      <c r="TVH43" s="22"/>
      <c r="TVI43" s="22"/>
      <c r="TVJ43" s="22"/>
      <c r="TVK43" s="22"/>
      <c r="TVL43" s="22"/>
      <c r="TVM43" s="22"/>
      <c r="TVN43" s="22"/>
      <c r="TVO43" s="22"/>
      <c r="TVP43" s="22"/>
      <c r="TVQ43" s="22"/>
      <c r="TVR43" s="22"/>
      <c r="TVS43" s="22"/>
      <c r="TVT43" s="22"/>
      <c r="TVU43" s="22"/>
      <c r="TVV43" s="22"/>
      <c r="TVW43" s="22"/>
      <c r="TVX43" s="22"/>
      <c r="TVY43" s="22"/>
      <c r="TVZ43" s="22"/>
      <c r="TWA43" s="22"/>
      <c r="TWB43" s="22"/>
      <c r="TWC43" s="22"/>
      <c r="TWD43" s="22"/>
      <c r="TWE43" s="22"/>
      <c r="TWF43" s="22"/>
      <c r="TWG43" s="22"/>
      <c r="TWH43" s="22"/>
      <c r="TWI43" s="22"/>
      <c r="TWJ43" s="22"/>
      <c r="TWK43" s="22"/>
      <c r="TWL43" s="22"/>
      <c r="TWM43" s="22"/>
      <c r="TWN43" s="22"/>
      <c r="TWO43" s="22"/>
      <c r="TWP43" s="22"/>
      <c r="TWQ43" s="22"/>
      <c r="TWR43" s="22"/>
      <c r="TWS43" s="22"/>
      <c r="TWT43" s="22"/>
      <c r="TWU43" s="22"/>
      <c r="TWV43" s="22"/>
      <c r="TWW43" s="22"/>
      <c r="TWX43" s="22"/>
      <c r="TWY43" s="22"/>
      <c r="TWZ43" s="22"/>
      <c r="TXA43" s="22"/>
      <c r="TXB43" s="22"/>
      <c r="TXC43" s="22"/>
      <c r="TXD43" s="22"/>
      <c r="TXE43" s="22"/>
      <c r="TXF43" s="22"/>
      <c r="TXG43" s="22"/>
      <c r="TXH43" s="22"/>
      <c r="TXI43" s="22"/>
      <c r="TXJ43" s="22"/>
      <c r="TXK43" s="22"/>
      <c r="TXL43" s="22"/>
      <c r="TXM43" s="22"/>
      <c r="TXN43" s="22"/>
      <c r="TXO43" s="22"/>
      <c r="TXP43" s="22"/>
      <c r="TXQ43" s="22"/>
      <c r="TXR43" s="22"/>
      <c r="TXS43" s="22"/>
      <c r="TXT43" s="22"/>
      <c r="TXU43" s="22"/>
      <c r="TXV43" s="22"/>
      <c r="TXW43" s="22"/>
      <c r="TXX43" s="22"/>
      <c r="TXY43" s="22"/>
      <c r="TXZ43" s="22"/>
      <c r="TYA43" s="22"/>
      <c r="TYB43" s="22"/>
      <c r="TYC43" s="22"/>
      <c r="TYD43" s="22"/>
      <c r="TYE43" s="22"/>
      <c r="TYF43" s="22"/>
      <c r="TYG43" s="22"/>
      <c r="TYH43" s="22"/>
      <c r="TYI43" s="22"/>
      <c r="TYJ43" s="22"/>
      <c r="TYK43" s="22"/>
      <c r="TYL43" s="22"/>
      <c r="TYM43" s="22"/>
      <c r="TYN43" s="22"/>
      <c r="TYO43" s="22"/>
      <c r="TYP43" s="22"/>
      <c r="TYQ43" s="22"/>
      <c r="TYR43" s="22"/>
      <c r="TYS43" s="22"/>
      <c r="TYT43" s="22"/>
      <c r="TYU43" s="22"/>
      <c r="TYV43" s="22"/>
      <c r="TYW43" s="22"/>
      <c r="TYX43" s="22"/>
      <c r="TYY43" s="22"/>
      <c r="TYZ43" s="22"/>
      <c r="TZA43" s="22"/>
      <c r="TZB43" s="22"/>
      <c r="TZC43" s="22"/>
      <c r="TZD43" s="22"/>
      <c r="TZE43" s="22"/>
      <c r="TZF43" s="22"/>
      <c r="TZG43" s="22"/>
      <c r="TZH43" s="22"/>
      <c r="TZI43" s="22"/>
      <c r="TZJ43" s="22"/>
      <c r="TZK43" s="22"/>
      <c r="TZL43" s="22"/>
      <c r="TZM43" s="22"/>
      <c r="TZN43" s="22"/>
      <c r="TZO43" s="22"/>
      <c r="TZP43" s="22"/>
      <c r="TZQ43" s="22"/>
      <c r="TZR43" s="22"/>
      <c r="TZS43" s="22"/>
      <c r="TZT43" s="22"/>
      <c r="TZU43" s="22"/>
      <c r="TZV43" s="22"/>
      <c r="TZW43" s="22"/>
      <c r="TZX43" s="22"/>
      <c r="TZY43" s="22"/>
      <c r="TZZ43" s="22"/>
      <c r="UAA43" s="22"/>
      <c r="UAB43" s="22"/>
      <c r="UAC43" s="22"/>
      <c r="UAD43" s="22"/>
      <c r="UAE43" s="22"/>
      <c r="UAF43" s="22"/>
      <c r="UAG43" s="22"/>
      <c r="UAH43" s="22"/>
      <c r="UAI43" s="22"/>
      <c r="UAJ43" s="22"/>
      <c r="UAK43" s="22"/>
      <c r="UAL43" s="22"/>
      <c r="UAM43" s="22"/>
      <c r="UAN43" s="22"/>
      <c r="UAO43" s="22"/>
      <c r="UAP43" s="22"/>
      <c r="UAQ43" s="22"/>
      <c r="UAR43" s="22"/>
      <c r="UAS43" s="22"/>
      <c r="UAT43" s="22"/>
      <c r="UAU43" s="22"/>
      <c r="UAV43" s="22"/>
      <c r="UAW43" s="22"/>
      <c r="UAX43" s="22"/>
      <c r="UAY43" s="22"/>
      <c r="UAZ43" s="22"/>
      <c r="UBA43" s="22"/>
      <c r="UBB43" s="22"/>
      <c r="UBC43" s="22"/>
      <c r="UBD43" s="22"/>
      <c r="UBE43" s="22"/>
      <c r="UBF43" s="22"/>
      <c r="UBG43" s="22"/>
      <c r="UBH43" s="22"/>
      <c r="UBI43" s="22"/>
      <c r="UBJ43" s="22"/>
      <c r="UBK43" s="22"/>
      <c r="UBL43" s="22"/>
      <c r="UBM43" s="22"/>
      <c r="UBN43" s="22"/>
      <c r="UBO43" s="22"/>
      <c r="UBP43" s="22"/>
      <c r="UBQ43" s="22"/>
      <c r="UBR43" s="22"/>
      <c r="UBS43" s="22"/>
      <c r="UBT43" s="22"/>
      <c r="UBU43" s="22"/>
      <c r="UBV43" s="22"/>
      <c r="UBW43" s="22"/>
      <c r="UBX43" s="22"/>
      <c r="UBY43" s="22"/>
      <c r="UBZ43" s="22"/>
      <c r="UCA43" s="22"/>
      <c r="UCB43" s="22"/>
      <c r="UCC43" s="22"/>
      <c r="UCD43" s="22"/>
      <c r="UCE43" s="22"/>
      <c r="UCF43" s="22"/>
      <c r="UCG43" s="22"/>
      <c r="UCH43" s="22"/>
      <c r="UCI43" s="22"/>
      <c r="UCJ43" s="22"/>
      <c r="UCK43" s="22"/>
      <c r="UCL43" s="22"/>
      <c r="UCM43" s="22"/>
      <c r="UCN43" s="22"/>
      <c r="UCO43" s="22"/>
      <c r="UCP43" s="22"/>
      <c r="UCQ43" s="22"/>
      <c r="UCR43" s="22"/>
      <c r="UCS43" s="22"/>
      <c r="UCT43" s="22"/>
      <c r="UCU43" s="22"/>
      <c r="UCV43" s="22"/>
      <c r="UCW43" s="22"/>
      <c r="UCX43" s="22"/>
      <c r="UCY43" s="22"/>
      <c r="UCZ43" s="22"/>
      <c r="UDA43" s="22"/>
      <c r="UDB43" s="22"/>
      <c r="UDC43" s="22"/>
      <c r="UDD43" s="22"/>
      <c r="UDE43" s="22"/>
      <c r="UDF43" s="22"/>
      <c r="UDG43" s="22"/>
      <c r="UDH43" s="22"/>
      <c r="UDI43" s="22"/>
      <c r="UDJ43" s="22"/>
      <c r="UDK43" s="22"/>
      <c r="UDL43" s="22"/>
      <c r="UDM43" s="22"/>
      <c r="UDN43" s="22"/>
      <c r="UDO43" s="22"/>
      <c r="UDP43" s="22"/>
      <c r="UDQ43" s="22"/>
      <c r="UDR43" s="22"/>
      <c r="UDS43" s="22"/>
      <c r="UDT43" s="22"/>
      <c r="UDU43" s="22"/>
      <c r="UDV43" s="22"/>
      <c r="UDW43" s="22"/>
      <c r="UDX43" s="22"/>
      <c r="UDY43" s="22"/>
      <c r="UDZ43" s="22"/>
      <c r="UEA43" s="22"/>
      <c r="UEB43" s="22"/>
      <c r="UEC43" s="22"/>
      <c r="UED43" s="22"/>
      <c r="UEE43" s="22"/>
      <c r="UEF43" s="22"/>
      <c r="UEG43" s="22"/>
      <c r="UEH43" s="22"/>
      <c r="UEI43" s="22"/>
      <c r="UEJ43" s="22"/>
      <c r="UEK43" s="22"/>
      <c r="UEL43" s="22"/>
      <c r="UEM43" s="22"/>
      <c r="UEN43" s="22"/>
      <c r="UEO43" s="22"/>
      <c r="UEP43" s="22"/>
      <c r="UEQ43" s="22"/>
      <c r="UER43" s="22"/>
      <c r="UES43" s="22"/>
      <c r="UET43" s="22"/>
      <c r="UEU43" s="22"/>
      <c r="UEV43" s="22"/>
      <c r="UEW43" s="22"/>
      <c r="UEX43" s="22"/>
      <c r="UEY43" s="22"/>
      <c r="UEZ43" s="22"/>
      <c r="UFA43" s="22"/>
      <c r="UFB43" s="22"/>
      <c r="UFC43" s="22"/>
      <c r="UFD43" s="22"/>
      <c r="UFE43" s="22"/>
      <c r="UFF43" s="22"/>
      <c r="UFG43" s="22"/>
      <c r="UFH43" s="22"/>
      <c r="UFI43" s="22"/>
      <c r="UFJ43" s="22"/>
      <c r="UFK43" s="22"/>
      <c r="UFL43" s="22"/>
      <c r="UFM43" s="22"/>
      <c r="UFN43" s="22"/>
      <c r="UFO43" s="22"/>
      <c r="UFP43" s="22"/>
      <c r="UFQ43" s="22"/>
      <c r="UFR43" s="22"/>
      <c r="UFS43" s="22"/>
      <c r="UFT43" s="22"/>
      <c r="UFU43" s="22"/>
      <c r="UFV43" s="22"/>
      <c r="UFW43" s="22"/>
      <c r="UFX43" s="22"/>
      <c r="UFY43" s="22"/>
      <c r="UFZ43" s="22"/>
      <c r="UGA43" s="22"/>
      <c r="UGB43" s="22"/>
      <c r="UGC43" s="22"/>
      <c r="UGD43" s="22"/>
      <c r="UGE43" s="22"/>
      <c r="UGF43" s="22"/>
      <c r="UGG43" s="22"/>
      <c r="UGH43" s="22"/>
      <c r="UGI43" s="22"/>
      <c r="UGJ43" s="22"/>
      <c r="UGK43" s="22"/>
      <c r="UGL43" s="22"/>
      <c r="UGM43" s="22"/>
      <c r="UGN43" s="22"/>
      <c r="UGO43" s="22"/>
      <c r="UGP43" s="22"/>
      <c r="UGQ43" s="22"/>
      <c r="UGR43" s="22"/>
      <c r="UGS43" s="22"/>
      <c r="UGT43" s="22"/>
      <c r="UGU43" s="22"/>
      <c r="UGV43" s="22"/>
      <c r="UGW43" s="22"/>
      <c r="UGX43" s="22"/>
      <c r="UGY43" s="22"/>
      <c r="UGZ43" s="22"/>
      <c r="UHA43" s="22"/>
      <c r="UHB43" s="22"/>
      <c r="UHC43" s="22"/>
      <c r="UHD43" s="22"/>
      <c r="UHE43" s="22"/>
      <c r="UHF43" s="22"/>
      <c r="UHG43" s="22"/>
      <c r="UHH43" s="22"/>
      <c r="UHI43" s="22"/>
      <c r="UHJ43" s="22"/>
      <c r="UHK43" s="22"/>
      <c r="UHL43" s="22"/>
      <c r="UHM43" s="22"/>
      <c r="UHN43" s="22"/>
      <c r="UHO43" s="22"/>
      <c r="UHP43" s="22"/>
      <c r="UHQ43" s="22"/>
      <c r="UHR43" s="22"/>
      <c r="UHS43" s="22"/>
      <c r="UHT43" s="22"/>
      <c r="UHU43" s="22"/>
      <c r="UHV43" s="22"/>
      <c r="UHW43" s="22"/>
      <c r="UHX43" s="22"/>
      <c r="UHY43" s="22"/>
      <c r="UHZ43" s="22"/>
      <c r="UIA43" s="22"/>
      <c r="UIB43" s="22"/>
      <c r="UIC43" s="22"/>
      <c r="UID43" s="22"/>
      <c r="UIE43" s="22"/>
      <c r="UIF43" s="22"/>
      <c r="UIG43" s="22"/>
      <c r="UIH43" s="22"/>
      <c r="UII43" s="22"/>
      <c r="UIJ43" s="22"/>
      <c r="UIK43" s="22"/>
      <c r="UIL43" s="22"/>
      <c r="UIM43" s="22"/>
      <c r="UIN43" s="22"/>
      <c r="UIO43" s="22"/>
      <c r="UIP43" s="22"/>
      <c r="UIQ43" s="22"/>
      <c r="UIR43" s="22"/>
      <c r="UIS43" s="22"/>
      <c r="UIT43" s="22"/>
      <c r="UIU43" s="22"/>
      <c r="UIV43" s="22"/>
      <c r="UIW43" s="22"/>
      <c r="UIX43" s="22"/>
      <c r="UIY43" s="22"/>
      <c r="UIZ43" s="22"/>
      <c r="UJA43" s="22"/>
      <c r="UJB43" s="22"/>
      <c r="UJC43" s="22"/>
      <c r="UJD43" s="22"/>
      <c r="UJE43" s="22"/>
      <c r="UJF43" s="22"/>
      <c r="UJG43" s="22"/>
      <c r="UJH43" s="22"/>
      <c r="UJI43" s="22"/>
      <c r="UJJ43" s="22"/>
      <c r="UJK43" s="22"/>
      <c r="UJL43" s="22"/>
      <c r="UJM43" s="22"/>
      <c r="UJN43" s="22"/>
      <c r="UJO43" s="22"/>
      <c r="UJP43" s="22"/>
      <c r="UJQ43" s="22"/>
      <c r="UJR43" s="22"/>
      <c r="UJS43" s="22"/>
      <c r="UJT43" s="22"/>
      <c r="UJU43" s="22"/>
      <c r="UJV43" s="22"/>
      <c r="UJW43" s="22"/>
      <c r="UJX43" s="22"/>
      <c r="UJY43" s="22"/>
      <c r="UJZ43" s="22"/>
      <c r="UKA43" s="22"/>
      <c r="UKB43" s="22"/>
      <c r="UKC43" s="22"/>
      <c r="UKD43" s="22"/>
      <c r="UKE43" s="22"/>
      <c r="UKF43" s="22"/>
      <c r="UKG43" s="22"/>
      <c r="UKH43" s="22"/>
      <c r="UKI43" s="22"/>
      <c r="UKJ43" s="22"/>
      <c r="UKK43" s="22"/>
      <c r="UKL43" s="22"/>
      <c r="UKM43" s="22"/>
      <c r="UKN43" s="22"/>
      <c r="UKO43" s="22"/>
      <c r="UKP43" s="22"/>
      <c r="UKQ43" s="22"/>
      <c r="UKR43" s="22"/>
      <c r="UKS43" s="22"/>
      <c r="UKT43" s="22"/>
      <c r="UKU43" s="22"/>
      <c r="UKV43" s="22"/>
      <c r="UKW43" s="22"/>
      <c r="UKX43" s="22"/>
      <c r="UKY43" s="22"/>
      <c r="UKZ43" s="22"/>
      <c r="ULA43" s="22"/>
      <c r="ULB43" s="22"/>
      <c r="ULC43" s="22"/>
      <c r="ULD43" s="22"/>
      <c r="ULE43" s="22"/>
      <c r="ULF43" s="22"/>
      <c r="ULG43" s="22"/>
      <c r="ULH43" s="22"/>
      <c r="ULI43" s="22"/>
      <c r="ULJ43" s="22"/>
      <c r="ULK43" s="22"/>
      <c r="ULL43" s="22"/>
      <c r="ULM43" s="22"/>
      <c r="ULN43" s="22"/>
      <c r="ULO43" s="22"/>
      <c r="ULP43" s="22"/>
      <c r="ULQ43" s="22"/>
      <c r="ULR43" s="22"/>
      <c r="ULS43" s="22"/>
      <c r="ULT43" s="22"/>
      <c r="ULU43" s="22"/>
      <c r="ULV43" s="22"/>
      <c r="ULW43" s="22"/>
      <c r="ULX43" s="22"/>
      <c r="ULY43" s="22"/>
      <c r="ULZ43" s="22"/>
      <c r="UMA43" s="22"/>
      <c r="UMB43" s="22"/>
      <c r="UMC43" s="22"/>
      <c r="UMD43" s="22"/>
      <c r="UME43" s="22"/>
      <c r="UMF43" s="22"/>
      <c r="UMG43" s="22"/>
      <c r="UMH43" s="22"/>
      <c r="UMI43" s="22"/>
      <c r="UMJ43" s="22"/>
      <c r="UMK43" s="22"/>
      <c r="UML43" s="22"/>
      <c r="UMM43" s="22"/>
      <c r="UMN43" s="22"/>
      <c r="UMO43" s="22"/>
      <c r="UMP43" s="22"/>
      <c r="UMQ43" s="22"/>
      <c r="UMR43" s="22"/>
      <c r="UMS43" s="22"/>
      <c r="UMT43" s="22"/>
      <c r="UMU43" s="22"/>
      <c r="UMV43" s="22"/>
      <c r="UMW43" s="22"/>
      <c r="UMX43" s="22"/>
      <c r="UMY43" s="22"/>
      <c r="UMZ43" s="22"/>
      <c r="UNA43" s="22"/>
      <c r="UNB43" s="22"/>
      <c r="UNC43" s="22"/>
      <c r="UND43" s="22"/>
      <c r="UNE43" s="22"/>
      <c r="UNF43" s="22"/>
      <c r="UNG43" s="22"/>
      <c r="UNH43" s="22"/>
      <c r="UNI43" s="22"/>
      <c r="UNJ43" s="22"/>
      <c r="UNK43" s="22"/>
      <c r="UNL43" s="22"/>
      <c r="UNM43" s="22"/>
      <c r="UNN43" s="22"/>
      <c r="UNO43" s="22"/>
      <c r="UNP43" s="22"/>
      <c r="UNQ43" s="22"/>
      <c r="UNR43" s="22"/>
      <c r="UNS43" s="22"/>
      <c r="UNT43" s="22"/>
      <c r="UNU43" s="22"/>
      <c r="UNV43" s="22"/>
      <c r="UNW43" s="22"/>
      <c r="UNX43" s="22"/>
      <c r="UNY43" s="22"/>
      <c r="UNZ43" s="22"/>
      <c r="UOA43" s="22"/>
      <c r="UOB43" s="22"/>
      <c r="UOC43" s="22"/>
      <c r="UOD43" s="22"/>
      <c r="UOE43" s="22"/>
      <c r="UOF43" s="22"/>
      <c r="UOG43" s="22"/>
      <c r="UOH43" s="22"/>
      <c r="UOI43" s="22"/>
      <c r="UOJ43" s="22"/>
      <c r="UOK43" s="22"/>
      <c r="UOL43" s="22"/>
      <c r="UOM43" s="22"/>
      <c r="UON43" s="22"/>
      <c r="UOO43" s="22"/>
      <c r="UOP43" s="22"/>
      <c r="UOQ43" s="22"/>
      <c r="UOR43" s="22"/>
      <c r="UOS43" s="22"/>
      <c r="UOT43" s="22"/>
      <c r="UOU43" s="22"/>
      <c r="UOV43" s="22"/>
      <c r="UOW43" s="22"/>
      <c r="UOX43" s="22"/>
      <c r="UOY43" s="22"/>
      <c r="UOZ43" s="22"/>
      <c r="UPA43" s="22"/>
      <c r="UPB43" s="22"/>
      <c r="UPC43" s="22"/>
      <c r="UPD43" s="22"/>
      <c r="UPE43" s="22"/>
      <c r="UPF43" s="22"/>
      <c r="UPG43" s="22"/>
      <c r="UPH43" s="22"/>
      <c r="UPI43" s="22"/>
      <c r="UPJ43" s="22"/>
      <c r="UPK43" s="22"/>
      <c r="UPL43" s="22"/>
      <c r="UPM43" s="22"/>
      <c r="UPN43" s="22"/>
      <c r="UPO43" s="22"/>
      <c r="UPP43" s="22"/>
      <c r="UPQ43" s="22"/>
      <c r="UPR43" s="22"/>
      <c r="UPS43" s="22"/>
      <c r="UPT43" s="22"/>
      <c r="UPU43" s="22"/>
      <c r="UPV43" s="22"/>
      <c r="UPW43" s="22"/>
      <c r="UPX43" s="22"/>
      <c r="UPY43" s="22"/>
      <c r="UPZ43" s="22"/>
      <c r="UQA43" s="22"/>
      <c r="UQB43" s="22"/>
      <c r="UQC43" s="22"/>
      <c r="UQD43" s="22"/>
      <c r="UQE43" s="22"/>
      <c r="UQF43" s="22"/>
      <c r="UQG43" s="22"/>
      <c r="UQH43" s="22"/>
      <c r="UQI43" s="22"/>
      <c r="UQJ43" s="22"/>
      <c r="UQK43" s="22"/>
      <c r="UQL43" s="22"/>
      <c r="UQM43" s="22"/>
      <c r="UQN43" s="22"/>
      <c r="UQO43" s="22"/>
      <c r="UQP43" s="22"/>
      <c r="UQQ43" s="22"/>
      <c r="UQR43" s="22"/>
      <c r="UQS43" s="22"/>
      <c r="UQT43" s="22"/>
      <c r="UQU43" s="22"/>
      <c r="UQV43" s="22"/>
      <c r="UQW43" s="22"/>
      <c r="UQX43" s="22"/>
      <c r="UQY43" s="22"/>
      <c r="UQZ43" s="22"/>
      <c r="URA43" s="22"/>
      <c r="URB43" s="22"/>
      <c r="URC43" s="22"/>
      <c r="URD43" s="22"/>
      <c r="URE43" s="22"/>
      <c r="URF43" s="22"/>
      <c r="URG43" s="22"/>
      <c r="URH43" s="22"/>
      <c r="URI43" s="22"/>
      <c r="URJ43" s="22"/>
      <c r="URK43" s="22"/>
      <c r="URL43" s="22"/>
      <c r="URM43" s="22"/>
      <c r="URN43" s="22"/>
      <c r="URO43" s="22"/>
      <c r="URP43" s="22"/>
      <c r="URQ43" s="22"/>
      <c r="URR43" s="22"/>
      <c r="URS43" s="22"/>
      <c r="URT43" s="22"/>
      <c r="URU43" s="22"/>
      <c r="URV43" s="22"/>
      <c r="URW43" s="22"/>
      <c r="URX43" s="22"/>
      <c r="URY43" s="22"/>
      <c r="URZ43" s="22"/>
      <c r="USA43" s="22"/>
      <c r="USB43" s="22"/>
      <c r="USC43" s="22"/>
      <c r="USD43" s="22"/>
      <c r="USE43" s="22"/>
      <c r="USF43" s="22"/>
      <c r="USG43" s="22"/>
      <c r="USH43" s="22"/>
      <c r="USI43" s="22"/>
      <c r="USJ43" s="22"/>
      <c r="USK43" s="22"/>
      <c r="USL43" s="22"/>
      <c r="USM43" s="22"/>
      <c r="USN43" s="22"/>
      <c r="USO43" s="22"/>
      <c r="USP43" s="22"/>
      <c r="USQ43" s="22"/>
      <c r="USR43" s="22"/>
      <c r="USS43" s="22"/>
      <c r="UST43" s="22"/>
      <c r="USU43" s="22"/>
      <c r="USV43" s="22"/>
      <c r="USW43" s="22"/>
      <c r="USX43" s="22"/>
      <c r="USY43" s="22"/>
      <c r="USZ43" s="22"/>
      <c r="UTA43" s="22"/>
      <c r="UTB43" s="22"/>
      <c r="UTC43" s="22"/>
      <c r="UTD43" s="22"/>
      <c r="UTE43" s="22"/>
      <c r="UTF43" s="22"/>
      <c r="UTG43" s="22"/>
      <c r="UTH43" s="22"/>
      <c r="UTI43" s="22"/>
      <c r="UTJ43" s="22"/>
      <c r="UTK43" s="22"/>
      <c r="UTL43" s="22"/>
      <c r="UTM43" s="22"/>
      <c r="UTN43" s="22"/>
      <c r="UTO43" s="22"/>
      <c r="UTP43" s="22"/>
      <c r="UTQ43" s="22"/>
      <c r="UTR43" s="22"/>
      <c r="UTS43" s="22"/>
      <c r="UTT43" s="22"/>
      <c r="UTU43" s="22"/>
      <c r="UTV43" s="22"/>
      <c r="UTW43" s="22"/>
      <c r="UTX43" s="22"/>
      <c r="UTY43" s="22"/>
      <c r="UTZ43" s="22"/>
      <c r="UUA43" s="22"/>
      <c r="UUB43" s="22"/>
      <c r="UUC43" s="22"/>
      <c r="UUD43" s="22"/>
      <c r="UUE43" s="22"/>
      <c r="UUF43" s="22"/>
      <c r="UUG43" s="22"/>
      <c r="UUH43" s="22"/>
      <c r="UUI43" s="22"/>
      <c r="UUJ43" s="22"/>
      <c r="UUK43" s="22"/>
      <c r="UUL43" s="22"/>
      <c r="UUM43" s="22"/>
      <c r="UUN43" s="22"/>
      <c r="UUO43" s="22"/>
      <c r="UUP43" s="22"/>
      <c r="UUQ43" s="22"/>
      <c r="UUR43" s="22"/>
      <c r="UUS43" s="22"/>
      <c r="UUT43" s="22"/>
      <c r="UUU43" s="22"/>
      <c r="UUV43" s="22"/>
      <c r="UUW43" s="22"/>
      <c r="UUX43" s="22"/>
      <c r="UUY43" s="22"/>
      <c r="UUZ43" s="22"/>
      <c r="UVA43" s="22"/>
      <c r="UVB43" s="22"/>
      <c r="UVC43" s="22"/>
      <c r="UVD43" s="22"/>
      <c r="UVE43" s="22"/>
      <c r="UVF43" s="22"/>
      <c r="UVG43" s="22"/>
      <c r="UVH43" s="22"/>
      <c r="UVI43" s="22"/>
      <c r="UVJ43" s="22"/>
      <c r="UVK43" s="22"/>
      <c r="UVL43" s="22"/>
      <c r="UVM43" s="22"/>
      <c r="UVN43" s="22"/>
      <c r="UVO43" s="22"/>
      <c r="UVP43" s="22"/>
      <c r="UVQ43" s="22"/>
      <c r="UVR43" s="22"/>
      <c r="UVS43" s="22"/>
      <c r="UVT43" s="22"/>
      <c r="UVU43" s="22"/>
      <c r="UVV43" s="22"/>
      <c r="UVW43" s="22"/>
      <c r="UVX43" s="22"/>
      <c r="UVY43" s="22"/>
      <c r="UVZ43" s="22"/>
      <c r="UWA43" s="22"/>
      <c r="UWB43" s="22"/>
      <c r="UWC43" s="22"/>
      <c r="UWD43" s="22"/>
      <c r="UWE43" s="22"/>
      <c r="UWF43" s="22"/>
      <c r="UWG43" s="22"/>
      <c r="UWH43" s="22"/>
      <c r="UWI43" s="22"/>
      <c r="UWJ43" s="22"/>
      <c r="UWK43" s="22"/>
      <c r="UWL43" s="22"/>
      <c r="UWM43" s="22"/>
      <c r="UWN43" s="22"/>
      <c r="UWO43" s="22"/>
      <c r="UWP43" s="22"/>
      <c r="UWQ43" s="22"/>
      <c r="UWR43" s="22"/>
      <c r="UWS43" s="22"/>
      <c r="UWT43" s="22"/>
      <c r="UWU43" s="22"/>
      <c r="UWV43" s="22"/>
      <c r="UWW43" s="22"/>
      <c r="UWX43" s="22"/>
      <c r="UWY43" s="22"/>
      <c r="UWZ43" s="22"/>
      <c r="UXA43" s="22"/>
      <c r="UXB43" s="22"/>
      <c r="UXC43" s="22"/>
      <c r="UXD43" s="22"/>
      <c r="UXE43" s="22"/>
      <c r="UXF43" s="22"/>
      <c r="UXG43" s="22"/>
      <c r="UXH43" s="22"/>
      <c r="UXI43" s="22"/>
      <c r="UXJ43" s="22"/>
      <c r="UXK43" s="22"/>
      <c r="UXL43" s="22"/>
      <c r="UXM43" s="22"/>
      <c r="UXN43" s="22"/>
      <c r="UXO43" s="22"/>
      <c r="UXP43" s="22"/>
      <c r="UXQ43" s="22"/>
      <c r="UXR43" s="22"/>
      <c r="UXS43" s="22"/>
      <c r="UXT43" s="22"/>
      <c r="UXU43" s="22"/>
      <c r="UXV43" s="22"/>
      <c r="UXW43" s="22"/>
      <c r="UXX43" s="22"/>
      <c r="UXY43" s="22"/>
      <c r="UXZ43" s="22"/>
      <c r="UYA43" s="22"/>
      <c r="UYB43" s="22"/>
      <c r="UYC43" s="22"/>
      <c r="UYD43" s="22"/>
      <c r="UYE43" s="22"/>
      <c r="UYF43" s="22"/>
      <c r="UYG43" s="22"/>
      <c r="UYH43" s="22"/>
      <c r="UYI43" s="22"/>
      <c r="UYJ43" s="22"/>
      <c r="UYK43" s="22"/>
      <c r="UYL43" s="22"/>
      <c r="UYM43" s="22"/>
      <c r="UYN43" s="22"/>
      <c r="UYO43" s="22"/>
      <c r="UYP43" s="22"/>
      <c r="UYQ43" s="22"/>
      <c r="UYR43" s="22"/>
      <c r="UYS43" s="22"/>
      <c r="UYT43" s="22"/>
      <c r="UYU43" s="22"/>
      <c r="UYV43" s="22"/>
      <c r="UYW43" s="22"/>
      <c r="UYX43" s="22"/>
      <c r="UYY43" s="22"/>
      <c r="UYZ43" s="22"/>
      <c r="UZA43" s="22"/>
      <c r="UZB43" s="22"/>
      <c r="UZC43" s="22"/>
      <c r="UZD43" s="22"/>
      <c r="UZE43" s="22"/>
      <c r="UZF43" s="22"/>
      <c r="UZG43" s="22"/>
      <c r="UZH43" s="22"/>
      <c r="UZI43" s="22"/>
      <c r="UZJ43" s="22"/>
      <c r="UZK43" s="22"/>
      <c r="UZL43" s="22"/>
      <c r="UZM43" s="22"/>
      <c r="UZN43" s="22"/>
      <c r="UZO43" s="22"/>
      <c r="UZP43" s="22"/>
      <c r="UZQ43" s="22"/>
      <c r="UZR43" s="22"/>
      <c r="UZS43" s="22"/>
      <c r="UZT43" s="22"/>
      <c r="UZU43" s="22"/>
      <c r="UZV43" s="22"/>
      <c r="UZW43" s="22"/>
      <c r="UZX43" s="22"/>
      <c r="UZY43" s="22"/>
      <c r="UZZ43" s="22"/>
      <c r="VAA43" s="22"/>
      <c r="VAB43" s="22"/>
      <c r="VAC43" s="22"/>
      <c r="VAD43" s="22"/>
      <c r="VAE43" s="22"/>
      <c r="VAF43" s="22"/>
      <c r="VAG43" s="22"/>
      <c r="VAH43" s="22"/>
      <c r="VAI43" s="22"/>
      <c r="VAJ43" s="22"/>
      <c r="VAK43" s="22"/>
      <c r="VAL43" s="22"/>
      <c r="VAM43" s="22"/>
      <c r="VAN43" s="22"/>
      <c r="VAO43" s="22"/>
      <c r="VAP43" s="22"/>
      <c r="VAQ43" s="22"/>
      <c r="VAR43" s="22"/>
      <c r="VAS43" s="22"/>
      <c r="VAT43" s="22"/>
      <c r="VAU43" s="22"/>
      <c r="VAV43" s="22"/>
      <c r="VAW43" s="22"/>
      <c r="VAX43" s="22"/>
      <c r="VAY43" s="22"/>
      <c r="VAZ43" s="22"/>
      <c r="VBA43" s="22"/>
      <c r="VBB43" s="22"/>
      <c r="VBC43" s="22"/>
      <c r="VBD43" s="22"/>
      <c r="VBE43" s="22"/>
      <c r="VBF43" s="22"/>
      <c r="VBG43" s="22"/>
      <c r="VBH43" s="22"/>
      <c r="VBI43" s="22"/>
      <c r="VBJ43" s="22"/>
      <c r="VBK43" s="22"/>
      <c r="VBL43" s="22"/>
      <c r="VBM43" s="22"/>
      <c r="VBN43" s="22"/>
      <c r="VBO43" s="22"/>
      <c r="VBP43" s="22"/>
      <c r="VBQ43" s="22"/>
      <c r="VBR43" s="22"/>
      <c r="VBS43" s="22"/>
      <c r="VBT43" s="22"/>
      <c r="VBU43" s="22"/>
      <c r="VBV43" s="22"/>
      <c r="VBW43" s="22"/>
      <c r="VBX43" s="22"/>
      <c r="VBY43" s="22"/>
      <c r="VBZ43" s="22"/>
      <c r="VCA43" s="22"/>
      <c r="VCB43" s="22"/>
      <c r="VCC43" s="22"/>
      <c r="VCD43" s="22"/>
      <c r="VCE43" s="22"/>
      <c r="VCF43" s="22"/>
      <c r="VCG43" s="22"/>
      <c r="VCH43" s="22"/>
      <c r="VCI43" s="22"/>
      <c r="VCJ43" s="22"/>
      <c r="VCK43" s="22"/>
      <c r="VCL43" s="22"/>
      <c r="VCM43" s="22"/>
      <c r="VCN43" s="22"/>
      <c r="VCO43" s="22"/>
      <c r="VCP43" s="22"/>
      <c r="VCQ43" s="22"/>
      <c r="VCR43" s="22"/>
      <c r="VCS43" s="22"/>
      <c r="VCT43" s="22"/>
      <c r="VCU43" s="22"/>
      <c r="VCV43" s="22"/>
      <c r="VCW43" s="22"/>
      <c r="VCX43" s="22"/>
      <c r="VCY43" s="22"/>
      <c r="VCZ43" s="22"/>
      <c r="VDA43" s="22"/>
      <c r="VDB43" s="22"/>
      <c r="VDC43" s="22"/>
      <c r="VDD43" s="22"/>
      <c r="VDE43" s="22"/>
      <c r="VDF43" s="22"/>
      <c r="VDG43" s="22"/>
      <c r="VDH43" s="22"/>
      <c r="VDI43" s="22"/>
      <c r="VDJ43" s="22"/>
      <c r="VDK43" s="22"/>
      <c r="VDL43" s="22"/>
      <c r="VDM43" s="22"/>
      <c r="VDN43" s="22"/>
      <c r="VDO43" s="22"/>
      <c r="VDP43" s="22"/>
      <c r="VDQ43" s="22"/>
      <c r="VDR43" s="22"/>
      <c r="VDS43" s="22"/>
      <c r="VDT43" s="22"/>
      <c r="VDU43" s="22"/>
      <c r="VDV43" s="22"/>
      <c r="VDW43" s="22"/>
      <c r="VDX43" s="22"/>
      <c r="VDY43" s="22"/>
      <c r="VDZ43" s="22"/>
      <c r="VEA43" s="22"/>
      <c r="VEB43" s="22"/>
      <c r="VEC43" s="22"/>
      <c r="VED43" s="22"/>
      <c r="VEE43" s="22"/>
      <c r="VEF43" s="22"/>
      <c r="VEG43" s="22"/>
      <c r="VEH43" s="22"/>
      <c r="VEI43" s="22"/>
      <c r="VEJ43" s="22"/>
      <c r="VEK43" s="22"/>
      <c r="VEL43" s="22"/>
      <c r="VEM43" s="22"/>
      <c r="VEN43" s="22"/>
      <c r="VEO43" s="22"/>
      <c r="VEP43" s="22"/>
      <c r="VEQ43" s="22"/>
      <c r="VER43" s="22"/>
      <c r="VES43" s="22"/>
      <c r="VET43" s="22"/>
      <c r="VEU43" s="22"/>
      <c r="VEV43" s="22"/>
      <c r="VEW43" s="22"/>
      <c r="VEX43" s="22"/>
      <c r="VEY43" s="22"/>
      <c r="VEZ43" s="22"/>
      <c r="VFA43" s="22"/>
      <c r="VFB43" s="22"/>
      <c r="VFC43" s="22"/>
      <c r="VFD43" s="22"/>
      <c r="VFE43" s="22"/>
      <c r="VFF43" s="22"/>
      <c r="VFG43" s="22"/>
      <c r="VFH43" s="22"/>
      <c r="VFI43" s="22"/>
      <c r="VFJ43" s="22"/>
      <c r="VFK43" s="22"/>
      <c r="VFL43" s="22"/>
      <c r="VFM43" s="22"/>
      <c r="VFN43" s="22"/>
      <c r="VFO43" s="22"/>
      <c r="VFP43" s="22"/>
      <c r="VFQ43" s="22"/>
      <c r="VFR43" s="22"/>
      <c r="VFS43" s="22"/>
      <c r="VFT43" s="22"/>
      <c r="VFU43" s="22"/>
      <c r="VFV43" s="22"/>
      <c r="VFW43" s="22"/>
      <c r="VFX43" s="22"/>
      <c r="VFY43" s="22"/>
      <c r="VFZ43" s="22"/>
      <c r="VGA43" s="22"/>
      <c r="VGB43" s="22"/>
      <c r="VGC43" s="22"/>
      <c r="VGD43" s="22"/>
      <c r="VGE43" s="22"/>
      <c r="VGF43" s="22"/>
      <c r="VGG43" s="22"/>
      <c r="VGH43" s="22"/>
      <c r="VGI43" s="22"/>
      <c r="VGJ43" s="22"/>
      <c r="VGK43" s="22"/>
      <c r="VGL43" s="22"/>
      <c r="VGM43" s="22"/>
      <c r="VGN43" s="22"/>
      <c r="VGO43" s="22"/>
      <c r="VGP43" s="22"/>
      <c r="VGQ43" s="22"/>
      <c r="VGR43" s="22"/>
      <c r="VGS43" s="22"/>
      <c r="VGT43" s="22"/>
      <c r="VGU43" s="22"/>
      <c r="VGV43" s="22"/>
      <c r="VGW43" s="22"/>
      <c r="VGX43" s="22"/>
      <c r="VGY43" s="22"/>
      <c r="VGZ43" s="22"/>
      <c r="VHA43" s="22"/>
      <c r="VHB43" s="22"/>
      <c r="VHC43" s="22"/>
      <c r="VHD43" s="22"/>
      <c r="VHE43" s="22"/>
      <c r="VHF43" s="22"/>
      <c r="VHG43" s="22"/>
      <c r="VHH43" s="22"/>
      <c r="VHI43" s="22"/>
      <c r="VHJ43" s="22"/>
      <c r="VHK43" s="22"/>
      <c r="VHL43" s="22"/>
      <c r="VHM43" s="22"/>
      <c r="VHN43" s="22"/>
      <c r="VHO43" s="22"/>
      <c r="VHP43" s="22"/>
      <c r="VHQ43" s="22"/>
      <c r="VHR43" s="22"/>
      <c r="VHS43" s="22"/>
      <c r="VHT43" s="22"/>
      <c r="VHU43" s="22"/>
      <c r="VHV43" s="22"/>
      <c r="VHW43" s="22"/>
      <c r="VHX43" s="22"/>
      <c r="VHY43" s="22"/>
      <c r="VHZ43" s="22"/>
      <c r="VIA43" s="22"/>
      <c r="VIB43" s="22"/>
      <c r="VIC43" s="22"/>
      <c r="VID43" s="22"/>
      <c r="VIE43" s="22"/>
      <c r="VIF43" s="22"/>
      <c r="VIG43" s="22"/>
      <c r="VIH43" s="22"/>
      <c r="VII43" s="22"/>
      <c r="VIJ43" s="22"/>
      <c r="VIK43" s="22"/>
      <c r="VIL43" s="22"/>
      <c r="VIM43" s="22"/>
      <c r="VIN43" s="22"/>
      <c r="VIO43" s="22"/>
      <c r="VIP43" s="22"/>
      <c r="VIQ43" s="22"/>
      <c r="VIR43" s="22"/>
      <c r="VIS43" s="22"/>
      <c r="VIT43" s="22"/>
      <c r="VIU43" s="22"/>
      <c r="VIV43" s="22"/>
      <c r="VIW43" s="22"/>
      <c r="VIX43" s="22"/>
      <c r="VIY43" s="22"/>
      <c r="VIZ43" s="22"/>
      <c r="VJA43" s="22"/>
      <c r="VJB43" s="22"/>
      <c r="VJC43" s="22"/>
      <c r="VJD43" s="22"/>
      <c r="VJE43" s="22"/>
      <c r="VJF43" s="22"/>
      <c r="VJG43" s="22"/>
      <c r="VJH43" s="22"/>
      <c r="VJI43" s="22"/>
      <c r="VJJ43" s="22"/>
      <c r="VJK43" s="22"/>
      <c r="VJL43" s="22"/>
      <c r="VJM43" s="22"/>
      <c r="VJN43" s="22"/>
      <c r="VJO43" s="22"/>
      <c r="VJP43" s="22"/>
      <c r="VJQ43" s="22"/>
      <c r="VJR43" s="22"/>
      <c r="VJS43" s="22"/>
      <c r="VJT43" s="22"/>
      <c r="VJU43" s="22"/>
      <c r="VJV43" s="22"/>
      <c r="VJW43" s="22"/>
      <c r="VJX43" s="22"/>
      <c r="VJY43" s="22"/>
      <c r="VJZ43" s="22"/>
      <c r="VKA43" s="22"/>
      <c r="VKB43" s="22"/>
      <c r="VKC43" s="22"/>
      <c r="VKD43" s="22"/>
      <c r="VKE43" s="22"/>
      <c r="VKF43" s="22"/>
      <c r="VKG43" s="22"/>
      <c r="VKH43" s="22"/>
      <c r="VKI43" s="22"/>
      <c r="VKJ43" s="22"/>
      <c r="VKK43" s="22"/>
      <c r="VKL43" s="22"/>
      <c r="VKM43" s="22"/>
      <c r="VKN43" s="22"/>
      <c r="VKO43" s="22"/>
      <c r="VKP43" s="22"/>
      <c r="VKQ43" s="22"/>
      <c r="VKR43" s="22"/>
      <c r="VKS43" s="22"/>
      <c r="VKT43" s="22"/>
      <c r="VKU43" s="22"/>
      <c r="VKV43" s="22"/>
      <c r="VKW43" s="22"/>
      <c r="VKX43" s="22"/>
      <c r="VKY43" s="22"/>
      <c r="VKZ43" s="22"/>
      <c r="VLA43" s="22"/>
      <c r="VLB43" s="22"/>
      <c r="VLC43" s="22"/>
      <c r="VLD43" s="22"/>
      <c r="VLE43" s="22"/>
      <c r="VLF43" s="22"/>
      <c r="VLG43" s="22"/>
      <c r="VLH43" s="22"/>
      <c r="VLI43" s="22"/>
      <c r="VLJ43" s="22"/>
      <c r="VLK43" s="22"/>
      <c r="VLL43" s="22"/>
      <c r="VLM43" s="22"/>
      <c r="VLN43" s="22"/>
      <c r="VLO43" s="22"/>
      <c r="VLP43" s="22"/>
      <c r="VLQ43" s="22"/>
      <c r="VLR43" s="22"/>
      <c r="VLS43" s="22"/>
      <c r="VLT43" s="22"/>
      <c r="VLU43" s="22"/>
      <c r="VLV43" s="22"/>
      <c r="VLW43" s="22"/>
      <c r="VLX43" s="22"/>
      <c r="VLY43" s="22"/>
      <c r="VLZ43" s="22"/>
      <c r="VMA43" s="22"/>
      <c r="VMB43" s="22"/>
      <c r="VMC43" s="22"/>
      <c r="VMD43" s="22"/>
      <c r="VME43" s="22"/>
      <c r="VMF43" s="22"/>
      <c r="VMG43" s="22"/>
      <c r="VMH43" s="22"/>
      <c r="VMI43" s="22"/>
      <c r="VMJ43" s="22"/>
      <c r="VMK43" s="22"/>
      <c r="VML43" s="22"/>
      <c r="VMM43" s="22"/>
      <c r="VMN43" s="22"/>
      <c r="VMO43" s="22"/>
      <c r="VMP43" s="22"/>
      <c r="VMQ43" s="22"/>
      <c r="VMR43" s="22"/>
      <c r="VMS43" s="22"/>
      <c r="VMT43" s="22"/>
      <c r="VMU43" s="22"/>
      <c r="VMV43" s="22"/>
      <c r="VMW43" s="22"/>
      <c r="VMX43" s="22"/>
      <c r="VMY43" s="22"/>
      <c r="VMZ43" s="22"/>
      <c r="VNA43" s="22"/>
      <c r="VNB43" s="22"/>
      <c r="VNC43" s="22"/>
      <c r="VND43" s="22"/>
      <c r="VNE43" s="22"/>
      <c r="VNF43" s="22"/>
      <c r="VNG43" s="22"/>
      <c r="VNH43" s="22"/>
      <c r="VNI43" s="22"/>
      <c r="VNJ43" s="22"/>
      <c r="VNK43" s="22"/>
      <c r="VNL43" s="22"/>
      <c r="VNM43" s="22"/>
      <c r="VNN43" s="22"/>
      <c r="VNO43" s="22"/>
      <c r="VNP43" s="22"/>
      <c r="VNQ43" s="22"/>
      <c r="VNR43" s="22"/>
      <c r="VNS43" s="22"/>
      <c r="VNT43" s="22"/>
      <c r="VNU43" s="22"/>
      <c r="VNV43" s="22"/>
      <c r="VNW43" s="22"/>
      <c r="VNX43" s="22"/>
      <c r="VNY43" s="22"/>
      <c r="VNZ43" s="22"/>
      <c r="VOA43" s="22"/>
      <c r="VOB43" s="22"/>
      <c r="VOC43" s="22"/>
      <c r="VOD43" s="22"/>
      <c r="VOE43" s="22"/>
      <c r="VOF43" s="22"/>
      <c r="VOG43" s="22"/>
      <c r="VOH43" s="22"/>
      <c r="VOI43" s="22"/>
      <c r="VOJ43" s="22"/>
      <c r="VOK43" s="22"/>
      <c r="VOL43" s="22"/>
      <c r="VOM43" s="22"/>
      <c r="VON43" s="22"/>
      <c r="VOO43" s="22"/>
      <c r="VOP43" s="22"/>
      <c r="VOQ43" s="22"/>
      <c r="VOR43" s="22"/>
      <c r="VOS43" s="22"/>
      <c r="VOT43" s="22"/>
      <c r="VOU43" s="22"/>
      <c r="VOV43" s="22"/>
      <c r="VOW43" s="22"/>
      <c r="VOX43" s="22"/>
      <c r="VOY43" s="22"/>
      <c r="VOZ43" s="22"/>
      <c r="VPA43" s="22"/>
      <c r="VPB43" s="22"/>
      <c r="VPC43" s="22"/>
      <c r="VPD43" s="22"/>
      <c r="VPE43" s="22"/>
      <c r="VPF43" s="22"/>
      <c r="VPG43" s="22"/>
      <c r="VPH43" s="22"/>
      <c r="VPI43" s="22"/>
      <c r="VPJ43" s="22"/>
      <c r="VPK43" s="22"/>
      <c r="VPL43" s="22"/>
      <c r="VPM43" s="22"/>
      <c r="VPN43" s="22"/>
      <c r="VPO43" s="22"/>
      <c r="VPP43" s="22"/>
      <c r="VPQ43" s="22"/>
      <c r="VPR43" s="22"/>
      <c r="VPS43" s="22"/>
      <c r="VPT43" s="22"/>
      <c r="VPU43" s="22"/>
      <c r="VPV43" s="22"/>
      <c r="VPW43" s="22"/>
      <c r="VPX43" s="22"/>
      <c r="VPY43" s="22"/>
      <c r="VPZ43" s="22"/>
      <c r="VQA43" s="22"/>
      <c r="VQB43" s="22"/>
      <c r="VQC43" s="22"/>
      <c r="VQD43" s="22"/>
      <c r="VQE43" s="22"/>
      <c r="VQF43" s="22"/>
      <c r="VQG43" s="22"/>
      <c r="VQH43" s="22"/>
      <c r="VQI43" s="22"/>
      <c r="VQJ43" s="22"/>
      <c r="VQK43" s="22"/>
      <c r="VQL43" s="22"/>
      <c r="VQM43" s="22"/>
      <c r="VQN43" s="22"/>
      <c r="VQO43" s="22"/>
      <c r="VQP43" s="22"/>
      <c r="VQQ43" s="22"/>
      <c r="VQR43" s="22"/>
      <c r="VQS43" s="22"/>
      <c r="VQT43" s="22"/>
      <c r="VQU43" s="22"/>
      <c r="VQV43" s="22"/>
      <c r="VQW43" s="22"/>
      <c r="VQX43" s="22"/>
      <c r="VQY43" s="22"/>
      <c r="VQZ43" s="22"/>
      <c r="VRA43" s="22"/>
      <c r="VRB43" s="22"/>
      <c r="VRC43" s="22"/>
      <c r="VRD43" s="22"/>
      <c r="VRE43" s="22"/>
      <c r="VRF43" s="22"/>
      <c r="VRG43" s="22"/>
      <c r="VRH43" s="22"/>
      <c r="VRI43" s="22"/>
      <c r="VRJ43" s="22"/>
      <c r="VRK43" s="22"/>
      <c r="VRL43" s="22"/>
      <c r="VRM43" s="22"/>
      <c r="VRN43" s="22"/>
      <c r="VRO43" s="22"/>
      <c r="VRP43" s="22"/>
      <c r="VRQ43" s="22"/>
      <c r="VRR43" s="22"/>
      <c r="VRS43" s="22"/>
      <c r="VRT43" s="22"/>
      <c r="VRU43" s="22"/>
      <c r="VRV43" s="22"/>
      <c r="VRW43" s="22"/>
      <c r="VRX43" s="22"/>
      <c r="VRY43" s="22"/>
      <c r="VRZ43" s="22"/>
      <c r="VSA43" s="22"/>
      <c r="VSB43" s="22"/>
      <c r="VSC43" s="22"/>
      <c r="VSD43" s="22"/>
      <c r="VSE43" s="22"/>
      <c r="VSF43" s="22"/>
      <c r="VSG43" s="22"/>
      <c r="VSH43" s="22"/>
      <c r="VSI43" s="22"/>
      <c r="VSJ43" s="22"/>
      <c r="VSK43" s="22"/>
      <c r="VSL43" s="22"/>
      <c r="VSM43" s="22"/>
      <c r="VSN43" s="22"/>
      <c r="VSO43" s="22"/>
      <c r="VSP43" s="22"/>
      <c r="VSQ43" s="22"/>
      <c r="VSR43" s="22"/>
      <c r="VSS43" s="22"/>
      <c r="VST43" s="22"/>
      <c r="VSU43" s="22"/>
      <c r="VSV43" s="22"/>
      <c r="VSW43" s="22"/>
      <c r="VSX43" s="22"/>
      <c r="VSY43" s="22"/>
      <c r="VSZ43" s="22"/>
      <c r="VTA43" s="22"/>
      <c r="VTB43" s="22"/>
      <c r="VTC43" s="22"/>
      <c r="VTD43" s="22"/>
      <c r="VTE43" s="22"/>
      <c r="VTF43" s="22"/>
      <c r="VTG43" s="22"/>
      <c r="VTH43" s="22"/>
      <c r="VTI43" s="22"/>
      <c r="VTJ43" s="22"/>
      <c r="VTK43" s="22"/>
      <c r="VTL43" s="22"/>
      <c r="VTM43" s="22"/>
      <c r="VTN43" s="22"/>
      <c r="VTO43" s="22"/>
      <c r="VTP43" s="22"/>
      <c r="VTQ43" s="22"/>
      <c r="VTR43" s="22"/>
      <c r="VTS43" s="22"/>
      <c r="VTT43" s="22"/>
      <c r="VTU43" s="22"/>
      <c r="VTV43" s="22"/>
      <c r="VTW43" s="22"/>
      <c r="VTX43" s="22"/>
      <c r="VTY43" s="22"/>
      <c r="VTZ43" s="22"/>
      <c r="VUA43" s="22"/>
      <c r="VUB43" s="22"/>
      <c r="VUC43" s="22"/>
      <c r="VUD43" s="22"/>
      <c r="VUE43" s="22"/>
      <c r="VUF43" s="22"/>
      <c r="VUG43" s="22"/>
      <c r="VUH43" s="22"/>
      <c r="VUI43" s="22"/>
      <c r="VUJ43" s="22"/>
      <c r="VUK43" s="22"/>
      <c r="VUL43" s="22"/>
      <c r="VUM43" s="22"/>
      <c r="VUN43" s="22"/>
      <c r="VUO43" s="22"/>
      <c r="VUP43" s="22"/>
      <c r="VUQ43" s="22"/>
      <c r="VUR43" s="22"/>
      <c r="VUS43" s="22"/>
      <c r="VUT43" s="22"/>
      <c r="VUU43" s="22"/>
      <c r="VUV43" s="22"/>
      <c r="VUW43" s="22"/>
      <c r="VUX43" s="22"/>
      <c r="VUY43" s="22"/>
      <c r="VUZ43" s="22"/>
      <c r="VVA43" s="22"/>
      <c r="VVB43" s="22"/>
      <c r="VVC43" s="22"/>
      <c r="VVD43" s="22"/>
      <c r="VVE43" s="22"/>
      <c r="VVF43" s="22"/>
      <c r="VVG43" s="22"/>
      <c r="VVH43" s="22"/>
      <c r="VVI43" s="22"/>
      <c r="VVJ43" s="22"/>
      <c r="VVK43" s="22"/>
      <c r="VVL43" s="22"/>
      <c r="VVM43" s="22"/>
      <c r="VVN43" s="22"/>
      <c r="VVO43" s="22"/>
      <c r="VVP43" s="22"/>
      <c r="VVQ43" s="22"/>
      <c r="VVR43" s="22"/>
      <c r="VVS43" s="22"/>
      <c r="VVT43" s="22"/>
      <c r="VVU43" s="22"/>
      <c r="VVV43" s="22"/>
      <c r="VVW43" s="22"/>
      <c r="VVX43" s="22"/>
      <c r="VVY43" s="22"/>
      <c r="VVZ43" s="22"/>
      <c r="VWA43" s="22"/>
      <c r="VWB43" s="22"/>
      <c r="VWC43" s="22"/>
      <c r="VWD43" s="22"/>
      <c r="VWE43" s="22"/>
      <c r="VWF43" s="22"/>
      <c r="VWG43" s="22"/>
      <c r="VWH43" s="22"/>
      <c r="VWI43" s="22"/>
      <c r="VWJ43" s="22"/>
      <c r="VWK43" s="22"/>
      <c r="VWL43" s="22"/>
      <c r="VWM43" s="22"/>
      <c r="VWN43" s="22"/>
      <c r="VWO43" s="22"/>
      <c r="VWP43" s="22"/>
      <c r="VWQ43" s="22"/>
      <c r="VWR43" s="22"/>
      <c r="VWS43" s="22"/>
      <c r="VWT43" s="22"/>
      <c r="VWU43" s="22"/>
      <c r="VWV43" s="22"/>
      <c r="VWW43" s="22"/>
      <c r="VWX43" s="22"/>
      <c r="VWY43" s="22"/>
      <c r="VWZ43" s="22"/>
      <c r="VXA43" s="22"/>
      <c r="VXB43" s="22"/>
      <c r="VXC43" s="22"/>
      <c r="VXD43" s="22"/>
      <c r="VXE43" s="22"/>
      <c r="VXF43" s="22"/>
      <c r="VXG43" s="22"/>
      <c r="VXH43" s="22"/>
      <c r="VXI43" s="22"/>
      <c r="VXJ43" s="22"/>
      <c r="VXK43" s="22"/>
      <c r="VXL43" s="22"/>
      <c r="VXM43" s="22"/>
      <c r="VXN43" s="22"/>
      <c r="VXO43" s="22"/>
      <c r="VXP43" s="22"/>
      <c r="VXQ43" s="22"/>
      <c r="VXR43" s="22"/>
      <c r="VXS43" s="22"/>
      <c r="VXT43" s="22"/>
      <c r="VXU43" s="22"/>
      <c r="VXV43" s="22"/>
      <c r="VXW43" s="22"/>
      <c r="VXX43" s="22"/>
      <c r="VXY43" s="22"/>
      <c r="VXZ43" s="22"/>
      <c r="VYA43" s="22"/>
      <c r="VYB43" s="22"/>
      <c r="VYC43" s="22"/>
      <c r="VYD43" s="22"/>
      <c r="VYE43" s="22"/>
      <c r="VYF43" s="22"/>
      <c r="VYG43" s="22"/>
      <c r="VYH43" s="22"/>
      <c r="VYI43" s="22"/>
      <c r="VYJ43" s="22"/>
      <c r="VYK43" s="22"/>
      <c r="VYL43" s="22"/>
      <c r="VYM43" s="22"/>
      <c r="VYN43" s="22"/>
      <c r="VYO43" s="22"/>
      <c r="VYP43" s="22"/>
      <c r="VYQ43" s="22"/>
      <c r="VYR43" s="22"/>
      <c r="VYS43" s="22"/>
      <c r="VYT43" s="22"/>
      <c r="VYU43" s="22"/>
      <c r="VYV43" s="22"/>
      <c r="VYW43" s="22"/>
      <c r="VYX43" s="22"/>
      <c r="VYY43" s="22"/>
      <c r="VYZ43" s="22"/>
      <c r="VZA43" s="22"/>
      <c r="VZB43" s="22"/>
      <c r="VZC43" s="22"/>
      <c r="VZD43" s="22"/>
      <c r="VZE43" s="22"/>
      <c r="VZF43" s="22"/>
      <c r="VZG43" s="22"/>
      <c r="VZH43" s="22"/>
      <c r="VZI43" s="22"/>
      <c r="VZJ43" s="22"/>
      <c r="VZK43" s="22"/>
      <c r="VZL43" s="22"/>
      <c r="VZM43" s="22"/>
      <c r="VZN43" s="22"/>
      <c r="VZO43" s="22"/>
      <c r="VZP43" s="22"/>
      <c r="VZQ43" s="22"/>
      <c r="VZR43" s="22"/>
      <c r="VZS43" s="22"/>
      <c r="VZT43" s="22"/>
      <c r="VZU43" s="22"/>
      <c r="VZV43" s="22"/>
      <c r="VZW43" s="22"/>
      <c r="VZX43" s="22"/>
      <c r="VZY43" s="22"/>
      <c r="VZZ43" s="22"/>
      <c r="WAA43" s="22"/>
      <c r="WAB43" s="22"/>
      <c r="WAC43" s="22"/>
      <c r="WAD43" s="22"/>
      <c r="WAE43" s="22"/>
      <c r="WAF43" s="22"/>
      <c r="WAG43" s="22"/>
      <c r="WAH43" s="22"/>
      <c r="WAI43" s="22"/>
      <c r="WAJ43" s="22"/>
      <c r="WAK43" s="22"/>
      <c r="WAL43" s="22"/>
      <c r="WAM43" s="22"/>
      <c r="WAN43" s="22"/>
      <c r="WAO43" s="22"/>
      <c r="WAP43" s="22"/>
      <c r="WAQ43" s="22"/>
      <c r="WAR43" s="22"/>
      <c r="WAS43" s="22"/>
      <c r="WAT43" s="22"/>
      <c r="WAU43" s="22"/>
      <c r="WAV43" s="22"/>
      <c r="WAW43" s="22"/>
      <c r="WAX43" s="22"/>
      <c r="WAY43" s="22"/>
      <c r="WAZ43" s="22"/>
      <c r="WBA43" s="22"/>
      <c r="WBB43" s="22"/>
      <c r="WBC43" s="22"/>
      <c r="WBD43" s="22"/>
      <c r="WBE43" s="22"/>
      <c r="WBF43" s="22"/>
      <c r="WBG43" s="22"/>
      <c r="WBH43" s="22"/>
      <c r="WBI43" s="22"/>
      <c r="WBJ43" s="22"/>
      <c r="WBK43" s="22"/>
      <c r="WBL43" s="22"/>
      <c r="WBM43" s="22"/>
      <c r="WBN43" s="22"/>
      <c r="WBO43" s="22"/>
      <c r="WBP43" s="22"/>
      <c r="WBQ43" s="22"/>
      <c r="WBR43" s="22"/>
      <c r="WBS43" s="22"/>
      <c r="WBT43" s="22"/>
      <c r="WBU43" s="22"/>
      <c r="WBV43" s="22"/>
      <c r="WBW43" s="22"/>
      <c r="WBX43" s="22"/>
      <c r="WBY43" s="22"/>
      <c r="WBZ43" s="22"/>
      <c r="WCA43" s="22"/>
      <c r="WCB43" s="22"/>
      <c r="WCC43" s="22"/>
      <c r="WCD43" s="22"/>
      <c r="WCE43" s="22"/>
      <c r="WCF43" s="22"/>
      <c r="WCG43" s="22"/>
      <c r="WCH43" s="22"/>
      <c r="WCI43" s="22"/>
      <c r="WCJ43" s="22"/>
      <c r="WCK43" s="22"/>
      <c r="WCL43" s="22"/>
      <c r="WCM43" s="22"/>
      <c r="WCN43" s="22"/>
      <c r="WCO43" s="22"/>
      <c r="WCP43" s="22"/>
      <c r="WCQ43" s="22"/>
      <c r="WCR43" s="22"/>
      <c r="WCS43" s="22"/>
      <c r="WCT43" s="22"/>
      <c r="WCU43" s="22"/>
      <c r="WCV43" s="22"/>
      <c r="WCW43" s="22"/>
      <c r="WCX43" s="22"/>
      <c r="WCY43" s="22"/>
      <c r="WCZ43" s="22"/>
      <c r="WDA43" s="22"/>
      <c r="WDB43" s="22"/>
      <c r="WDC43" s="22"/>
      <c r="WDD43" s="22"/>
      <c r="WDE43" s="22"/>
      <c r="WDF43" s="22"/>
      <c r="WDG43" s="22"/>
      <c r="WDH43" s="22"/>
      <c r="WDI43" s="22"/>
      <c r="WDJ43" s="22"/>
      <c r="WDK43" s="22"/>
      <c r="WDL43" s="22"/>
      <c r="WDM43" s="22"/>
      <c r="WDN43" s="22"/>
      <c r="WDO43" s="22"/>
      <c r="WDP43" s="22"/>
      <c r="WDQ43" s="22"/>
      <c r="WDR43" s="22"/>
      <c r="WDS43" s="22"/>
      <c r="WDT43" s="22"/>
      <c r="WDU43" s="22"/>
      <c r="WDV43" s="22"/>
      <c r="WDW43" s="22"/>
      <c r="WDX43" s="22"/>
      <c r="WDY43" s="22"/>
      <c r="WDZ43" s="22"/>
      <c r="WEA43" s="22"/>
      <c r="WEB43" s="22"/>
      <c r="WEC43" s="22"/>
      <c r="WED43" s="22"/>
      <c r="WEE43" s="22"/>
      <c r="WEF43" s="22"/>
      <c r="WEG43" s="22"/>
      <c r="WEH43" s="22"/>
      <c r="WEI43" s="22"/>
      <c r="WEJ43" s="22"/>
      <c r="WEK43" s="22"/>
      <c r="WEL43" s="22"/>
      <c r="WEM43" s="22"/>
      <c r="WEN43" s="22"/>
      <c r="WEO43" s="22"/>
      <c r="WEP43" s="22"/>
      <c r="WEQ43" s="22"/>
      <c r="WER43" s="22"/>
      <c r="WES43" s="22"/>
      <c r="WET43" s="22"/>
      <c r="WEU43" s="22"/>
      <c r="WEV43" s="22"/>
      <c r="WEW43" s="22"/>
      <c r="WEX43" s="22"/>
      <c r="WEY43" s="22"/>
      <c r="WEZ43" s="22"/>
      <c r="WFA43" s="22"/>
      <c r="WFB43" s="22"/>
      <c r="WFC43" s="22"/>
      <c r="WFD43" s="22"/>
      <c r="WFE43" s="22"/>
      <c r="WFF43" s="22"/>
      <c r="WFG43" s="22"/>
      <c r="WFH43" s="22"/>
      <c r="WFI43" s="22"/>
      <c r="WFJ43" s="22"/>
      <c r="WFK43" s="22"/>
      <c r="WFL43" s="22"/>
      <c r="WFM43" s="22"/>
      <c r="WFN43" s="22"/>
      <c r="WFO43" s="22"/>
      <c r="WFP43" s="22"/>
      <c r="WFQ43" s="22"/>
      <c r="WFR43" s="22"/>
      <c r="WFS43" s="22"/>
      <c r="WFT43" s="22"/>
      <c r="WFU43" s="22"/>
      <c r="WFV43" s="22"/>
      <c r="WFW43" s="22"/>
      <c r="WFX43" s="22"/>
      <c r="WFY43" s="22"/>
      <c r="WFZ43" s="22"/>
      <c r="WGA43" s="22"/>
      <c r="WGB43" s="22"/>
      <c r="WGC43" s="22"/>
      <c r="WGD43" s="22"/>
      <c r="WGE43" s="22"/>
      <c r="WGF43" s="22"/>
      <c r="WGG43" s="22"/>
      <c r="WGH43" s="22"/>
      <c r="WGI43" s="22"/>
      <c r="WGJ43" s="22"/>
      <c r="WGK43" s="22"/>
      <c r="WGL43" s="22"/>
      <c r="WGM43" s="22"/>
      <c r="WGN43" s="22"/>
      <c r="WGO43" s="22"/>
      <c r="WGP43" s="22"/>
      <c r="WGQ43" s="22"/>
      <c r="WGR43" s="22"/>
      <c r="WGS43" s="22"/>
      <c r="WGT43" s="22"/>
      <c r="WGU43" s="22"/>
      <c r="WGV43" s="22"/>
      <c r="WGW43" s="22"/>
      <c r="WGX43" s="22"/>
      <c r="WGY43" s="22"/>
      <c r="WGZ43" s="22"/>
      <c r="WHA43" s="22"/>
      <c r="WHB43" s="22"/>
      <c r="WHC43" s="22"/>
      <c r="WHD43" s="22"/>
      <c r="WHE43" s="22"/>
      <c r="WHF43" s="22"/>
      <c r="WHG43" s="22"/>
      <c r="WHH43" s="22"/>
      <c r="WHI43" s="22"/>
      <c r="WHJ43" s="22"/>
      <c r="WHK43" s="22"/>
      <c r="WHL43" s="22"/>
      <c r="WHM43" s="22"/>
      <c r="WHN43" s="22"/>
      <c r="WHO43" s="22"/>
      <c r="WHP43" s="22"/>
      <c r="WHQ43" s="22"/>
      <c r="WHR43" s="22"/>
      <c r="WHS43" s="22"/>
      <c r="WHT43" s="22"/>
      <c r="WHU43" s="22"/>
      <c r="WHV43" s="22"/>
      <c r="WHW43" s="22"/>
      <c r="WHX43" s="22"/>
      <c r="WHY43" s="22"/>
      <c r="WHZ43" s="22"/>
      <c r="WIA43" s="22"/>
      <c r="WIB43" s="22"/>
      <c r="WIC43" s="22"/>
      <c r="WID43" s="22"/>
      <c r="WIE43" s="22"/>
      <c r="WIF43" s="22"/>
      <c r="WIG43" s="22"/>
      <c r="WIH43" s="22"/>
      <c r="WII43" s="22"/>
      <c r="WIJ43" s="22"/>
      <c r="WIK43" s="22"/>
      <c r="WIL43" s="22"/>
      <c r="WIM43" s="22"/>
      <c r="WIN43" s="22"/>
      <c r="WIO43" s="22"/>
      <c r="WIP43" s="22"/>
      <c r="WIQ43" s="22"/>
      <c r="WIR43" s="22"/>
      <c r="WIS43" s="22"/>
      <c r="WIT43" s="22"/>
      <c r="WIU43" s="22"/>
      <c r="WIV43" s="22"/>
      <c r="WIW43" s="22"/>
      <c r="WIX43" s="22"/>
      <c r="WIY43" s="22"/>
      <c r="WIZ43" s="22"/>
      <c r="WJA43" s="22"/>
      <c r="WJB43" s="22"/>
      <c r="WJC43" s="22"/>
      <c r="WJD43" s="22"/>
      <c r="WJE43" s="22"/>
      <c r="WJF43" s="22"/>
      <c r="WJG43" s="22"/>
      <c r="WJH43" s="22"/>
      <c r="WJI43" s="22"/>
      <c r="WJJ43" s="22"/>
      <c r="WJK43" s="22"/>
      <c r="WJL43" s="22"/>
      <c r="WJM43" s="22"/>
      <c r="WJN43" s="22"/>
      <c r="WJO43" s="22"/>
      <c r="WJP43" s="22"/>
      <c r="WJQ43" s="22"/>
      <c r="WJR43" s="22"/>
      <c r="WJS43" s="22"/>
      <c r="WJT43" s="22"/>
      <c r="WJU43" s="22"/>
      <c r="WJV43" s="22"/>
      <c r="WJW43" s="22"/>
      <c r="WJX43" s="22"/>
      <c r="WJY43" s="22"/>
      <c r="WJZ43" s="22"/>
      <c r="WKA43" s="22"/>
      <c r="WKB43" s="22"/>
      <c r="WKC43" s="22"/>
      <c r="WKD43" s="22"/>
      <c r="WKE43" s="22"/>
      <c r="WKF43" s="22"/>
      <c r="WKG43" s="22"/>
      <c r="WKH43" s="22"/>
      <c r="WKI43" s="22"/>
      <c r="WKJ43" s="22"/>
      <c r="WKK43" s="22"/>
      <c r="WKL43" s="22"/>
      <c r="WKM43" s="22"/>
      <c r="WKN43" s="22"/>
      <c r="WKO43" s="22"/>
      <c r="WKP43" s="22"/>
      <c r="WKQ43" s="22"/>
      <c r="WKR43" s="22"/>
      <c r="WKS43" s="22"/>
      <c r="WKT43" s="22"/>
      <c r="WKU43" s="22"/>
      <c r="WKV43" s="22"/>
      <c r="WKW43" s="22"/>
      <c r="WKX43" s="22"/>
      <c r="WKY43" s="22"/>
      <c r="WKZ43" s="22"/>
      <c r="WLA43" s="22"/>
      <c r="WLB43" s="22"/>
      <c r="WLC43" s="22"/>
      <c r="WLD43" s="22"/>
      <c r="WLE43" s="22"/>
      <c r="WLF43" s="22"/>
      <c r="WLG43" s="22"/>
      <c r="WLH43" s="22"/>
      <c r="WLI43" s="22"/>
      <c r="WLJ43" s="22"/>
      <c r="WLK43" s="22"/>
      <c r="WLL43" s="22"/>
      <c r="WLM43" s="22"/>
      <c r="WLN43" s="22"/>
      <c r="WLO43" s="22"/>
      <c r="WLP43" s="22"/>
      <c r="WLQ43" s="22"/>
      <c r="WLR43" s="22"/>
      <c r="WLS43" s="22"/>
      <c r="WLT43" s="22"/>
      <c r="WLU43" s="22"/>
      <c r="WLV43" s="22"/>
      <c r="WLW43" s="22"/>
      <c r="WLX43" s="22"/>
      <c r="WLY43" s="22"/>
      <c r="WLZ43" s="22"/>
      <c r="WMA43" s="22"/>
      <c r="WMB43" s="22"/>
      <c r="WMC43" s="22"/>
      <c r="WMD43" s="22"/>
      <c r="WME43" s="22"/>
      <c r="WMF43" s="22"/>
      <c r="WMG43" s="22"/>
      <c r="WMH43" s="22"/>
      <c r="WMI43" s="22"/>
      <c r="WMJ43" s="22"/>
      <c r="WMK43" s="22"/>
      <c r="WML43" s="22"/>
      <c r="WMM43" s="22"/>
      <c r="WMN43" s="22"/>
      <c r="WMO43" s="22"/>
      <c r="WMP43" s="22"/>
      <c r="WMQ43" s="22"/>
      <c r="WMR43" s="22"/>
      <c r="WMS43" s="22"/>
      <c r="WMT43" s="22"/>
      <c r="WMU43" s="22"/>
      <c r="WMV43" s="22"/>
      <c r="WMW43" s="22"/>
      <c r="WMX43" s="22"/>
      <c r="WMY43" s="22"/>
      <c r="WMZ43" s="22"/>
      <c r="WNA43" s="22"/>
      <c r="WNB43" s="22"/>
      <c r="WNC43" s="22"/>
      <c r="WND43" s="22"/>
      <c r="WNE43" s="22"/>
      <c r="WNF43" s="22"/>
      <c r="WNG43" s="22"/>
      <c r="WNH43" s="22"/>
      <c r="WNI43" s="22"/>
      <c r="WNJ43" s="22"/>
      <c r="WNK43" s="22"/>
      <c r="WNL43" s="22"/>
      <c r="WNM43" s="22"/>
      <c r="WNN43" s="22"/>
      <c r="WNO43" s="22"/>
      <c r="WNP43" s="22"/>
      <c r="WNQ43" s="22"/>
      <c r="WNR43" s="22"/>
      <c r="WNS43" s="22"/>
      <c r="WNT43" s="22"/>
      <c r="WNU43" s="22"/>
      <c r="WNV43" s="22"/>
      <c r="WNW43" s="22"/>
      <c r="WNX43" s="22"/>
      <c r="WNY43" s="22"/>
      <c r="WNZ43" s="22"/>
      <c r="WOA43" s="22"/>
      <c r="WOB43" s="22"/>
      <c r="WOC43" s="22"/>
      <c r="WOD43" s="22"/>
      <c r="WOE43" s="22"/>
      <c r="WOF43" s="22"/>
      <c r="WOG43" s="22"/>
      <c r="WOH43" s="22"/>
      <c r="WOI43" s="22"/>
      <c r="WOJ43" s="22"/>
      <c r="WOK43" s="22"/>
      <c r="WOL43" s="22"/>
      <c r="WOM43" s="22"/>
      <c r="WON43" s="22"/>
      <c r="WOO43" s="22"/>
      <c r="WOP43" s="22"/>
      <c r="WOQ43" s="22"/>
      <c r="WOR43" s="22"/>
      <c r="WOS43" s="22"/>
      <c r="WOT43" s="22"/>
      <c r="WOU43" s="22"/>
      <c r="WOV43" s="22"/>
      <c r="WOW43" s="22"/>
      <c r="WOX43" s="22"/>
      <c r="WOY43" s="22"/>
      <c r="WOZ43" s="22"/>
      <c r="WPA43" s="22"/>
      <c r="WPB43" s="22"/>
      <c r="WPC43" s="22"/>
      <c r="WPD43" s="22"/>
      <c r="WPE43" s="22"/>
      <c r="WPF43" s="22"/>
      <c r="WPG43" s="22"/>
      <c r="WPH43" s="22"/>
      <c r="WPI43" s="22"/>
      <c r="WPJ43" s="22"/>
      <c r="WPK43" s="22"/>
      <c r="WPL43" s="22"/>
      <c r="WPM43" s="22"/>
      <c r="WPN43" s="22"/>
      <c r="WPO43" s="22"/>
      <c r="WPP43" s="22"/>
      <c r="WPQ43" s="22"/>
      <c r="WPR43" s="22"/>
      <c r="WPS43" s="22"/>
      <c r="WPT43" s="22"/>
      <c r="WPU43" s="22"/>
      <c r="WPV43" s="22"/>
      <c r="WPW43" s="22"/>
      <c r="WPX43" s="22"/>
      <c r="WPY43" s="22"/>
      <c r="WPZ43" s="22"/>
      <c r="WQA43" s="22"/>
      <c r="WQB43" s="22"/>
      <c r="WQC43" s="22"/>
      <c r="WQD43" s="22"/>
      <c r="WQE43" s="22"/>
      <c r="WQF43" s="22"/>
      <c r="WQG43" s="22"/>
      <c r="WQH43" s="22"/>
      <c r="WQI43" s="22"/>
      <c r="WQJ43" s="22"/>
      <c r="WQK43" s="22"/>
      <c r="WQL43" s="22"/>
      <c r="WQM43" s="22"/>
      <c r="WQN43" s="22"/>
      <c r="WQO43" s="22"/>
      <c r="WQP43" s="22"/>
      <c r="WQQ43" s="22"/>
      <c r="WQR43" s="22"/>
      <c r="WQS43" s="22"/>
      <c r="WQT43" s="22"/>
      <c r="WQU43" s="22"/>
      <c r="WQV43" s="22"/>
      <c r="WQW43" s="22"/>
      <c r="WQX43" s="22"/>
      <c r="WQY43" s="22"/>
      <c r="WQZ43" s="22"/>
      <c r="WRA43" s="22"/>
      <c r="WRB43" s="22"/>
      <c r="WRC43" s="22"/>
      <c r="WRD43" s="22"/>
      <c r="WRE43" s="22"/>
      <c r="WRF43" s="22"/>
      <c r="WRG43" s="22"/>
      <c r="WRH43" s="22"/>
      <c r="WRI43" s="22"/>
      <c r="WRJ43" s="22"/>
      <c r="WRK43" s="22"/>
      <c r="WRL43" s="22"/>
      <c r="WRM43" s="22"/>
      <c r="WRN43" s="22"/>
      <c r="WRO43" s="22"/>
      <c r="WRP43" s="22"/>
      <c r="WRQ43" s="22"/>
      <c r="WRR43" s="22"/>
      <c r="WRS43" s="22"/>
      <c r="WRT43" s="22"/>
      <c r="WRU43" s="22"/>
      <c r="WRV43" s="22"/>
      <c r="WRW43" s="22"/>
      <c r="WRX43" s="22"/>
      <c r="WRY43" s="22"/>
      <c r="WRZ43" s="22"/>
      <c r="WSA43" s="22"/>
      <c r="WSB43" s="22"/>
      <c r="WSC43" s="22"/>
      <c r="WSD43" s="22"/>
      <c r="WSE43" s="22"/>
      <c r="WSF43" s="22"/>
      <c r="WSG43" s="22"/>
      <c r="WSH43" s="22"/>
      <c r="WSI43" s="22"/>
      <c r="WSJ43" s="22"/>
      <c r="WSK43" s="22"/>
      <c r="WSL43" s="22"/>
      <c r="WSM43" s="22"/>
      <c r="WSN43" s="22"/>
      <c r="WSO43" s="22"/>
      <c r="WSP43" s="22"/>
      <c r="WSQ43" s="22"/>
      <c r="WSR43" s="22"/>
      <c r="WSS43" s="22"/>
      <c r="WST43" s="22"/>
      <c r="WSU43" s="22"/>
      <c r="WSV43" s="22"/>
      <c r="WSW43" s="22"/>
      <c r="WSX43" s="22"/>
      <c r="WSY43" s="22"/>
      <c r="WSZ43" s="22"/>
      <c r="WTA43" s="22"/>
      <c r="WTB43" s="22"/>
      <c r="WTC43" s="22"/>
      <c r="WTD43" s="22"/>
      <c r="WTE43" s="22"/>
      <c r="WTF43" s="22"/>
      <c r="WTG43" s="22"/>
      <c r="WTH43" s="22"/>
      <c r="WTI43" s="22"/>
      <c r="WTJ43" s="22"/>
      <c r="WTK43" s="22"/>
      <c r="WTL43" s="22"/>
      <c r="WTM43" s="22"/>
      <c r="WTN43" s="22"/>
      <c r="WTO43" s="22"/>
      <c r="WTP43" s="22"/>
      <c r="WTQ43" s="22"/>
      <c r="WTR43" s="22"/>
      <c r="WTS43" s="22"/>
      <c r="WTT43" s="22"/>
      <c r="WTU43" s="22"/>
      <c r="WTV43" s="22"/>
      <c r="WTW43" s="22"/>
      <c r="WTX43" s="22"/>
      <c r="WTY43" s="22"/>
      <c r="WTZ43" s="22"/>
      <c r="WUA43" s="22"/>
      <c r="WUB43" s="22"/>
      <c r="WUC43" s="22"/>
      <c r="WUD43" s="22"/>
      <c r="WUE43" s="22"/>
      <c r="WUF43" s="22"/>
      <c r="WUG43" s="22"/>
      <c r="WUH43" s="22"/>
      <c r="WUI43" s="22"/>
      <c r="WUJ43" s="22"/>
      <c r="WUK43" s="22"/>
      <c r="WUL43" s="22"/>
      <c r="WUM43" s="22"/>
      <c r="WUN43" s="22"/>
      <c r="WUO43" s="22"/>
      <c r="WUP43" s="22"/>
      <c r="WUQ43" s="22"/>
      <c r="WUR43" s="22"/>
      <c r="WUS43" s="22"/>
      <c r="WUT43" s="22"/>
      <c r="WUU43" s="22"/>
      <c r="WUV43" s="22"/>
      <c r="WUW43" s="22"/>
      <c r="WUX43" s="22"/>
      <c r="WUY43" s="22"/>
      <c r="WUZ43" s="22"/>
      <c r="WVA43" s="22"/>
      <c r="WVB43" s="22"/>
      <c r="WVC43" s="22"/>
      <c r="WVD43" s="22"/>
      <c r="WVE43" s="22"/>
      <c r="WVF43" s="22"/>
      <c r="WVG43" s="22"/>
      <c r="WVH43" s="22"/>
      <c r="WVI43" s="22"/>
      <c r="WVJ43" s="22"/>
      <c r="WVK43" s="22"/>
      <c r="WVL43" s="22"/>
      <c r="WVM43" s="22"/>
      <c r="WVN43" s="22"/>
      <c r="WVO43" s="22"/>
      <c r="WVP43" s="22"/>
      <c r="WVQ43" s="22"/>
      <c r="WVR43" s="22"/>
      <c r="WVS43" s="22"/>
      <c r="WVT43" s="22"/>
      <c r="WVU43" s="22"/>
      <c r="WVV43" s="22"/>
      <c r="WVW43" s="22"/>
      <c r="WVX43" s="22"/>
      <c r="WVY43" s="22"/>
      <c r="WVZ43" s="22"/>
      <c r="WWA43" s="22"/>
      <c r="WWB43" s="22"/>
      <c r="WWC43" s="22"/>
      <c r="WWD43" s="22"/>
      <c r="WWE43" s="22"/>
      <c r="WWF43" s="22"/>
      <c r="WWG43" s="22"/>
      <c r="WWH43" s="22"/>
      <c r="WWI43" s="22"/>
      <c r="WWJ43" s="22"/>
      <c r="WWK43" s="22"/>
      <c r="WWL43" s="22"/>
      <c r="WWM43" s="22"/>
      <c r="WWN43" s="22"/>
      <c r="WWO43" s="22"/>
      <c r="WWP43" s="22"/>
      <c r="WWQ43" s="22"/>
      <c r="WWR43" s="22"/>
      <c r="WWS43" s="22"/>
      <c r="WWT43" s="22"/>
      <c r="WWU43" s="22"/>
      <c r="WWV43" s="22"/>
      <c r="WWW43" s="22"/>
      <c r="WWX43" s="22"/>
      <c r="WWY43" s="22"/>
      <c r="WWZ43" s="22"/>
      <c r="WXA43" s="22"/>
      <c r="WXB43" s="22"/>
      <c r="WXC43" s="22"/>
      <c r="WXD43" s="22"/>
      <c r="WXE43" s="22"/>
      <c r="WXF43" s="22"/>
      <c r="WXG43" s="22"/>
      <c r="WXH43" s="22"/>
      <c r="WXI43" s="22"/>
      <c r="WXJ43" s="22"/>
      <c r="WXK43" s="22"/>
      <c r="WXL43" s="22"/>
      <c r="WXM43" s="22"/>
      <c r="WXN43" s="22"/>
      <c r="WXO43" s="22"/>
      <c r="WXP43" s="22"/>
      <c r="WXQ43" s="22"/>
      <c r="WXR43" s="22"/>
      <c r="WXS43" s="22"/>
      <c r="WXT43" s="22"/>
      <c r="WXU43" s="22"/>
      <c r="WXV43" s="22"/>
      <c r="WXW43" s="22"/>
      <c r="WXX43" s="22"/>
      <c r="WXY43" s="22"/>
      <c r="WXZ43" s="22"/>
      <c r="WYA43" s="22"/>
      <c r="WYB43" s="22"/>
      <c r="WYC43" s="22"/>
      <c r="WYD43" s="22"/>
      <c r="WYE43" s="22"/>
      <c r="WYF43" s="22"/>
      <c r="WYG43" s="22"/>
      <c r="WYH43" s="22"/>
      <c r="WYI43" s="22"/>
      <c r="WYJ43" s="22"/>
      <c r="WYK43" s="22"/>
      <c r="WYL43" s="22"/>
      <c r="WYM43" s="22"/>
      <c r="WYN43" s="22"/>
      <c r="WYO43" s="22"/>
      <c r="WYP43" s="22"/>
      <c r="WYQ43" s="22"/>
      <c r="WYR43" s="22"/>
      <c r="WYS43" s="22"/>
      <c r="WYT43" s="22"/>
      <c r="WYU43" s="22"/>
      <c r="WYV43" s="22"/>
      <c r="WYW43" s="22"/>
      <c r="WYX43" s="22"/>
      <c r="WYY43" s="22"/>
      <c r="WYZ43" s="22"/>
      <c r="WZA43" s="22"/>
      <c r="WZB43" s="22"/>
      <c r="WZC43" s="22"/>
      <c r="WZD43" s="22"/>
      <c r="WZE43" s="22"/>
      <c r="WZF43" s="22"/>
      <c r="WZG43" s="22"/>
      <c r="WZH43" s="22"/>
      <c r="WZI43" s="22"/>
      <c r="WZJ43" s="22"/>
      <c r="WZK43" s="22"/>
      <c r="WZL43" s="22"/>
      <c r="WZM43" s="22"/>
      <c r="WZN43" s="22"/>
      <c r="WZO43" s="22"/>
      <c r="WZP43" s="22"/>
      <c r="WZQ43" s="22"/>
      <c r="WZR43" s="22"/>
      <c r="WZS43" s="22"/>
      <c r="WZT43" s="22"/>
      <c r="WZU43" s="22"/>
      <c r="WZV43" s="22"/>
      <c r="WZW43" s="22"/>
      <c r="WZX43" s="22"/>
      <c r="WZY43" s="22"/>
      <c r="WZZ43" s="22"/>
      <c r="XAA43" s="22"/>
      <c r="XAB43" s="22"/>
      <c r="XAC43" s="22"/>
      <c r="XAD43" s="22"/>
      <c r="XAE43" s="22"/>
      <c r="XAF43" s="22"/>
      <c r="XAG43" s="22"/>
      <c r="XAH43" s="22"/>
      <c r="XAI43" s="22"/>
      <c r="XAJ43" s="22"/>
      <c r="XAK43" s="22"/>
      <c r="XAL43" s="22"/>
      <c r="XAM43" s="22"/>
      <c r="XAN43" s="22"/>
      <c r="XAO43" s="22"/>
      <c r="XAP43" s="22"/>
      <c r="XAQ43" s="22"/>
      <c r="XAR43" s="22"/>
      <c r="XAS43" s="22"/>
      <c r="XAT43" s="22"/>
      <c r="XAU43" s="22"/>
      <c r="XAV43" s="22"/>
      <c r="XAW43" s="22"/>
      <c r="XAX43" s="22"/>
      <c r="XAY43" s="22"/>
      <c r="XAZ43" s="22"/>
      <c r="XBA43" s="22"/>
      <c r="XBB43" s="22"/>
      <c r="XBC43" s="22"/>
      <c r="XBD43" s="22"/>
      <c r="XBE43" s="22"/>
      <c r="XBF43" s="22"/>
      <c r="XBG43" s="22"/>
      <c r="XBH43" s="22"/>
      <c r="XBI43" s="22"/>
      <c r="XBJ43" s="22"/>
      <c r="XBK43" s="22"/>
      <c r="XBL43" s="22"/>
      <c r="XBM43" s="22"/>
      <c r="XBN43" s="22"/>
      <c r="XBO43" s="22"/>
      <c r="XBP43" s="22"/>
      <c r="XBQ43" s="22"/>
      <c r="XBR43" s="22"/>
      <c r="XBS43" s="22"/>
      <c r="XBT43" s="22"/>
      <c r="XBU43" s="22"/>
      <c r="XBV43" s="22"/>
      <c r="XBW43" s="22"/>
      <c r="XBX43" s="22"/>
      <c r="XBY43" s="22"/>
      <c r="XBZ43" s="22"/>
      <c r="XCA43" s="22"/>
      <c r="XCB43" s="22"/>
      <c r="XCC43" s="22"/>
      <c r="XCD43" s="22"/>
      <c r="XCE43" s="22"/>
      <c r="XCF43" s="22"/>
      <c r="XCG43" s="22"/>
      <c r="XCH43" s="22"/>
      <c r="XCI43" s="22"/>
      <c r="XCJ43" s="22"/>
      <c r="XCK43" s="22"/>
      <c r="XCL43" s="22"/>
      <c r="XCM43" s="22"/>
      <c r="XCN43" s="22"/>
      <c r="XCO43" s="22"/>
      <c r="XCP43" s="22"/>
      <c r="XCQ43" s="22"/>
      <c r="XCR43" s="22"/>
      <c r="XCS43" s="22"/>
      <c r="XCT43" s="22"/>
      <c r="XCU43" s="22"/>
      <c r="XCV43" s="22"/>
      <c r="XCW43" s="22"/>
      <c r="XCX43" s="22"/>
      <c r="XCY43" s="22"/>
      <c r="XCZ43" s="22"/>
      <c r="XDA43" s="22"/>
      <c r="XDB43" s="22"/>
      <c r="XDC43" s="22"/>
      <c r="XDD43" s="22"/>
      <c r="XDE43" s="22"/>
      <c r="XDF43" s="22"/>
      <c r="XDG43" s="22"/>
      <c r="XDH43" s="22"/>
      <c r="XDI43" s="22"/>
      <c r="XDJ43" s="22"/>
      <c r="XDK43" s="22"/>
      <c r="XDL43" s="22"/>
      <c r="XDM43" s="22"/>
      <c r="XDN43" s="22"/>
      <c r="XDO43" s="22"/>
      <c r="XDP43" s="22"/>
      <c r="XDQ43" s="22"/>
      <c r="XDR43" s="22"/>
      <c r="XDS43" s="22"/>
      <c r="XDT43" s="22"/>
      <c r="XDU43" s="22"/>
      <c r="XDV43" s="22"/>
      <c r="XDW43" s="22"/>
      <c r="XDX43" s="22"/>
      <c r="XDY43" s="22"/>
      <c r="XDZ43" s="22"/>
      <c r="XEA43" s="22"/>
      <c r="XEB43" s="22"/>
      <c r="XEC43" s="22"/>
      <c r="XED43" s="22"/>
      <c r="XEE43" s="22"/>
      <c r="XEF43" s="22"/>
      <c r="XEG43" s="22"/>
      <c r="XEH43" s="22"/>
      <c r="XEI43" s="22"/>
      <c r="XEJ43" s="22"/>
      <c r="XEK43" s="22"/>
      <c r="XEL43" s="22"/>
      <c r="XEM43" s="22"/>
    </row>
    <row r="44" spans="1:16367" s="22" customFormat="1" ht="237" customHeight="1">
      <c r="A44" s="21">
        <v>27</v>
      </c>
      <c r="B44" s="11" t="s">
        <v>706</v>
      </c>
      <c r="C44" s="20" t="s">
        <v>728</v>
      </c>
      <c r="D44" s="21" t="s">
        <v>729</v>
      </c>
      <c r="E44" s="11" t="s">
        <v>181</v>
      </c>
      <c r="F44" s="20" t="s">
        <v>730</v>
      </c>
      <c r="G44" s="11" t="s">
        <v>710</v>
      </c>
      <c r="H44" s="11" t="s">
        <v>735</v>
      </c>
      <c r="I44" s="11"/>
      <c r="J44" s="11" t="s">
        <v>161</v>
      </c>
      <c r="K44" s="11"/>
      <c r="L44" s="11"/>
      <c r="M44" s="11"/>
      <c r="N44" s="11"/>
      <c r="O44" s="11"/>
      <c r="P44" s="11"/>
      <c r="Q44" s="11"/>
      <c r="R44" s="11"/>
      <c r="S44" s="17" t="s">
        <v>731</v>
      </c>
      <c r="T44" s="11" t="s">
        <v>160</v>
      </c>
      <c r="U44" s="11" t="s">
        <v>713</v>
      </c>
      <c r="V44" s="11" t="s">
        <v>160</v>
      </c>
      <c r="W44" s="11" t="s">
        <v>714</v>
      </c>
      <c r="X44" s="27" t="s">
        <v>688</v>
      </c>
      <c r="Y44" s="27" t="s">
        <v>675</v>
      </c>
      <c r="Z44" s="26" t="s">
        <v>1024</v>
      </c>
      <c r="AA44" s="3" t="s">
        <v>551</v>
      </c>
      <c r="AB44" s="19" t="s">
        <v>551</v>
      </c>
      <c r="AC44" s="27" t="s">
        <v>1013</v>
      </c>
      <c r="AD44" s="27" t="s">
        <v>1013</v>
      </c>
      <c r="AE44" s="27" t="s">
        <v>688</v>
      </c>
      <c r="AF44" s="27" t="s">
        <v>675</v>
      </c>
      <c r="AG44" s="27" t="s">
        <v>685</v>
      </c>
      <c r="AH44" s="11" t="s">
        <v>879</v>
      </c>
      <c r="AI44" s="26" t="s">
        <v>1023</v>
      </c>
      <c r="AJ44" s="25" t="s">
        <v>1023</v>
      </c>
      <c r="AK44" s="26" t="s">
        <v>1023</v>
      </c>
      <c r="AL44" s="16">
        <v>0</v>
      </c>
      <c r="AM44" s="24"/>
      <c r="AN44" s="23"/>
      <c r="AO44" s="23"/>
      <c r="AP44" s="23"/>
      <c r="AQ44" s="23"/>
      <c r="AR44" s="23"/>
      <c r="AS44" s="24"/>
      <c r="AT44" s="23"/>
      <c r="AU44" s="23"/>
      <c r="AV44" s="23"/>
      <c r="AW44" s="24"/>
      <c r="AX44" s="23"/>
      <c r="AY44" s="23"/>
      <c r="BC44" s="18" t="str">
        <f t="shared" si="4"/>
        <v>3</v>
      </c>
      <c r="BD44" s="18" t="str">
        <f t="shared" si="5"/>
        <v>3</v>
      </c>
      <c r="BE44" s="18">
        <f>IF(E44=[7]Base!$B$4,[7]Mapa!BC7,(IF(AB44=[7]Base!G$34,[7]Mapa!BC7-2,IF([7]Mapa!AB7=[7]Base!$G$35,[7]Mapa!BC7-1,IF([7]Mapa!AB7=[7]Base!$G$36,[7]Mapa!BC7,1)))))</f>
        <v>3</v>
      </c>
      <c r="BF44" s="18">
        <f>(IF(E44=[7]Base!$G$34,[7]Mapa!BD7-2,IF([7]Mapa!AB7=[7]Base!$G$35,[7]Mapa!BD7-1,IF([7]Mapa!AB7=[7]Base!$G$36,[7]Mapa!BD7,1))))</f>
        <v>3</v>
      </c>
    </row>
    <row r="45" spans="1:16367" s="22" customFormat="1" ht="237" customHeight="1">
      <c r="A45" s="21">
        <v>26</v>
      </c>
      <c r="B45" s="11" t="s">
        <v>706</v>
      </c>
      <c r="C45" s="20" t="s">
        <v>728</v>
      </c>
      <c r="D45" s="21" t="s">
        <v>733</v>
      </c>
      <c r="E45" s="11" t="s">
        <v>181</v>
      </c>
      <c r="F45" s="20" t="s">
        <v>734</v>
      </c>
      <c r="G45" s="11" t="s">
        <v>710</v>
      </c>
      <c r="H45" s="11" t="s">
        <v>735</v>
      </c>
      <c r="I45" s="11"/>
      <c r="J45" s="11" t="s">
        <v>161</v>
      </c>
      <c r="K45" s="11"/>
      <c r="L45" s="11"/>
      <c r="M45" s="11"/>
      <c r="N45" s="11"/>
      <c r="O45" s="11"/>
      <c r="P45" s="11"/>
      <c r="Q45" s="11"/>
      <c r="R45" s="11"/>
      <c r="S45" s="17" t="s">
        <v>736</v>
      </c>
      <c r="T45" s="11" t="s">
        <v>160</v>
      </c>
      <c r="U45" s="11" t="s">
        <v>713</v>
      </c>
      <c r="V45" s="11" t="s">
        <v>160</v>
      </c>
      <c r="W45" s="11" t="s">
        <v>714</v>
      </c>
      <c r="X45" s="27" t="s">
        <v>688</v>
      </c>
      <c r="Y45" s="27" t="s">
        <v>675</v>
      </c>
      <c r="Z45" s="26" t="s">
        <v>1247</v>
      </c>
      <c r="AA45" s="3">
        <v>80</v>
      </c>
      <c r="AB45" s="19" t="s">
        <v>551</v>
      </c>
      <c r="AC45" s="27" t="s">
        <v>1013</v>
      </c>
      <c r="AD45" s="27" t="s">
        <v>1013</v>
      </c>
      <c r="AE45" s="27" t="s">
        <v>688</v>
      </c>
      <c r="AF45" s="27" t="s">
        <v>675</v>
      </c>
      <c r="AG45" s="27" t="s">
        <v>685</v>
      </c>
      <c r="AH45" s="11" t="s">
        <v>879</v>
      </c>
      <c r="AI45" s="26" t="s">
        <v>1023</v>
      </c>
      <c r="AJ45" s="25" t="s">
        <v>1023</v>
      </c>
      <c r="AK45" s="26" t="s">
        <v>1023</v>
      </c>
      <c r="AL45" s="16">
        <v>0</v>
      </c>
      <c r="AM45" s="24"/>
      <c r="AN45" s="23"/>
      <c r="AO45" s="23"/>
      <c r="AP45" s="23"/>
      <c r="AQ45" s="23"/>
      <c r="AR45" s="23"/>
      <c r="AS45" s="24"/>
      <c r="AT45" s="23"/>
      <c r="AU45" s="23"/>
      <c r="AV45" s="23"/>
      <c r="AW45" s="24"/>
      <c r="AX45" s="23"/>
      <c r="AY45" s="23"/>
      <c r="BC45" s="18" t="str">
        <f t="shared" si="4"/>
        <v>3</v>
      </c>
      <c r="BD45" s="18" t="str">
        <f t="shared" si="5"/>
        <v>3</v>
      </c>
      <c r="BE45" s="18">
        <f>IF(E45=[7]Base!$B$4,[7]Mapa!BC8,(IF(AB45=[7]Base!G$34,[7]Mapa!BC8-2,IF([7]Mapa!AB8=[7]Base!$G$35,[7]Mapa!BC8-1,IF([7]Mapa!AB8=[7]Base!$G$36,[7]Mapa!BC8,1)))))</f>
        <v>3</v>
      </c>
      <c r="BF45" s="18">
        <f>(IF(E45=[7]Base!$G$34,[7]Mapa!BD8-2,IF([7]Mapa!AB8=[7]Base!$G$35,[7]Mapa!BD8-1,IF([7]Mapa!AB8=[7]Base!$G$36,[7]Mapa!BD8,1))))</f>
        <v>3</v>
      </c>
    </row>
    <row r="46" spans="1:16367" s="22" customFormat="1" ht="237" customHeight="1">
      <c r="A46" s="21">
        <v>25</v>
      </c>
      <c r="B46" s="11" t="s">
        <v>706</v>
      </c>
      <c r="C46" s="20" t="s">
        <v>728</v>
      </c>
      <c r="D46" s="21" t="s">
        <v>737</v>
      </c>
      <c r="E46" s="11" t="s">
        <v>181</v>
      </c>
      <c r="F46" s="20" t="s">
        <v>738</v>
      </c>
      <c r="G46" s="11" t="s">
        <v>710</v>
      </c>
      <c r="H46" s="11" t="s">
        <v>739</v>
      </c>
      <c r="I46" s="11"/>
      <c r="J46" s="11" t="s">
        <v>161</v>
      </c>
      <c r="K46" s="11"/>
      <c r="L46" s="11"/>
      <c r="M46" s="11"/>
      <c r="N46" s="11"/>
      <c r="O46" s="11"/>
      <c r="P46" s="11"/>
      <c r="Q46" s="11"/>
      <c r="R46" s="11"/>
      <c r="S46" s="17" t="s">
        <v>740</v>
      </c>
      <c r="T46" s="11" t="s">
        <v>160</v>
      </c>
      <c r="U46" s="11" t="s">
        <v>713</v>
      </c>
      <c r="V46" s="11" t="s">
        <v>160</v>
      </c>
      <c r="W46" s="11" t="s">
        <v>714</v>
      </c>
      <c r="X46" s="27" t="s">
        <v>688</v>
      </c>
      <c r="Y46" s="27" t="s">
        <v>675</v>
      </c>
      <c r="Z46" s="26" t="s">
        <v>1246</v>
      </c>
      <c r="AA46" s="3" t="s">
        <v>551</v>
      </c>
      <c r="AB46" s="19" t="s">
        <v>551</v>
      </c>
      <c r="AC46" s="27" t="s">
        <v>173</v>
      </c>
      <c r="AD46" s="27" t="s">
        <v>173</v>
      </c>
      <c r="AE46" s="27" t="s">
        <v>676</v>
      </c>
      <c r="AF46" s="27" t="s">
        <v>677</v>
      </c>
      <c r="AG46" s="27" t="s">
        <v>678</v>
      </c>
      <c r="AH46" s="11" t="s">
        <v>879</v>
      </c>
      <c r="AI46" s="26" t="s">
        <v>1023</v>
      </c>
      <c r="AJ46" s="25" t="s">
        <v>1023</v>
      </c>
      <c r="AK46" s="26" t="s">
        <v>1023</v>
      </c>
      <c r="AL46" s="16">
        <v>0</v>
      </c>
      <c r="AM46" s="24"/>
      <c r="AN46" s="23"/>
      <c r="AO46" s="23"/>
      <c r="AP46" s="23"/>
      <c r="AQ46" s="23"/>
      <c r="AR46" s="23"/>
      <c r="AS46" s="24"/>
      <c r="AT46" s="23"/>
      <c r="AU46" s="23"/>
      <c r="AV46" s="23"/>
      <c r="AW46" s="24"/>
      <c r="AX46" s="23"/>
      <c r="AY46" s="23"/>
      <c r="BC46" s="18" t="str">
        <f t="shared" si="4"/>
        <v>3</v>
      </c>
      <c r="BD46" s="18" t="str">
        <f t="shared" si="5"/>
        <v>3</v>
      </c>
      <c r="BE46" s="18">
        <f>IF(E46=[7]Base!$B$4,[7]Mapa!BC9,(IF(AB46=[7]Base!G$34,[7]Mapa!BC9-2,IF([7]Mapa!AB9=[7]Base!$G$35,[7]Mapa!BC9-1,IF([7]Mapa!AB9=[7]Base!$G$36,[7]Mapa!BC9,1)))))</f>
        <v>1</v>
      </c>
      <c r="BF46" s="18">
        <f>(IF(E46=[7]Base!$G$34,[7]Mapa!BD9-2,IF([7]Mapa!AB9=[7]Base!$G$35,[7]Mapa!BD9-1,IF([7]Mapa!AB9=[7]Base!$G$36,[7]Mapa!BD9,1))))</f>
        <v>1</v>
      </c>
    </row>
    <row r="47" spans="1:16367" s="22" customFormat="1" ht="237" customHeight="1">
      <c r="A47" s="21">
        <v>24</v>
      </c>
      <c r="B47" s="11" t="s">
        <v>706</v>
      </c>
      <c r="C47" s="20" t="s">
        <v>741</v>
      </c>
      <c r="D47" s="21" t="s">
        <v>742</v>
      </c>
      <c r="E47" s="11" t="s">
        <v>181</v>
      </c>
      <c r="F47" s="20" t="s">
        <v>743</v>
      </c>
      <c r="G47" s="11" t="s">
        <v>710</v>
      </c>
      <c r="H47" s="11" t="s">
        <v>744</v>
      </c>
      <c r="I47" s="11"/>
      <c r="J47" s="11" t="s">
        <v>161</v>
      </c>
      <c r="K47" s="11"/>
      <c r="L47" s="11"/>
      <c r="M47" s="11"/>
      <c r="N47" s="11"/>
      <c r="O47" s="11"/>
      <c r="P47" s="11"/>
      <c r="Q47" s="11"/>
      <c r="R47" s="11"/>
      <c r="S47" s="17" t="s">
        <v>745</v>
      </c>
      <c r="T47" s="11" t="s">
        <v>160</v>
      </c>
      <c r="U47" s="11" t="s">
        <v>713</v>
      </c>
      <c r="V47" s="11" t="s">
        <v>165</v>
      </c>
      <c r="W47" s="11" t="s">
        <v>722</v>
      </c>
      <c r="X47" s="27" t="s">
        <v>680</v>
      </c>
      <c r="Y47" s="27" t="s">
        <v>681</v>
      </c>
      <c r="Z47" s="26" t="s">
        <v>1244</v>
      </c>
      <c r="AA47" s="3">
        <v>80</v>
      </c>
      <c r="AB47" s="19" t="s">
        <v>0</v>
      </c>
      <c r="AC47" s="27" t="s">
        <v>173</v>
      </c>
      <c r="AD47" s="27" t="s">
        <v>173</v>
      </c>
      <c r="AE47" s="27" t="s">
        <v>676</v>
      </c>
      <c r="AF47" s="27" t="s">
        <v>677</v>
      </c>
      <c r="AG47" s="27" t="s">
        <v>678</v>
      </c>
      <c r="AH47" s="11" t="s">
        <v>175</v>
      </c>
      <c r="AI47" s="26" t="s">
        <v>746</v>
      </c>
      <c r="AJ47" s="26" t="s">
        <v>1245</v>
      </c>
      <c r="AK47" s="26" t="s">
        <v>716</v>
      </c>
      <c r="AL47" s="52">
        <v>46356</v>
      </c>
      <c r="AM47" s="36">
        <v>46022</v>
      </c>
      <c r="AN47" s="23"/>
      <c r="AO47" s="23"/>
      <c r="AP47" s="23"/>
      <c r="AQ47" s="23"/>
      <c r="AR47" s="23"/>
      <c r="AS47" s="24"/>
      <c r="AT47" s="23"/>
      <c r="AU47" s="23"/>
      <c r="AV47" s="23"/>
      <c r="AW47" s="24"/>
      <c r="AX47" s="23"/>
      <c r="AY47" s="23"/>
      <c r="BC47" s="18" t="str">
        <f t="shared" si="4"/>
        <v>3</v>
      </c>
      <c r="BD47" s="18" t="str">
        <f t="shared" si="5"/>
        <v>4</v>
      </c>
      <c r="BE47" s="18">
        <f>IF(E47=[7]Base!$B$4,[7]Mapa!BC10,(IF(AB47=[7]Base!G$34,[7]Mapa!BC10-2,IF([7]Mapa!AB10=[7]Base!$G$35,[7]Mapa!BC10-1,IF([7]Mapa!AB10=[7]Base!$G$36,[7]Mapa!BC10,1)))))</f>
        <v>1</v>
      </c>
      <c r="BF47" s="18">
        <f>(IF(E47=[7]Base!$G$34,[7]Mapa!BD10-2,IF([7]Mapa!AB10=[7]Base!$G$35,[7]Mapa!BD10-1,IF([7]Mapa!AB10=[7]Base!$G$36,[7]Mapa!BD10,1))))</f>
        <v>1</v>
      </c>
    </row>
    <row r="48" spans="1:16367" s="22" customFormat="1" ht="237" customHeight="1">
      <c r="A48" s="21">
        <v>23</v>
      </c>
      <c r="B48" s="11" t="s">
        <v>706</v>
      </c>
      <c r="C48" s="20" t="s">
        <v>741</v>
      </c>
      <c r="D48" s="21" t="s">
        <v>747</v>
      </c>
      <c r="E48" s="11" t="s">
        <v>181</v>
      </c>
      <c r="F48" s="20" t="s">
        <v>748</v>
      </c>
      <c r="G48" s="11" t="s">
        <v>710</v>
      </c>
      <c r="H48" s="11" t="s">
        <v>719</v>
      </c>
      <c r="I48" s="11"/>
      <c r="J48" s="11" t="s">
        <v>161</v>
      </c>
      <c r="K48" s="11"/>
      <c r="L48" s="11"/>
      <c r="M48" s="11"/>
      <c r="N48" s="11"/>
      <c r="O48" s="11"/>
      <c r="P48" s="11"/>
      <c r="Q48" s="11"/>
      <c r="R48" s="11"/>
      <c r="S48" s="17" t="s">
        <v>749</v>
      </c>
      <c r="T48" s="11" t="s">
        <v>165</v>
      </c>
      <c r="U48" s="11" t="s">
        <v>721</v>
      </c>
      <c r="V48" s="11" t="s">
        <v>165</v>
      </c>
      <c r="W48" s="11" t="s">
        <v>722</v>
      </c>
      <c r="X48" s="27" t="s">
        <v>696</v>
      </c>
      <c r="Y48" s="27" t="s">
        <v>681</v>
      </c>
      <c r="Z48" s="26" t="s">
        <v>1243</v>
      </c>
      <c r="AA48" s="3">
        <v>75</v>
      </c>
      <c r="AB48" s="19" t="s">
        <v>0</v>
      </c>
      <c r="AC48" s="27" t="s">
        <v>173</v>
      </c>
      <c r="AD48" s="27" t="s">
        <v>173</v>
      </c>
      <c r="AE48" s="27" t="s">
        <v>676</v>
      </c>
      <c r="AF48" s="27" t="s">
        <v>677</v>
      </c>
      <c r="AG48" s="27" t="s">
        <v>678</v>
      </c>
      <c r="AH48" s="11" t="s">
        <v>879</v>
      </c>
      <c r="AI48" s="26" t="s">
        <v>1023</v>
      </c>
      <c r="AJ48" s="26" t="s">
        <v>1023</v>
      </c>
      <c r="AK48" s="26" t="s">
        <v>1023</v>
      </c>
      <c r="AL48" s="16">
        <v>0</v>
      </c>
      <c r="AM48" s="24"/>
      <c r="AN48" s="23"/>
      <c r="AO48" s="23"/>
      <c r="AP48" s="23"/>
      <c r="AQ48" s="23"/>
      <c r="AR48" s="23"/>
      <c r="AS48" s="24"/>
      <c r="AT48" s="23"/>
      <c r="AU48" s="23"/>
      <c r="AV48" s="23"/>
      <c r="AW48" s="24"/>
      <c r="AX48" s="23"/>
      <c r="AY48" s="23"/>
      <c r="BC48" s="18" t="str">
        <f t="shared" si="4"/>
        <v>4</v>
      </c>
      <c r="BD48" s="18" t="str">
        <f t="shared" si="5"/>
        <v>4</v>
      </c>
      <c r="BE48" s="18">
        <f>IF(E48=[7]Base!$B$4,[7]Mapa!BC11,(IF(AB48=[7]Base!G$34,[7]Mapa!BC11-2,IF([7]Mapa!AB11=[7]Base!$G$35,[7]Mapa!BC11-1,IF([7]Mapa!AB11=[7]Base!$G$36,[7]Mapa!BC11,1)))))</f>
        <v>1</v>
      </c>
      <c r="BF48" s="18">
        <f>(IF(E48=[7]Base!$G$34,[7]Mapa!BD11-2,IF([7]Mapa!AB11=[7]Base!$G$35,[7]Mapa!BD11-1,IF([7]Mapa!AB11=[7]Base!$G$36,[7]Mapa!BD11,1))))</f>
        <v>1</v>
      </c>
    </row>
    <row r="49" spans="1:58" s="22" customFormat="1" ht="237" customHeight="1">
      <c r="A49" s="21">
        <v>22</v>
      </c>
      <c r="B49" s="11" t="s">
        <v>706</v>
      </c>
      <c r="C49" s="20" t="s">
        <v>741</v>
      </c>
      <c r="D49" s="21" t="s">
        <v>750</v>
      </c>
      <c r="E49" s="11" t="s">
        <v>181</v>
      </c>
      <c r="F49" s="20" t="s">
        <v>751</v>
      </c>
      <c r="G49" s="11" t="s">
        <v>710</v>
      </c>
      <c r="H49" s="11" t="s">
        <v>752</v>
      </c>
      <c r="I49" s="11"/>
      <c r="J49" s="11" t="s">
        <v>161</v>
      </c>
      <c r="K49" s="11"/>
      <c r="L49" s="11"/>
      <c r="M49" s="11"/>
      <c r="N49" s="11"/>
      <c r="O49" s="11"/>
      <c r="P49" s="11"/>
      <c r="Q49" s="11"/>
      <c r="R49" s="11"/>
      <c r="S49" s="17" t="s">
        <v>753</v>
      </c>
      <c r="T49" s="11" t="s">
        <v>172</v>
      </c>
      <c r="U49" s="11" t="s">
        <v>754</v>
      </c>
      <c r="V49" s="11" t="s">
        <v>172</v>
      </c>
      <c r="W49" s="11" t="s">
        <v>755</v>
      </c>
      <c r="X49" s="27" t="s">
        <v>1025</v>
      </c>
      <c r="Y49" s="27" t="s">
        <v>683</v>
      </c>
      <c r="Z49" s="26" t="s">
        <v>1242</v>
      </c>
      <c r="AA49" s="3">
        <v>80</v>
      </c>
      <c r="AB49" s="19" t="s">
        <v>0</v>
      </c>
      <c r="AC49" s="27" t="s">
        <v>690</v>
      </c>
      <c r="AD49" s="27" t="s">
        <v>1013</v>
      </c>
      <c r="AE49" s="27" t="s">
        <v>674</v>
      </c>
      <c r="AF49" s="27" t="s">
        <v>675</v>
      </c>
      <c r="AG49" s="27" t="s">
        <v>685</v>
      </c>
      <c r="AH49" s="11" t="s">
        <v>879</v>
      </c>
      <c r="AI49" s="26" t="s">
        <v>1023</v>
      </c>
      <c r="AJ49" s="26" t="s">
        <v>1023</v>
      </c>
      <c r="AK49" s="26" t="s">
        <v>1023</v>
      </c>
      <c r="AL49" s="16">
        <v>0</v>
      </c>
      <c r="AM49" s="24"/>
      <c r="AN49" s="23"/>
      <c r="AO49" s="23"/>
      <c r="AP49" s="23"/>
      <c r="AQ49" s="23"/>
      <c r="AR49" s="23"/>
      <c r="AS49" s="24"/>
      <c r="AT49" s="23"/>
      <c r="AU49" s="23"/>
      <c r="AV49" s="23"/>
      <c r="AW49" s="24"/>
      <c r="AX49" s="23"/>
      <c r="AY49" s="23"/>
      <c r="BC49" s="18" t="str">
        <f t="shared" si="4"/>
        <v>5</v>
      </c>
      <c r="BD49" s="18" t="str">
        <f t="shared" si="5"/>
        <v>5</v>
      </c>
      <c r="BE49" s="18">
        <f>IF(E49=[7]Base!$B$4,[7]Mapa!BC12,(IF(AB49=[7]Base!G$34,[7]Mapa!BC12-2,IF([7]Mapa!AB12=[7]Base!$G$35,[7]Mapa!BC12-1,IF([7]Mapa!AB12=[7]Base!$G$36,[7]Mapa!BC12,1)))))</f>
        <v>2</v>
      </c>
      <c r="BF49" s="18">
        <f>(IF(E49=[7]Base!$G$34,[7]Mapa!BD12-2,IF([7]Mapa!AB12=[7]Base!$G$35,[7]Mapa!BD12-1,IF([7]Mapa!AB12=[7]Base!$G$36,[7]Mapa!BD12,1))))</f>
        <v>3</v>
      </c>
    </row>
    <row r="50" spans="1:58" s="22" customFormat="1" ht="237" customHeight="1">
      <c r="A50" s="21">
        <v>21</v>
      </c>
      <c r="B50" s="11" t="s">
        <v>706</v>
      </c>
      <c r="C50" s="20" t="s">
        <v>741</v>
      </c>
      <c r="D50" s="21" t="s">
        <v>756</v>
      </c>
      <c r="E50" s="11" t="s">
        <v>181</v>
      </c>
      <c r="F50" s="20" t="s">
        <v>757</v>
      </c>
      <c r="G50" s="11" t="s">
        <v>710</v>
      </c>
      <c r="H50" s="11" t="s">
        <v>726</v>
      </c>
      <c r="I50" s="11"/>
      <c r="J50" s="11" t="s">
        <v>161</v>
      </c>
      <c r="K50" s="11"/>
      <c r="L50" s="11"/>
      <c r="M50" s="11"/>
      <c r="N50" s="11"/>
      <c r="O50" s="11"/>
      <c r="P50" s="11"/>
      <c r="Q50" s="11"/>
      <c r="R50" s="11"/>
      <c r="S50" s="17" t="s">
        <v>758</v>
      </c>
      <c r="T50" s="11" t="s">
        <v>160</v>
      </c>
      <c r="U50" s="11" t="s">
        <v>713</v>
      </c>
      <c r="V50" s="11" t="s">
        <v>160</v>
      </c>
      <c r="W50" s="11" t="s">
        <v>714</v>
      </c>
      <c r="X50" s="27" t="s">
        <v>688</v>
      </c>
      <c r="Y50" s="27" t="s">
        <v>675</v>
      </c>
      <c r="Z50" s="26" t="s">
        <v>1241</v>
      </c>
      <c r="AA50" s="3">
        <v>85</v>
      </c>
      <c r="AB50" s="19" t="s">
        <v>7</v>
      </c>
      <c r="AC50" s="27" t="s">
        <v>690</v>
      </c>
      <c r="AD50" s="27" t="s">
        <v>1013</v>
      </c>
      <c r="AE50" s="27" t="s">
        <v>674</v>
      </c>
      <c r="AF50" s="27" t="s">
        <v>675</v>
      </c>
      <c r="AG50" s="27" t="s">
        <v>685</v>
      </c>
      <c r="AH50" s="11" t="s">
        <v>879</v>
      </c>
      <c r="AI50" s="26" t="s">
        <v>1023</v>
      </c>
      <c r="AJ50" s="25" t="s">
        <v>1023</v>
      </c>
      <c r="AK50" s="26" t="s">
        <v>1023</v>
      </c>
      <c r="AL50" s="16">
        <v>0</v>
      </c>
      <c r="AM50" s="24"/>
      <c r="AN50" s="23"/>
      <c r="AO50" s="23"/>
      <c r="AP50" s="23"/>
      <c r="AQ50" s="23"/>
      <c r="AR50" s="23"/>
      <c r="AS50" s="24"/>
      <c r="AT50" s="23"/>
      <c r="AU50" s="23"/>
      <c r="AV50" s="23"/>
      <c r="AW50" s="24"/>
      <c r="AX50" s="23"/>
      <c r="AY50" s="23"/>
      <c r="BC50" s="18" t="str">
        <f t="shared" si="4"/>
        <v>3</v>
      </c>
      <c r="BD50" s="18" t="str">
        <f t="shared" si="5"/>
        <v>3</v>
      </c>
      <c r="BE50" s="18">
        <f>IF(E50=[7]Base!$B$4,[7]Mapa!BC13,(IF(AB50=[7]Base!G$34,[7]Mapa!BC13-2,IF([7]Mapa!AB13=[7]Base!$G$35,[7]Mapa!BC13-1,IF([7]Mapa!AB13=[7]Base!$G$36,[7]Mapa!BC13,1)))))</f>
        <v>2</v>
      </c>
      <c r="BF50" s="18">
        <f>(IF(E50=[7]Base!$G$34,[7]Mapa!BD13-2,IF([7]Mapa!AB13=[7]Base!$G$35,[7]Mapa!BD13-1,IF([7]Mapa!AB13=[7]Base!$G$36,[7]Mapa!BD13,1))))</f>
        <v>3</v>
      </c>
    </row>
    <row r="51" spans="1:58" s="22" customFormat="1" ht="237" customHeight="1">
      <c r="A51" s="21">
        <v>20</v>
      </c>
      <c r="B51" s="11" t="s">
        <v>706</v>
      </c>
      <c r="C51" s="20" t="s">
        <v>759</v>
      </c>
      <c r="D51" s="21" t="s">
        <v>760</v>
      </c>
      <c r="E51" s="11" t="s">
        <v>181</v>
      </c>
      <c r="F51" s="20" t="s">
        <v>761</v>
      </c>
      <c r="G51" s="11" t="s">
        <v>710</v>
      </c>
      <c r="H51" s="11" t="s">
        <v>752</v>
      </c>
      <c r="I51" s="11"/>
      <c r="J51" s="11" t="s">
        <v>161</v>
      </c>
      <c r="K51" s="11" t="s">
        <v>161</v>
      </c>
      <c r="L51" s="11"/>
      <c r="M51" s="11"/>
      <c r="N51" s="11"/>
      <c r="O51" s="11"/>
      <c r="P51" s="11"/>
      <c r="Q51" s="11"/>
      <c r="R51" s="11"/>
      <c r="S51" s="17" t="s">
        <v>762</v>
      </c>
      <c r="T51" s="11" t="s">
        <v>167</v>
      </c>
      <c r="U51" s="11" t="s">
        <v>763</v>
      </c>
      <c r="V51" s="11" t="s">
        <v>167</v>
      </c>
      <c r="W51" s="11" t="s">
        <v>764</v>
      </c>
      <c r="X51" s="27" t="s">
        <v>693</v>
      </c>
      <c r="Y51" s="27" t="s">
        <v>675</v>
      </c>
      <c r="Z51" s="26" t="s">
        <v>1240</v>
      </c>
      <c r="AA51" s="3">
        <v>80</v>
      </c>
      <c r="AB51" s="19" t="s">
        <v>0</v>
      </c>
      <c r="AC51" s="27" t="s">
        <v>1026</v>
      </c>
      <c r="AD51" s="27" t="s">
        <v>1026</v>
      </c>
      <c r="AE51" s="27" t="s">
        <v>696</v>
      </c>
      <c r="AF51" s="27" t="s">
        <v>681</v>
      </c>
      <c r="AG51" s="27" t="s">
        <v>1027</v>
      </c>
      <c r="AH51" s="11" t="s">
        <v>879</v>
      </c>
      <c r="AI51" s="26" t="s">
        <v>1023</v>
      </c>
      <c r="AJ51" s="25" t="s">
        <v>1023</v>
      </c>
      <c r="AK51" s="26" t="s">
        <v>1023</v>
      </c>
      <c r="AL51" s="16">
        <v>0</v>
      </c>
      <c r="AM51" s="24"/>
      <c r="AN51" s="23"/>
      <c r="AO51" s="23"/>
      <c r="AP51" s="23"/>
      <c r="AQ51" s="23"/>
      <c r="AR51" s="23"/>
      <c r="AS51" s="24"/>
      <c r="AT51" s="23"/>
      <c r="AU51" s="23"/>
      <c r="AV51" s="23"/>
      <c r="AW51" s="24"/>
      <c r="AX51" s="23"/>
      <c r="AY51" s="23"/>
      <c r="BC51" s="18" t="str">
        <f t="shared" si="4"/>
        <v>2</v>
      </c>
      <c r="BD51" s="18" t="str">
        <f t="shared" si="5"/>
        <v>2</v>
      </c>
      <c r="BE51" s="18">
        <f>IF(E51=[7]Base!$B$4,[7]Mapa!BC14,(IF(AB51=[7]Base!G$34,[7]Mapa!BC14-2,IF([7]Mapa!AB14=[7]Base!$G$35,[7]Mapa!BC14-1,IF([7]Mapa!AB14=[7]Base!$G$36,[7]Mapa!BC14,1)))))</f>
        <v>4</v>
      </c>
      <c r="BF51" s="18">
        <f>(IF(E51=[7]Base!$G$34,[7]Mapa!BD14-2,IF([7]Mapa!AB14=[7]Base!$G$35,[7]Mapa!BD14-1,IF([7]Mapa!AB14=[7]Base!$G$36,[7]Mapa!BD14,1))))</f>
        <v>4</v>
      </c>
    </row>
    <row r="52" spans="1:58" s="22" customFormat="1" ht="237" customHeight="1">
      <c r="A52" s="21">
        <v>19</v>
      </c>
      <c r="B52" s="11" t="s">
        <v>706</v>
      </c>
      <c r="C52" s="20" t="s">
        <v>759</v>
      </c>
      <c r="D52" s="21" t="s">
        <v>765</v>
      </c>
      <c r="E52" s="11" t="s">
        <v>181</v>
      </c>
      <c r="F52" s="20" t="s">
        <v>766</v>
      </c>
      <c r="G52" s="11" t="s">
        <v>710</v>
      </c>
      <c r="H52" s="11" t="s">
        <v>767</v>
      </c>
      <c r="I52" s="11"/>
      <c r="J52" s="11" t="s">
        <v>161</v>
      </c>
      <c r="K52" s="11"/>
      <c r="L52" s="11"/>
      <c r="M52" s="11"/>
      <c r="N52" s="11"/>
      <c r="O52" s="11"/>
      <c r="P52" s="11"/>
      <c r="Q52" s="11"/>
      <c r="R52" s="11"/>
      <c r="S52" s="17" t="s">
        <v>768</v>
      </c>
      <c r="T52" s="11" t="s">
        <v>165</v>
      </c>
      <c r="U52" s="11" t="s">
        <v>721</v>
      </c>
      <c r="V52" s="11" t="s">
        <v>165</v>
      </c>
      <c r="W52" s="11" t="s">
        <v>722</v>
      </c>
      <c r="X52" s="27" t="s">
        <v>696</v>
      </c>
      <c r="Y52" s="27" t="s">
        <v>681</v>
      </c>
      <c r="Z52" s="26" t="s">
        <v>1239</v>
      </c>
      <c r="AA52" s="3">
        <v>75</v>
      </c>
      <c r="AB52" s="19" t="s">
        <v>0</v>
      </c>
      <c r="AC52" s="27" t="s">
        <v>173</v>
      </c>
      <c r="AD52" s="27" t="s">
        <v>173</v>
      </c>
      <c r="AE52" s="27" t="s">
        <v>676</v>
      </c>
      <c r="AF52" s="27" t="s">
        <v>677</v>
      </c>
      <c r="AG52" s="27" t="s">
        <v>678</v>
      </c>
      <c r="AH52" s="11" t="s">
        <v>879</v>
      </c>
      <c r="AI52" s="26" t="s">
        <v>1023</v>
      </c>
      <c r="AJ52" s="26" t="s">
        <v>1023</v>
      </c>
      <c r="AK52" s="26" t="s">
        <v>1023</v>
      </c>
      <c r="AL52" s="16">
        <v>0</v>
      </c>
      <c r="AM52" s="24"/>
      <c r="AN52" s="23"/>
      <c r="AO52" s="23"/>
      <c r="AP52" s="23"/>
      <c r="AQ52" s="23"/>
      <c r="AR52" s="23"/>
      <c r="AS52" s="24"/>
      <c r="AT52" s="23"/>
      <c r="AU52" s="23"/>
      <c r="AV52" s="23"/>
      <c r="AW52" s="24"/>
      <c r="AX52" s="23"/>
      <c r="AY52" s="23"/>
      <c r="BC52" s="18" t="str">
        <f t="shared" si="4"/>
        <v>4</v>
      </c>
      <c r="BD52" s="18" t="str">
        <f t="shared" si="5"/>
        <v>4</v>
      </c>
      <c r="BE52" s="18">
        <f>IF(E52=[7]Base!$B$4,[7]Mapa!BC15,(IF(AB52=[7]Base!G$34,[7]Mapa!BC15-2,IF([7]Mapa!AB15=[7]Base!$G$35,[7]Mapa!BC15-1,IF([7]Mapa!AB15=[7]Base!$G$36,[7]Mapa!BC15,1)))))</f>
        <v>1</v>
      </c>
      <c r="BF52" s="18">
        <f>(IF(E52=[7]Base!$G$34,[7]Mapa!BD15-2,IF([7]Mapa!AB15=[7]Base!$G$35,[7]Mapa!BD15-1,IF([7]Mapa!AB15=[7]Base!$G$36,[7]Mapa!BD15,1))))</f>
        <v>1</v>
      </c>
    </row>
    <row r="53" spans="1:58" s="22" customFormat="1" ht="237" customHeight="1">
      <c r="A53" s="21">
        <v>18</v>
      </c>
      <c r="B53" s="11" t="s">
        <v>706</v>
      </c>
      <c r="C53" s="20" t="s">
        <v>759</v>
      </c>
      <c r="D53" s="21" t="s">
        <v>769</v>
      </c>
      <c r="E53" s="11" t="s">
        <v>181</v>
      </c>
      <c r="F53" s="20" t="s">
        <v>770</v>
      </c>
      <c r="G53" s="11" t="s">
        <v>710</v>
      </c>
      <c r="H53" s="11" t="s">
        <v>767</v>
      </c>
      <c r="I53" s="11"/>
      <c r="J53" s="11" t="s">
        <v>161</v>
      </c>
      <c r="K53" s="11"/>
      <c r="L53" s="11"/>
      <c r="M53" s="11"/>
      <c r="N53" s="11"/>
      <c r="O53" s="11"/>
      <c r="P53" s="11"/>
      <c r="Q53" s="11"/>
      <c r="R53" s="11"/>
      <c r="S53" s="17" t="s">
        <v>771</v>
      </c>
      <c r="T53" s="11" t="s">
        <v>165</v>
      </c>
      <c r="U53" s="11" t="s">
        <v>721</v>
      </c>
      <c r="V53" s="11" t="s">
        <v>165</v>
      </c>
      <c r="W53" s="11" t="s">
        <v>722</v>
      </c>
      <c r="X53" s="27" t="s">
        <v>696</v>
      </c>
      <c r="Y53" s="27" t="s">
        <v>681</v>
      </c>
      <c r="Z53" s="26" t="s">
        <v>1028</v>
      </c>
      <c r="AA53" s="3">
        <v>75</v>
      </c>
      <c r="AB53" s="19" t="s">
        <v>0</v>
      </c>
      <c r="AC53" s="27" t="s">
        <v>173</v>
      </c>
      <c r="AD53" s="27" t="s">
        <v>173</v>
      </c>
      <c r="AE53" s="27" t="s">
        <v>676</v>
      </c>
      <c r="AF53" s="27" t="s">
        <v>677</v>
      </c>
      <c r="AG53" s="27" t="s">
        <v>678</v>
      </c>
      <c r="AH53" s="11" t="s">
        <v>879</v>
      </c>
      <c r="AI53" s="26" t="s">
        <v>1023</v>
      </c>
      <c r="AJ53" s="25" t="s">
        <v>1023</v>
      </c>
      <c r="AK53" s="26" t="s">
        <v>1023</v>
      </c>
      <c r="AL53" s="16">
        <v>0</v>
      </c>
      <c r="AM53" s="24"/>
      <c r="AN53" s="23"/>
      <c r="AO53" s="23"/>
      <c r="AP53" s="23"/>
      <c r="AQ53" s="23"/>
      <c r="AR53" s="23"/>
      <c r="AS53" s="24"/>
      <c r="AT53" s="23"/>
      <c r="AU53" s="23"/>
      <c r="AV53" s="23"/>
      <c r="AW53" s="24"/>
      <c r="AX53" s="23"/>
      <c r="AY53" s="23"/>
      <c r="BC53" s="18" t="str">
        <f t="shared" si="4"/>
        <v>4</v>
      </c>
      <c r="BD53" s="18" t="str">
        <f t="shared" si="5"/>
        <v>4</v>
      </c>
      <c r="BE53" s="18">
        <f>IF(E53=[7]Base!$B$4,[7]Mapa!BC16,(IF(AB53=[7]Base!G$34,[7]Mapa!BC16-2,IF([7]Mapa!AB16=[7]Base!$G$35,[7]Mapa!BC16-1,IF([7]Mapa!AB16=[7]Base!$G$36,[7]Mapa!BC16,1)))))</f>
        <v>1</v>
      </c>
      <c r="BF53" s="18">
        <f>(IF(E53=[7]Base!$G$34,[7]Mapa!BD16-2,IF([7]Mapa!AB16=[7]Base!$G$35,[7]Mapa!BD16-1,IF([7]Mapa!AB16=[7]Base!$G$36,[7]Mapa!BD16,1))))</f>
        <v>1</v>
      </c>
    </row>
    <row r="54" spans="1:58" s="22" customFormat="1" ht="237" customHeight="1">
      <c r="A54" s="21">
        <v>17</v>
      </c>
      <c r="B54" s="11" t="s">
        <v>706</v>
      </c>
      <c r="C54" s="20" t="s">
        <v>759</v>
      </c>
      <c r="D54" s="21" t="s">
        <v>772</v>
      </c>
      <c r="E54" s="11" t="s">
        <v>181</v>
      </c>
      <c r="F54" s="20" t="s">
        <v>773</v>
      </c>
      <c r="G54" s="11" t="s">
        <v>710</v>
      </c>
      <c r="H54" s="11" t="s">
        <v>719</v>
      </c>
      <c r="I54" s="11"/>
      <c r="J54" s="11" t="s">
        <v>161</v>
      </c>
      <c r="K54" s="11"/>
      <c r="L54" s="11"/>
      <c r="M54" s="11"/>
      <c r="N54" s="11"/>
      <c r="O54" s="11"/>
      <c r="P54" s="11"/>
      <c r="Q54" s="11"/>
      <c r="R54" s="11"/>
      <c r="S54" s="17" t="s">
        <v>774</v>
      </c>
      <c r="T54" s="11" t="s">
        <v>165</v>
      </c>
      <c r="U54" s="11" t="s">
        <v>721</v>
      </c>
      <c r="V54" s="11" t="s">
        <v>165</v>
      </c>
      <c r="W54" s="11" t="s">
        <v>722</v>
      </c>
      <c r="X54" s="27" t="s">
        <v>696</v>
      </c>
      <c r="Y54" s="27" t="s">
        <v>681</v>
      </c>
      <c r="Z54" s="26" t="s">
        <v>1238</v>
      </c>
      <c r="AA54" s="3">
        <v>80</v>
      </c>
      <c r="AB54" s="19" t="s">
        <v>0</v>
      </c>
      <c r="AC54" s="27" t="s">
        <v>1013</v>
      </c>
      <c r="AD54" s="27" t="s">
        <v>1013</v>
      </c>
      <c r="AE54" s="27" t="s">
        <v>688</v>
      </c>
      <c r="AF54" s="27" t="s">
        <v>675</v>
      </c>
      <c r="AG54" s="27" t="s">
        <v>685</v>
      </c>
      <c r="AH54" s="11" t="s">
        <v>879</v>
      </c>
      <c r="AI54" s="26" t="s">
        <v>1023</v>
      </c>
      <c r="AJ54" s="26" t="s">
        <v>1023</v>
      </c>
      <c r="AK54" s="26" t="s">
        <v>1023</v>
      </c>
      <c r="AL54" s="16">
        <v>0</v>
      </c>
      <c r="AM54" s="24"/>
      <c r="AN54" s="23"/>
      <c r="AO54" s="23"/>
      <c r="AP54" s="23"/>
      <c r="AQ54" s="23"/>
      <c r="AR54" s="23"/>
      <c r="AS54" s="24"/>
      <c r="AT54" s="23"/>
      <c r="AU54" s="23"/>
      <c r="AV54" s="23"/>
      <c r="AW54" s="24"/>
      <c r="AX54" s="23"/>
      <c r="AY54" s="23"/>
      <c r="BC54" s="18" t="str">
        <f t="shared" si="4"/>
        <v>4</v>
      </c>
      <c r="BD54" s="18" t="str">
        <f t="shared" si="5"/>
        <v>4</v>
      </c>
      <c r="BE54" s="18">
        <f>IF(E54=[7]Base!$B$4,[7]Mapa!BC17,(IF(AB54=[7]Base!G$34,[7]Mapa!BC17-2,IF([7]Mapa!AB17=[7]Base!$G$35,[7]Mapa!BC17-1,IF([7]Mapa!AB17=[7]Base!$G$36,[7]Mapa!BC17,1)))))</f>
        <v>3</v>
      </c>
      <c r="BF54" s="18">
        <f>(IF(E54=[7]Base!$G$34,[7]Mapa!BD17-2,IF([7]Mapa!AB17=[7]Base!$G$35,[7]Mapa!BD17-1,IF([7]Mapa!AB17=[7]Base!$G$36,[7]Mapa!BD17,1))))</f>
        <v>3</v>
      </c>
    </row>
    <row r="55" spans="1:58" s="22" customFormat="1" ht="237" customHeight="1">
      <c r="A55" s="21">
        <v>16</v>
      </c>
      <c r="B55" s="11" t="s">
        <v>706</v>
      </c>
      <c r="C55" s="20" t="s">
        <v>775</v>
      </c>
      <c r="D55" s="21" t="s">
        <v>776</v>
      </c>
      <c r="E55" s="11" t="s">
        <v>181</v>
      </c>
      <c r="F55" s="20" t="s">
        <v>709</v>
      </c>
      <c r="G55" s="11" t="s">
        <v>710</v>
      </c>
      <c r="H55" s="11" t="s">
        <v>726</v>
      </c>
      <c r="I55" s="11"/>
      <c r="J55" s="11" t="s">
        <v>161</v>
      </c>
      <c r="K55" s="11"/>
      <c r="L55" s="11"/>
      <c r="M55" s="11"/>
      <c r="N55" s="11"/>
      <c r="O55" s="11"/>
      <c r="P55" s="11"/>
      <c r="Q55" s="11"/>
      <c r="R55" s="11"/>
      <c r="S55" s="17" t="s">
        <v>777</v>
      </c>
      <c r="T55" s="11" t="s">
        <v>160</v>
      </c>
      <c r="U55" s="11" t="s">
        <v>713</v>
      </c>
      <c r="V55" s="11" t="s">
        <v>160</v>
      </c>
      <c r="W55" s="11" t="s">
        <v>714</v>
      </c>
      <c r="X55" s="27" t="s">
        <v>688</v>
      </c>
      <c r="Y55" s="27" t="s">
        <v>675</v>
      </c>
      <c r="Z55" s="26" t="s">
        <v>1237</v>
      </c>
      <c r="AA55" s="3">
        <v>80</v>
      </c>
      <c r="AB55" s="19" t="s">
        <v>0</v>
      </c>
      <c r="AC55" s="27" t="s">
        <v>1013</v>
      </c>
      <c r="AD55" s="27" t="s">
        <v>1013</v>
      </c>
      <c r="AE55" s="27" t="s">
        <v>688</v>
      </c>
      <c r="AF55" s="27" t="s">
        <v>675</v>
      </c>
      <c r="AG55" s="27" t="s">
        <v>685</v>
      </c>
      <c r="AH55" s="11" t="s">
        <v>879</v>
      </c>
      <c r="AI55" s="26" t="s">
        <v>1023</v>
      </c>
      <c r="AJ55" s="26" t="s">
        <v>1023</v>
      </c>
      <c r="AK55" s="26" t="s">
        <v>1023</v>
      </c>
      <c r="AL55" s="16">
        <v>0</v>
      </c>
      <c r="AM55" s="24"/>
      <c r="AN55" s="23"/>
      <c r="AO55" s="23"/>
      <c r="AP55" s="23"/>
      <c r="AQ55" s="23"/>
      <c r="AR55" s="23"/>
      <c r="AS55" s="24"/>
      <c r="AT55" s="23"/>
      <c r="AU55" s="23"/>
      <c r="AV55" s="23"/>
      <c r="AW55" s="24"/>
      <c r="AX55" s="23"/>
      <c r="AY55" s="23"/>
      <c r="BC55" s="18" t="str">
        <f t="shared" si="4"/>
        <v>3</v>
      </c>
      <c r="BD55" s="18" t="str">
        <f t="shared" si="5"/>
        <v>3</v>
      </c>
      <c r="BE55" s="18">
        <f>IF(E55=[7]Base!$B$4,[7]Mapa!BC18,(IF(AB55=[7]Base!G$34,[7]Mapa!BC18-2,IF([7]Mapa!AB18=[7]Base!$G$35,[7]Mapa!BC18-1,IF([7]Mapa!AB18=[7]Base!$G$36,[7]Mapa!BC18,1)))))</f>
        <v>3</v>
      </c>
      <c r="BF55" s="18">
        <f>(IF(E55=[7]Base!$G$34,[7]Mapa!BD18-2,IF([7]Mapa!AB18=[7]Base!$G$35,[7]Mapa!BD18-1,IF([7]Mapa!AB18=[7]Base!$G$36,[7]Mapa!BD18,1))))</f>
        <v>3</v>
      </c>
    </row>
    <row r="56" spans="1:58" s="22" customFormat="1" ht="237" customHeight="1">
      <c r="A56" s="21">
        <v>15</v>
      </c>
      <c r="B56" s="11" t="s">
        <v>706</v>
      </c>
      <c r="C56" s="20" t="s">
        <v>778</v>
      </c>
      <c r="D56" s="21" t="s">
        <v>779</v>
      </c>
      <c r="E56" s="11" t="s">
        <v>181</v>
      </c>
      <c r="F56" s="20" t="s">
        <v>780</v>
      </c>
      <c r="G56" s="11" t="s">
        <v>710</v>
      </c>
      <c r="H56" s="11" t="s">
        <v>276</v>
      </c>
      <c r="I56" s="11"/>
      <c r="J56" s="11" t="s">
        <v>161</v>
      </c>
      <c r="K56" s="11"/>
      <c r="L56" s="11"/>
      <c r="M56" s="11"/>
      <c r="N56" s="11"/>
      <c r="O56" s="11"/>
      <c r="P56" s="11"/>
      <c r="Q56" s="11"/>
      <c r="R56" s="11"/>
      <c r="S56" s="17" t="s">
        <v>781</v>
      </c>
      <c r="T56" s="11" t="s">
        <v>172</v>
      </c>
      <c r="U56" s="11" t="s">
        <v>754</v>
      </c>
      <c r="V56" s="11" t="s">
        <v>165</v>
      </c>
      <c r="W56" s="11" t="s">
        <v>722</v>
      </c>
      <c r="X56" s="27" t="s">
        <v>682</v>
      </c>
      <c r="Y56" s="27" t="s">
        <v>683</v>
      </c>
      <c r="Z56" s="26" t="s">
        <v>1236</v>
      </c>
      <c r="AA56" s="3">
        <v>80</v>
      </c>
      <c r="AB56" s="19" t="s">
        <v>0</v>
      </c>
      <c r="AC56" s="27" t="s">
        <v>1013</v>
      </c>
      <c r="AD56" s="27" t="s">
        <v>1013</v>
      </c>
      <c r="AE56" s="27" t="s">
        <v>688</v>
      </c>
      <c r="AF56" s="27" t="s">
        <v>675</v>
      </c>
      <c r="AG56" s="27" t="s">
        <v>685</v>
      </c>
      <c r="AH56" s="11" t="s">
        <v>879</v>
      </c>
      <c r="AI56" s="26" t="s">
        <v>1023</v>
      </c>
      <c r="AJ56" s="26" t="s">
        <v>1023</v>
      </c>
      <c r="AK56" s="26" t="s">
        <v>1023</v>
      </c>
      <c r="AL56" s="16">
        <v>0</v>
      </c>
      <c r="AM56" s="24"/>
      <c r="AN56" s="23"/>
      <c r="AO56" s="23"/>
      <c r="AP56" s="23"/>
      <c r="AQ56" s="23"/>
      <c r="AR56" s="23"/>
      <c r="AS56" s="24"/>
      <c r="AT56" s="23"/>
      <c r="AU56" s="23"/>
      <c r="AV56" s="23"/>
      <c r="AW56" s="24"/>
      <c r="AX56" s="23"/>
      <c r="AY56" s="23"/>
      <c r="BC56" s="18" t="str">
        <f t="shared" si="4"/>
        <v>5</v>
      </c>
      <c r="BD56" s="18" t="str">
        <f t="shared" si="5"/>
        <v>4</v>
      </c>
      <c r="BE56" s="18">
        <f>IF(E56=[7]Base!$B$4,[7]Mapa!BC19,(IF(AB56=[7]Base!G$34,[7]Mapa!BC19-2,IF([7]Mapa!AB19=[7]Base!$G$35,[7]Mapa!BC19-1,IF([7]Mapa!AB19=[7]Base!$G$36,[7]Mapa!BC19,1)))))</f>
        <v>3</v>
      </c>
      <c r="BF56" s="18">
        <f>(IF(E56=[7]Base!$G$34,[7]Mapa!BD19-2,IF([7]Mapa!AB19=[7]Base!$G$35,[7]Mapa!BD19-1,IF([7]Mapa!AB19=[7]Base!$G$36,[7]Mapa!BD19,1))))</f>
        <v>3</v>
      </c>
    </row>
    <row r="57" spans="1:58" s="22" customFormat="1" ht="237" customHeight="1">
      <c r="A57" s="21">
        <v>14</v>
      </c>
      <c r="B57" s="11" t="s">
        <v>706</v>
      </c>
      <c r="C57" s="20" t="s">
        <v>778</v>
      </c>
      <c r="D57" s="21" t="s">
        <v>782</v>
      </c>
      <c r="E57" s="11" t="s">
        <v>181</v>
      </c>
      <c r="F57" s="20" t="s">
        <v>783</v>
      </c>
      <c r="G57" s="11" t="s">
        <v>710</v>
      </c>
      <c r="H57" s="11" t="s">
        <v>752</v>
      </c>
      <c r="I57" s="11"/>
      <c r="J57" s="11" t="s">
        <v>161</v>
      </c>
      <c r="K57" s="11"/>
      <c r="L57" s="11"/>
      <c r="M57" s="11"/>
      <c r="N57" s="11"/>
      <c r="O57" s="11"/>
      <c r="P57" s="11"/>
      <c r="Q57" s="11"/>
      <c r="R57" s="11"/>
      <c r="S57" s="17" t="s">
        <v>784</v>
      </c>
      <c r="T57" s="11" t="s">
        <v>172</v>
      </c>
      <c r="U57" s="11" t="s">
        <v>754</v>
      </c>
      <c r="V57" s="11" t="s">
        <v>165</v>
      </c>
      <c r="W57" s="11" t="s">
        <v>722</v>
      </c>
      <c r="X57" s="27" t="s">
        <v>682</v>
      </c>
      <c r="Y57" s="27" t="s">
        <v>683</v>
      </c>
      <c r="Z57" s="26" t="s">
        <v>1230</v>
      </c>
      <c r="AA57" s="3">
        <v>75</v>
      </c>
      <c r="AB57" s="19" t="s">
        <v>0</v>
      </c>
      <c r="AC57" s="27" t="s">
        <v>690</v>
      </c>
      <c r="AD57" s="27" t="s">
        <v>690</v>
      </c>
      <c r="AE57" s="27" t="s">
        <v>693</v>
      </c>
      <c r="AF57" s="27" t="s">
        <v>675</v>
      </c>
      <c r="AG57" s="27" t="s">
        <v>685</v>
      </c>
      <c r="AH57" s="11" t="s">
        <v>879</v>
      </c>
      <c r="AI57" s="26" t="s">
        <v>1023</v>
      </c>
      <c r="AJ57" s="26" t="s">
        <v>1023</v>
      </c>
      <c r="AK57" s="26" t="s">
        <v>1023</v>
      </c>
      <c r="AL57" s="16">
        <v>0</v>
      </c>
      <c r="AM57" s="24"/>
      <c r="AN57" s="23"/>
      <c r="AO57" s="23"/>
      <c r="AP57" s="23"/>
      <c r="AQ57" s="23"/>
      <c r="AR57" s="23"/>
      <c r="AS57" s="24"/>
      <c r="AT57" s="23"/>
      <c r="AU57" s="23"/>
      <c r="AV57" s="23"/>
      <c r="AW57" s="24"/>
      <c r="AX57" s="23"/>
      <c r="AY57" s="23"/>
      <c r="BC57" s="18" t="str">
        <f t="shared" si="4"/>
        <v>5</v>
      </c>
      <c r="BD57" s="18" t="str">
        <f t="shared" si="5"/>
        <v>4</v>
      </c>
      <c r="BE57" s="18">
        <f>IF(E57=[7]Base!$B$4,[7]Mapa!BC20,(IF(AB57=[7]Base!G$34,[7]Mapa!BC20-2,IF([7]Mapa!AB20=[7]Base!$G$35,[7]Mapa!BC20-1,IF([7]Mapa!AB20=[7]Base!$G$36,[7]Mapa!BC20,1)))))</f>
        <v>2</v>
      </c>
      <c r="BF57" s="18">
        <f>(IF(E57=[7]Base!$G$34,[7]Mapa!BD20-2,IF([7]Mapa!AB20=[7]Base!$G$35,[7]Mapa!BD20-1,IF([7]Mapa!AB20=[7]Base!$G$36,[7]Mapa!BD20,1))))</f>
        <v>2</v>
      </c>
    </row>
    <row r="58" spans="1:58" s="22" customFormat="1" ht="237" customHeight="1">
      <c r="A58" s="21">
        <v>13</v>
      </c>
      <c r="B58" s="11" t="s">
        <v>706</v>
      </c>
      <c r="C58" s="20" t="s">
        <v>775</v>
      </c>
      <c r="D58" s="21" t="s">
        <v>785</v>
      </c>
      <c r="E58" s="11" t="s">
        <v>181</v>
      </c>
      <c r="F58" s="20" t="s">
        <v>786</v>
      </c>
      <c r="G58" s="11" t="s">
        <v>710</v>
      </c>
      <c r="H58" s="11" t="s">
        <v>752</v>
      </c>
      <c r="I58" s="11"/>
      <c r="J58" s="11" t="s">
        <v>161</v>
      </c>
      <c r="K58" s="11"/>
      <c r="L58" s="11"/>
      <c r="M58" s="11"/>
      <c r="N58" s="11"/>
      <c r="O58" s="11"/>
      <c r="P58" s="11"/>
      <c r="Q58" s="11"/>
      <c r="R58" s="11"/>
      <c r="S58" s="17" t="s">
        <v>787</v>
      </c>
      <c r="T58" s="11" t="s">
        <v>165</v>
      </c>
      <c r="U58" s="11" t="s">
        <v>788</v>
      </c>
      <c r="V58" s="11" t="s">
        <v>165</v>
      </c>
      <c r="W58" s="11" t="s">
        <v>722</v>
      </c>
      <c r="X58" s="27" t="s">
        <v>696</v>
      </c>
      <c r="Y58" s="27" t="s">
        <v>681</v>
      </c>
      <c r="Z58" s="26" t="s">
        <v>1235</v>
      </c>
      <c r="AA58" s="3">
        <v>80</v>
      </c>
      <c r="AB58" s="19" t="s">
        <v>0</v>
      </c>
      <c r="AC58" s="27" t="s">
        <v>1026</v>
      </c>
      <c r="AD58" s="27" t="s">
        <v>1013</v>
      </c>
      <c r="AE58" s="27" t="s">
        <v>699</v>
      </c>
      <c r="AF58" s="27" t="s">
        <v>681</v>
      </c>
      <c r="AG58" s="27" t="s">
        <v>1027</v>
      </c>
      <c r="AH58" s="11" t="s">
        <v>879</v>
      </c>
      <c r="AI58" s="26" t="s">
        <v>1023</v>
      </c>
      <c r="AJ58" s="25" t="s">
        <v>1023</v>
      </c>
      <c r="AK58" s="26" t="s">
        <v>1023</v>
      </c>
      <c r="AL58" s="16">
        <v>0</v>
      </c>
      <c r="AM58" s="24"/>
      <c r="AN58" s="23"/>
      <c r="AO58" s="23"/>
      <c r="AP58" s="23"/>
      <c r="AQ58" s="23"/>
      <c r="AR58" s="23"/>
      <c r="AS58" s="24"/>
      <c r="AT58" s="23"/>
      <c r="AU58" s="23"/>
      <c r="AV58" s="23"/>
      <c r="AW58" s="24"/>
      <c r="AX58" s="23"/>
      <c r="AY58" s="23"/>
      <c r="BC58" s="18" t="str">
        <f t="shared" si="4"/>
        <v>4</v>
      </c>
      <c r="BD58" s="18" t="str">
        <f t="shared" si="5"/>
        <v>4</v>
      </c>
      <c r="BE58" s="18">
        <f>IF(E58=[7]Base!$B$4,[7]Mapa!BC21,(IF(AB58=[7]Base!G$34,[7]Mapa!BC21-2,IF([7]Mapa!AB21=[7]Base!$G$35,[7]Mapa!BC21-1,IF([7]Mapa!AB21=[7]Base!$G$36,[7]Mapa!BC21,1)))))</f>
        <v>4</v>
      </c>
      <c r="BF58" s="18">
        <f>(IF(E58=[7]Base!$G$34,[7]Mapa!BD21-2,IF([7]Mapa!AB21=[7]Base!$G$35,[7]Mapa!BD21-1,IF([7]Mapa!AB21=[7]Base!$G$36,[7]Mapa!BD21,1))))</f>
        <v>3</v>
      </c>
    </row>
    <row r="59" spans="1:58" s="22" customFormat="1" ht="237" customHeight="1">
      <c r="A59" s="21">
        <v>12</v>
      </c>
      <c r="B59" s="11" t="s">
        <v>706</v>
      </c>
      <c r="C59" s="20" t="s">
        <v>775</v>
      </c>
      <c r="D59" s="21" t="s">
        <v>724</v>
      </c>
      <c r="E59" s="11" t="s">
        <v>181</v>
      </c>
      <c r="F59" s="20" t="s">
        <v>789</v>
      </c>
      <c r="G59" s="11" t="s">
        <v>710</v>
      </c>
      <c r="H59" s="11" t="s">
        <v>752</v>
      </c>
      <c r="I59" s="11"/>
      <c r="J59" s="11" t="s">
        <v>161</v>
      </c>
      <c r="K59" s="11"/>
      <c r="L59" s="11"/>
      <c r="M59" s="11"/>
      <c r="N59" s="11"/>
      <c r="O59" s="11"/>
      <c r="P59" s="11"/>
      <c r="Q59" s="11"/>
      <c r="R59" s="11"/>
      <c r="S59" s="17" t="s">
        <v>790</v>
      </c>
      <c r="T59" s="11" t="s">
        <v>165</v>
      </c>
      <c r="U59" s="11" t="s">
        <v>721</v>
      </c>
      <c r="V59" s="11" t="s">
        <v>160</v>
      </c>
      <c r="W59" s="11" t="s">
        <v>714</v>
      </c>
      <c r="X59" s="27" t="s">
        <v>699</v>
      </c>
      <c r="Y59" s="27" t="s">
        <v>681</v>
      </c>
      <c r="Z59" s="26" t="s">
        <v>1227</v>
      </c>
      <c r="AA59" s="3">
        <v>70</v>
      </c>
      <c r="AB59" s="19" t="s">
        <v>0</v>
      </c>
      <c r="AC59" s="27" t="s">
        <v>1026</v>
      </c>
      <c r="AD59" s="27" t="s">
        <v>1013</v>
      </c>
      <c r="AE59" s="27" t="s">
        <v>699</v>
      </c>
      <c r="AF59" s="27" t="s">
        <v>681</v>
      </c>
      <c r="AG59" s="27" t="s">
        <v>1027</v>
      </c>
      <c r="AH59" s="11" t="s">
        <v>879</v>
      </c>
      <c r="AI59" s="26" t="s">
        <v>1228</v>
      </c>
      <c r="AJ59" s="26" t="s">
        <v>1229</v>
      </c>
      <c r="AK59" s="26" t="s">
        <v>716</v>
      </c>
      <c r="AL59" s="16">
        <v>0</v>
      </c>
      <c r="AM59" s="24"/>
      <c r="AN59" s="23"/>
      <c r="AO59" s="23"/>
      <c r="AP59" s="23"/>
      <c r="AQ59" s="23"/>
      <c r="AR59" s="23"/>
      <c r="AS59" s="24"/>
      <c r="AT59" s="23"/>
      <c r="AU59" s="23"/>
      <c r="AV59" s="23"/>
      <c r="AW59" s="24"/>
      <c r="AX59" s="23"/>
      <c r="AY59" s="23"/>
      <c r="BC59" s="18" t="str">
        <f t="shared" si="4"/>
        <v>4</v>
      </c>
      <c r="BD59" s="18" t="str">
        <f t="shared" si="5"/>
        <v>3</v>
      </c>
      <c r="BE59" s="18">
        <f>IF(E59=[7]Base!$B$4,[7]Mapa!BC22,(IF(AB59=[7]Base!G$34,[7]Mapa!BC22-2,IF([7]Mapa!AB22=[7]Base!$G$35,[7]Mapa!BC22-1,IF([7]Mapa!AB22=[7]Base!$G$36,[7]Mapa!BC22,1)))))</f>
        <v>4</v>
      </c>
      <c r="BF59" s="18">
        <f>(IF(E59=[7]Base!$G$34,[7]Mapa!BD22-2,IF([7]Mapa!AB22=[7]Base!$G$35,[7]Mapa!BD22-1,IF([7]Mapa!AB22=[7]Base!$G$36,[7]Mapa!BD22,1))))</f>
        <v>3</v>
      </c>
    </row>
    <row r="60" spans="1:58" s="22" customFormat="1" ht="237" customHeight="1">
      <c r="A60" s="21">
        <v>11</v>
      </c>
      <c r="B60" s="11" t="s">
        <v>706</v>
      </c>
      <c r="C60" s="20" t="s">
        <v>775</v>
      </c>
      <c r="D60" s="21" t="s">
        <v>791</v>
      </c>
      <c r="E60" s="11" t="s">
        <v>181</v>
      </c>
      <c r="F60" s="20" t="s">
        <v>792</v>
      </c>
      <c r="G60" s="11" t="s">
        <v>710</v>
      </c>
      <c r="H60" s="11" t="s">
        <v>752</v>
      </c>
      <c r="I60" s="11"/>
      <c r="J60" s="11" t="s">
        <v>161</v>
      </c>
      <c r="K60" s="11"/>
      <c r="L60" s="11"/>
      <c r="M60" s="11"/>
      <c r="N60" s="11"/>
      <c r="O60" s="11"/>
      <c r="P60" s="11"/>
      <c r="Q60" s="11"/>
      <c r="R60" s="11"/>
      <c r="S60" s="17" t="s">
        <v>793</v>
      </c>
      <c r="T60" s="11" t="s">
        <v>165</v>
      </c>
      <c r="U60" s="11" t="s">
        <v>721</v>
      </c>
      <c r="V60" s="11" t="s">
        <v>165</v>
      </c>
      <c r="W60" s="11" t="s">
        <v>722</v>
      </c>
      <c r="X60" s="27" t="s">
        <v>696</v>
      </c>
      <c r="Y60" s="27" t="s">
        <v>681</v>
      </c>
      <c r="Z60" s="26" t="s">
        <v>1234</v>
      </c>
      <c r="AA60" s="3">
        <v>85</v>
      </c>
      <c r="AB60" s="19" t="s">
        <v>7</v>
      </c>
      <c r="AC60" s="27" t="s">
        <v>690</v>
      </c>
      <c r="AD60" s="27" t="s">
        <v>1013</v>
      </c>
      <c r="AE60" s="27" t="s">
        <v>674</v>
      </c>
      <c r="AF60" s="27" t="s">
        <v>675</v>
      </c>
      <c r="AG60" s="27" t="s">
        <v>685</v>
      </c>
      <c r="AH60" s="11" t="s">
        <v>879</v>
      </c>
      <c r="AI60" s="26" t="s">
        <v>1023</v>
      </c>
      <c r="AJ60" s="26" t="s">
        <v>1023</v>
      </c>
      <c r="AK60" s="26" t="s">
        <v>1023</v>
      </c>
      <c r="AL60" s="16">
        <v>0</v>
      </c>
      <c r="AM60" s="24"/>
      <c r="AN60" s="23"/>
      <c r="AO60" s="23"/>
      <c r="AP60" s="23"/>
      <c r="AQ60" s="23"/>
      <c r="AR60" s="23"/>
      <c r="AS60" s="24"/>
      <c r="AT60" s="23"/>
      <c r="AU60" s="23"/>
      <c r="AV60" s="23"/>
      <c r="AW60" s="24"/>
      <c r="AX60" s="23"/>
      <c r="AY60" s="23"/>
      <c r="BC60" s="18" t="str">
        <f t="shared" si="4"/>
        <v>4</v>
      </c>
      <c r="BD60" s="18" t="str">
        <f t="shared" si="5"/>
        <v>4</v>
      </c>
      <c r="BE60" s="18">
        <f>IF(E60=[7]Base!$B$4,[7]Mapa!BC23,(IF(AB60=[7]Base!G$34,[7]Mapa!BC23-2,IF([7]Mapa!AB23=[7]Base!$G$35,[7]Mapa!BC23-1,IF([7]Mapa!AB23=[7]Base!$G$36,[7]Mapa!BC23,1)))))</f>
        <v>2</v>
      </c>
      <c r="BF60" s="18">
        <f>(IF(E60=[7]Base!$G$34,[7]Mapa!BD23-2,IF([7]Mapa!AB23=[7]Base!$G$35,[7]Mapa!BD23-1,IF([7]Mapa!AB23=[7]Base!$G$36,[7]Mapa!BD23,1))))</f>
        <v>3</v>
      </c>
    </row>
    <row r="61" spans="1:58" s="22" customFormat="1" ht="237" customHeight="1">
      <c r="A61" s="21">
        <v>10</v>
      </c>
      <c r="B61" s="11" t="s">
        <v>706</v>
      </c>
      <c r="C61" s="20" t="s">
        <v>794</v>
      </c>
      <c r="D61" s="21" t="s">
        <v>795</v>
      </c>
      <c r="E61" s="11" t="s">
        <v>181</v>
      </c>
      <c r="F61" s="20" t="s">
        <v>796</v>
      </c>
      <c r="G61" s="11" t="s">
        <v>710</v>
      </c>
      <c r="H61" s="11" t="s">
        <v>711</v>
      </c>
      <c r="I61" s="11"/>
      <c r="J61" s="11" t="s">
        <v>161</v>
      </c>
      <c r="K61" s="11" t="s">
        <v>161</v>
      </c>
      <c r="L61" s="11"/>
      <c r="M61" s="11"/>
      <c r="N61" s="11"/>
      <c r="O61" s="11"/>
      <c r="P61" s="11"/>
      <c r="Q61" s="11"/>
      <c r="R61" s="11"/>
      <c r="S61" s="17" t="s">
        <v>797</v>
      </c>
      <c r="T61" s="11" t="s">
        <v>160</v>
      </c>
      <c r="U61" s="11" t="s">
        <v>713</v>
      </c>
      <c r="V61" s="11" t="s">
        <v>165</v>
      </c>
      <c r="W61" s="11" t="s">
        <v>722</v>
      </c>
      <c r="X61" s="27" t="s">
        <v>680</v>
      </c>
      <c r="Y61" s="27" t="s">
        <v>681</v>
      </c>
      <c r="Z61" s="26" t="s">
        <v>1233</v>
      </c>
      <c r="AA61" s="3">
        <v>90</v>
      </c>
      <c r="AB61" s="19" t="s">
        <v>7</v>
      </c>
      <c r="AC61" s="27" t="s">
        <v>690</v>
      </c>
      <c r="AD61" s="27" t="s">
        <v>690</v>
      </c>
      <c r="AE61" s="27" t="s">
        <v>693</v>
      </c>
      <c r="AF61" s="27" t="s">
        <v>675</v>
      </c>
      <c r="AG61" s="27" t="s">
        <v>685</v>
      </c>
      <c r="AH61" s="11" t="s">
        <v>879</v>
      </c>
      <c r="AI61" s="26" t="s">
        <v>1023</v>
      </c>
      <c r="AJ61" s="25" t="s">
        <v>1023</v>
      </c>
      <c r="AK61" s="26" t="s">
        <v>1023</v>
      </c>
      <c r="AL61" s="16">
        <v>0</v>
      </c>
      <c r="AM61" s="24"/>
      <c r="AN61" s="23"/>
      <c r="AO61" s="23"/>
      <c r="AP61" s="23"/>
      <c r="AQ61" s="23"/>
      <c r="AR61" s="23"/>
      <c r="AS61" s="24"/>
      <c r="AT61" s="23"/>
      <c r="AU61" s="23"/>
      <c r="AV61" s="23"/>
      <c r="AW61" s="24"/>
      <c r="AX61" s="23"/>
      <c r="AY61" s="23"/>
      <c r="BC61" s="18" t="str">
        <f t="shared" si="4"/>
        <v>3</v>
      </c>
      <c r="BD61" s="18" t="str">
        <f t="shared" si="5"/>
        <v>4</v>
      </c>
      <c r="BE61" s="18">
        <f>IF(E61=[7]Base!$B$4,[7]Mapa!BC24,(IF(AB61=[7]Base!G$34,[7]Mapa!BC24-2,IF([7]Mapa!AB24=[7]Base!$G$35,[7]Mapa!BC24-1,IF([7]Mapa!AB24=[7]Base!$G$36,[7]Mapa!BC24,1)))))</f>
        <v>2</v>
      </c>
      <c r="BF61" s="18">
        <f>(IF(E61=[7]Base!$G$34,[7]Mapa!BD24-2,IF([7]Mapa!AB24=[7]Base!$G$35,[7]Mapa!BD24-1,IF([7]Mapa!AB24=[7]Base!$G$36,[7]Mapa!BD24,1))))</f>
        <v>2</v>
      </c>
    </row>
    <row r="62" spans="1:58" s="22" customFormat="1" ht="237" customHeight="1">
      <c r="A62" s="21">
        <v>9</v>
      </c>
      <c r="B62" s="11" t="s">
        <v>706</v>
      </c>
      <c r="C62" s="20" t="s">
        <v>794</v>
      </c>
      <c r="D62" s="21" t="s">
        <v>798</v>
      </c>
      <c r="E62" s="11" t="s">
        <v>181</v>
      </c>
      <c r="F62" s="20" t="s">
        <v>799</v>
      </c>
      <c r="G62" s="11" t="s">
        <v>710</v>
      </c>
      <c r="H62" s="11" t="s">
        <v>800</v>
      </c>
      <c r="I62" s="11"/>
      <c r="J62" s="11" t="s">
        <v>161</v>
      </c>
      <c r="K62" s="11"/>
      <c r="L62" s="11"/>
      <c r="M62" s="11"/>
      <c r="N62" s="11"/>
      <c r="O62" s="11"/>
      <c r="P62" s="11"/>
      <c r="Q62" s="11"/>
      <c r="R62" s="11"/>
      <c r="S62" s="17" t="s">
        <v>801</v>
      </c>
      <c r="T62" s="11" t="s">
        <v>160</v>
      </c>
      <c r="U62" s="11" t="s">
        <v>713</v>
      </c>
      <c r="V62" s="11" t="s">
        <v>165</v>
      </c>
      <c r="W62" s="11" t="s">
        <v>722</v>
      </c>
      <c r="X62" s="27" t="s">
        <v>680</v>
      </c>
      <c r="Y62" s="27" t="s">
        <v>681</v>
      </c>
      <c r="Z62" s="26" t="s">
        <v>1232</v>
      </c>
      <c r="AA62" s="3">
        <v>80</v>
      </c>
      <c r="AB62" s="19" t="s">
        <v>0</v>
      </c>
      <c r="AC62" s="27" t="s">
        <v>173</v>
      </c>
      <c r="AD62" s="27" t="s">
        <v>173</v>
      </c>
      <c r="AE62" s="27" t="s">
        <v>676</v>
      </c>
      <c r="AF62" s="27" t="s">
        <v>677</v>
      </c>
      <c r="AG62" s="27" t="s">
        <v>678</v>
      </c>
      <c r="AH62" s="11" t="s">
        <v>879</v>
      </c>
      <c r="AI62" s="26" t="s">
        <v>1023</v>
      </c>
      <c r="AJ62" s="26" t="s">
        <v>1023</v>
      </c>
      <c r="AK62" s="26" t="s">
        <v>1023</v>
      </c>
      <c r="AL62" s="52">
        <v>0</v>
      </c>
      <c r="AM62" s="24"/>
      <c r="AN62" s="23"/>
      <c r="AO62" s="23"/>
      <c r="AP62" s="23"/>
      <c r="AQ62" s="23"/>
      <c r="AR62" s="23"/>
      <c r="AS62" s="24"/>
      <c r="AT62" s="23"/>
      <c r="AU62" s="23"/>
      <c r="AV62" s="23"/>
      <c r="AW62" s="24"/>
      <c r="AX62" s="23"/>
      <c r="AY62" s="23"/>
      <c r="BC62" s="18" t="str">
        <f t="shared" si="4"/>
        <v>3</v>
      </c>
      <c r="BD62" s="18" t="str">
        <f t="shared" si="5"/>
        <v>4</v>
      </c>
      <c r="BE62" s="18">
        <f>IF(E62=[7]Base!$B$4,[7]Mapa!BC25,(IF(AB62=[7]Base!G$34,[7]Mapa!BC25-2,IF([7]Mapa!AB25=[7]Base!$G$35,[7]Mapa!BC25-1,IF([7]Mapa!AB25=[7]Base!$G$36,[7]Mapa!BC25,1)))))</f>
        <v>1</v>
      </c>
      <c r="BF62" s="18">
        <f>(IF(E62=[7]Base!$G$34,[7]Mapa!BD25-2,IF([7]Mapa!AB25=[7]Base!$G$35,[7]Mapa!BD25-1,IF([7]Mapa!AB25=[7]Base!$G$36,[7]Mapa!BD25,1))))</f>
        <v>1</v>
      </c>
    </row>
    <row r="63" spans="1:58" s="22" customFormat="1" ht="237" customHeight="1">
      <c r="A63" s="21">
        <v>8</v>
      </c>
      <c r="B63" s="11" t="s">
        <v>706</v>
      </c>
      <c r="C63" s="20" t="s">
        <v>802</v>
      </c>
      <c r="D63" s="21" t="s">
        <v>803</v>
      </c>
      <c r="E63" s="11" t="s">
        <v>181</v>
      </c>
      <c r="F63" s="20" t="s">
        <v>804</v>
      </c>
      <c r="G63" s="11" t="s">
        <v>710</v>
      </c>
      <c r="H63" s="11" t="s">
        <v>711</v>
      </c>
      <c r="I63" s="11"/>
      <c r="J63" s="11" t="s">
        <v>161</v>
      </c>
      <c r="K63" s="11"/>
      <c r="L63" s="11"/>
      <c r="M63" s="11"/>
      <c r="N63" s="11"/>
      <c r="O63" s="11"/>
      <c r="P63" s="11"/>
      <c r="Q63" s="11"/>
      <c r="R63" s="11"/>
      <c r="S63" s="17" t="s">
        <v>805</v>
      </c>
      <c r="T63" s="11" t="s">
        <v>160</v>
      </c>
      <c r="U63" s="11" t="s">
        <v>713</v>
      </c>
      <c r="V63" s="11" t="s">
        <v>160</v>
      </c>
      <c r="W63" s="11" t="s">
        <v>714</v>
      </c>
      <c r="X63" s="27" t="s">
        <v>688</v>
      </c>
      <c r="Y63" s="27" t="s">
        <v>675</v>
      </c>
      <c r="Z63" s="26" t="s">
        <v>1034</v>
      </c>
      <c r="AA63" s="3"/>
      <c r="AB63" s="19"/>
      <c r="AC63" s="27" t="s">
        <v>173</v>
      </c>
      <c r="AD63" s="27" t="s">
        <v>173</v>
      </c>
      <c r="AE63" s="27" t="s">
        <v>676</v>
      </c>
      <c r="AF63" s="27" t="s">
        <v>677</v>
      </c>
      <c r="AG63" s="27" t="s">
        <v>678</v>
      </c>
      <c r="AH63" s="11" t="s">
        <v>879</v>
      </c>
      <c r="AI63" s="26" t="s">
        <v>1023</v>
      </c>
      <c r="AJ63" s="25" t="s">
        <v>1023</v>
      </c>
      <c r="AK63" s="26" t="s">
        <v>1023</v>
      </c>
      <c r="AL63" s="16">
        <v>0</v>
      </c>
      <c r="AM63" s="24"/>
      <c r="AN63" s="23"/>
      <c r="AO63" s="23"/>
      <c r="AP63" s="23"/>
      <c r="AQ63" s="23"/>
      <c r="AR63" s="23"/>
      <c r="AS63" s="24"/>
      <c r="AT63" s="23"/>
      <c r="AU63" s="23"/>
      <c r="AV63" s="23"/>
      <c r="AW63" s="24"/>
      <c r="AX63" s="23"/>
      <c r="AY63" s="23"/>
      <c r="BC63" s="18" t="str">
        <f t="shared" si="4"/>
        <v>3</v>
      </c>
      <c r="BD63" s="18" t="str">
        <f t="shared" si="5"/>
        <v>3</v>
      </c>
      <c r="BE63" s="18">
        <f>IF(E63=[7]Base!$B$4,[7]Mapa!BC26,(IF(AB63=[7]Base!G$34,[7]Mapa!BC26-2,IF([7]Mapa!AB26=[7]Base!$G$35,[7]Mapa!BC26-1,IF([7]Mapa!AB26=[7]Base!$G$36,[7]Mapa!BC26,1)))))</f>
        <v>1</v>
      </c>
      <c r="BF63" s="18">
        <f>(IF(E63=[7]Base!$G$34,[7]Mapa!BD26-2,IF([7]Mapa!AB26=[7]Base!$G$35,[7]Mapa!BD26-1,IF([7]Mapa!AB26=[7]Base!$G$36,[7]Mapa!BD26,1))))</f>
        <v>1</v>
      </c>
    </row>
    <row r="64" spans="1:58" s="22" customFormat="1" ht="237" customHeight="1">
      <c r="A64" s="21">
        <v>7</v>
      </c>
      <c r="B64" s="11" t="s">
        <v>706</v>
      </c>
      <c r="C64" s="20" t="s">
        <v>802</v>
      </c>
      <c r="D64" s="21" t="s">
        <v>806</v>
      </c>
      <c r="E64" s="11" t="s">
        <v>181</v>
      </c>
      <c r="F64" s="20" t="s">
        <v>786</v>
      </c>
      <c r="G64" s="11" t="s">
        <v>710</v>
      </c>
      <c r="H64" s="11" t="s">
        <v>711</v>
      </c>
      <c r="I64" s="11"/>
      <c r="J64" s="11" t="s">
        <v>161</v>
      </c>
      <c r="K64" s="11"/>
      <c r="L64" s="11"/>
      <c r="M64" s="11"/>
      <c r="N64" s="11"/>
      <c r="O64" s="11"/>
      <c r="P64" s="11"/>
      <c r="Q64" s="11"/>
      <c r="R64" s="11"/>
      <c r="S64" s="17" t="s">
        <v>807</v>
      </c>
      <c r="T64" s="11" t="s">
        <v>160</v>
      </c>
      <c r="U64" s="11" t="s">
        <v>713</v>
      </c>
      <c r="V64" s="11" t="s">
        <v>165</v>
      </c>
      <c r="W64" s="11" t="s">
        <v>722</v>
      </c>
      <c r="X64" s="27" t="s">
        <v>680</v>
      </c>
      <c r="Y64" s="27" t="s">
        <v>681</v>
      </c>
      <c r="Z64" s="26" t="s">
        <v>1231</v>
      </c>
      <c r="AA64" s="3">
        <v>85</v>
      </c>
      <c r="AB64" s="19" t="s">
        <v>7</v>
      </c>
      <c r="AC64" s="27" t="s">
        <v>173</v>
      </c>
      <c r="AD64" s="27" t="s">
        <v>1013</v>
      </c>
      <c r="AE64" s="27" t="s">
        <v>686</v>
      </c>
      <c r="AF64" s="27" t="s">
        <v>675</v>
      </c>
      <c r="AG64" s="27" t="s">
        <v>685</v>
      </c>
      <c r="AH64" s="11" t="s">
        <v>808</v>
      </c>
      <c r="AI64" s="26" t="s">
        <v>1023</v>
      </c>
      <c r="AJ64" s="26" t="s">
        <v>1023</v>
      </c>
      <c r="AK64" s="26" t="s">
        <v>1023</v>
      </c>
      <c r="AL64" s="16">
        <v>0</v>
      </c>
      <c r="AM64" s="24"/>
      <c r="AN64" s="23"/>
      <c r="AO64" s="23"/>
      <c r="AP64" s="23"/>
      <c r="AQ64" s="23"/>
      <c r="AR64" s="23"/>
      <c r="AS64" s="24"/>
      <c r="AT64" s="23"/>
      <c r="AU64" s="23"/>
      <c r="AV64" s="23"/>
      <c r="AW64" s="24"/>
      <c r="AX64" s="23"/>
      <c r="AY64" s="23"/>
      <c r="BC64" s="18" t="str">
        <f t="shared" si="4"/>
        <v>3</v>
      </c>
      <c r="BD64" s="18" t="str">
        <f t="shared" si="5"/>
        <v>4</v>
      </c>
      <c r="BE64" s="18">
        <f>IF(E64=[7]Base!$B$4,[7]Mapa!BC27,(IF(AB64=[7]Base!G$34,[7]Mapa!BC27-2,IF([7]Mapa!AB27=[7]Base!$G$35,[7]Mapa!BC27-1,IF([7]Mapa!AB27=[7]Base!$G$36,[7]Mapa!BC27,1)))))</f>
        <v>1</v>
      </c>
      <c r="BF64" s="18">
        <f>(IF(E64=[7]Base!$G$34,[7]Mapa!BD27-2,IF([7]Mapa!AB27=[7]Base!$G$35,[7]Mapa!BD27-1,IF([7]Mapa!AB27=[7]Base!$G$36,[7]Mapa!BD27,1))))</f>
        <v>3</v>
      </c>
    </row>
    <row r="65" spans="1:58" s="22" customFormat="1" ht="237" customHeight="1">
      <c r="A65" s="21">
        <v>6</v>
      </c>
      <c r="B65" s="11" t="s">
        <v>706</v>
      </c>
      <c r="C65" s="20" t="s">
        <v>802</v>
      </c>
      <c r="D65" s="21" t="s">
        <v>782</v>
      </c>
      <c r="E65" s="11" t="s">
        <v>181</v>
      </c>
      <c r="F65" s="20" t="s">
        <v>809</v>
      </c>
      <c r="G65" s="11" t="s">
        <v>710</v>
      </c>
      <c r="H65" s="11" t="s">
        <v>810</v>
      </c>
      <c r="I65" s="11"/>
      <c r="J65" s="11" t="s">
        <v>161</v>
      </c>
      <c r="K65" s="11"/>
      <c r="L65" s="11"/>
      <c r="M65" s="11"/>
      <c r="N65" s="11"/>
      <c r="O65" s="11"/>
      <c r="P65" s="11"/>
      <c r="Q65" s="11"/>
      <c r="R65" s="11"/>
      <c r="S65" s="17" t="s">
        <v>811</v>
      </c>
      <c r="T65" s="11" t="s">
        <v>160</v>
      </c>
      <c r="U65" s="11" t="s">
        <v>713</v>
      </c>
      <c r="V65" s="11" t="s">
        <v>165</v>
      </c>
      <c r="W65" s="11" t="s">
        <v>722</v>
      </c>
      <c r="X65" s="27" t="s">
        <v>680</v>
      </c>
      <c r="Y65" s="27" t="s">
        <v>681</v>
      </c>
      <c r="Z65" s="26" t="s">
        <v>1230</v>
      </c>
      <c r="AA65" s="3" t="s">
        <v>175</v>
      </c>
      <c r="AB65" s="19" t="s">
        <v>1023</v>
      </c>
      <c r="AC65" s="27" t="s">
        <v>1036</v>
      </c>
      <c r="AD65" s="27" t="s">
        <v>173</v>
      </c>
      <c r="AE65" s="27" t="s">
        <v>676</v>
      </c>
      <c r="AF65" s="27" t="s">
        <v>677</v>
      </c>
      <c r="AG65" s="27" t="s">
        <v>678</v>
      </c>
      <c r="AH65" s="11" t="s">
        <v>879</v>
      </c>
      <c r="AI65" s="26" t="s">
        <v>1023</v>
      </c>
      <c r="AJ65" s="26" t="s">
        <v>1023</v>
      </c>
      <c r="AK65" s="26" t="s">
        <v>1023</v>
      </c>
      <c r="AL65" s="16">
        <v>0</v>
      </c>
      <c r="AM65" s="24"/>
      <c r="AN65" s="23"/>
      <c r="AO65" s="23"/>
      <c r="AP65" s="23"/>
      <c r="AQ65" s="23"/>
      <c r="AR65" s="23"/>
      <c r="AS65" s="24"/>
      <c r="AT65" s="23"/>
      <c r="AU65" s="23"/>
      <c r="AV65" s="23"/>
      <c r="AW65" s="24"/>
      <c r="AX65" s="23"/>
      <c r="AY65" s="23"/>
      <c r="BC65" s="18" t="str">
        <f t="shared" si="4"/>
        <v>3</v>
      </c>
      <c r="BD65" s="18" t="str">
        <f t="shared" si="5"/>
        <v>4</v>
      </c>
      <c r="BE65" s="18">
        <f>IF(E65=[7]Base!$B$4,[7]Mapa!BC28,(IF(AB65=[7]Base!G$34,[7]Mapa!BC28-2,IF([7]Mapa!AB28=[7]Base!$G$35,[7]Mapa!BC28-1,IF([7]Mapa!AB28=[7]Base!$G$36,[7]Mapa!BC28,1)))))</f>
        <v>1</v>
      </c>
      <c r="BF65" s="18">
        <f>(IF(E65=[7]Base!$G$34,[7]Mapa!BD28-2,IF([7]Mapa!AB28=[7]Base!$G$35,[7]Mapa!BD28-1,IF([7]Mapa!AB28=[7]Base!$G$36,[7]Mapa!BD28,1))))</f>
        <v>1</v>
      </c>
    </row>
    <row r="66" spans="1:58" s="22" customFormat="1" ht="237" customHeight="1">
      <c r="A66" s="21">
        <v>5</v>
      </c>
      <c r="B66" s="11" t="s">
        <v>706</v>
      </c>
      <c r="C66" s="20" t="s">
        <v>802</v>
      </c>
      <c r="D66" s="21" t="s">
        <v>724</v>
      </c>
      <c r="E66" s="11" t="s">
        <v>181</v>
      </c>
      <c r="F66" s="20" t="s">
        <v>812</v>
      </c>
      <c r="G66" s="11" t="s">
        <v>710</v>
      </c>
      <c r="H66" s="11" t="s">
        <v>813</v>
      </c>
      <c r="I66" s="11"/>
      <c r="J66" s="11" t="s">
        <v>161</v>
      </c>
      <c r="K66" s="11"/>
      <c r="L66" s="11"/>
      <c r="M66" s="11"/>
      <c r="N66" s="11"/>
      <c r="O66" s="11"/>
      <c r="P66" s="11"/>
      <c r="Q66" s="11"/>
      <c r="R66" s="11"/>
      <c r="S66" s="17" t="s">
        <v>814</v>
      </c>
      <c r="T66" s="11" t="s">
        <v>160</v>
      </c>
      <c r="U66" s="11" t="s">
        <v>713</v>
      </c>
      <c r="V66" s="11" t="s">
        <v>160</v>
      </c>
      <c r="W66" s="11" t="s">
        <v>714</v>
      </c>
      <c r="X66" s="27" t="s">
        <v>688</v>
      </c>
      <c r="Y66" s="27" t="s">
        <v>675</v>
      </c>
      <c r="Z66" s="26" t="s">
        <v>1227</v>
      </c>
      <c r="AA66" s="3" t="s">
        <v>175</v>
      </c>
      <c r="AB66" s="19" t="s">
        <v>732</v>
      </c>
      <c r="AC66" s="27" t="s">
        <v>1037</v>
      </c>
      <c r="AD66" s="27" t="s">
        <v>716</v>
      </c>
      <c r="AE66" s="27">
        <v>46387</v>
      </c>
      <c r="AF66" s="27" t="e">
        <v>#N/A</v>
      </c>
      <c r="AG66" s="27" t="e">
        <v>#N/A</v>
      </c>
      <c r="AH66" s="11" t="s">
        <v>175</v>
      </c>
      <c r="AI66" s="26" t="s">
        <v>1228</v>
      </c>
      <c r="AJ66" s="26" t="s">
        <v>1229</v>
      </c>
      <c r="AK66" s="26" t="s">
        <v>716</v>
      </c>
      <c r="AL66" s="16">
        <v>46356</v>
      </c>
      <c r="AM66" s="24"/>
      <c r="AN66" s="23"/>
      <c r="AO66" s="23"/>
      <c r="AP66" s="23"/>
      <c r="AQ66" s="23"/>
      <c r="AR66" s="23"/>
      <c r="AS66" s="24"/>
      <c r="AT66" s="23"/>
      <c r="AU66" s="23"/>
      <c r="AV66" s="23"/>
      <c r="AW66" s="24"/>
      <c r="AX66" s="23"/>
      <c r="AY66" s="23"/>
      <c r="BC66" s="18" t="str">
        <f t="shared" si="4"/>
        <v>3</v>
      </c>
      <c r="BD66" s="18" t="str">
        <f t="shared" si="5"/>
        <v>3</v>
      </c>
      <c r="BE66" s="18">
        <f>IF(E66=[7]Base!$B$4,[7]Mapa!BC29,(IF(AB66=[7]Base!G$34,[7]Mapa!BC29-2,IF([7]Mapa!AB29=[7]Base!$G$35,[7]Mapa!BC29-1,IF([7]Mapa!AB29=[7]Base!$G$36,[7]Mapa!BC29,1)))))</f>
        <v>1</v>
      </c>
      <c r="BF66" s="18">
        <f>(IF(E66=[7]Base!$G$34,[7]Mapa!BD29-2,IF([7]Mapa!AB29=[7]Base!$G$35,[7]Mapa!BD29-1,IF([7]Mapa!AB29=[7]Base!$G$36,[7]Mapa!BD29,1))))</f>
        <v>1</v>
      </c>
    </row>
    <row r="67" spans="1:58" s="22" customFormat="1" ht="237" customHeight="1">
      <c r="A67" s="21">
        <v>4</v>
      </c>
      <c r="B67" s="11" t="s">
        <v>706</v>
      </c>
      <c r="C67" s="20" t="s">
        <v>802</v>
      </c>
      <c r="D67" s="21" t="s">
        <v>815</v>
      </c>
      <c r="E67" s="11" t="s">
        <v>181</v>
      </c>
      <c r="F67" s="20" t="s">
        <v>816</v>
      </c>
      <c r="G67" s="11" t="s">
        <v>710</v>
      </c>
      <c r="H67" s="11" t="s">
        <v>813</v>
      </c>
      <c r="I67" s="11"/>
      <c r="J67" s="11" t="s">
        <v>161</v>
      </c>
      <c r="K67" s="11"/>
      <c r="L67" s="11"/>
      <c r="M67" s="11"/>
      <c r="N67" s="11"/>
      <c r="O67" s="11"/>
      <c r="P67" s="11"/>
      <c r="Q67" s="11"/>
      <c r="R67" s="11"/>
      <c r="S67" s="17" t="s">
        <v>817</v>
      </c>
      <c r="T67" s="11" t="s">
        <v>160</v>
      </c>
      <c r="U67" s="11" t="s">
        <v>713</v>
      </c>
      <c r="V67" s="11" t="s">
        <v>160</v>
      </c>
      <c r="W67" s="11" t="s">
        <v>714</v>
      </c>
      <c r="X67" s="27" t="s">
        <v>688</v>
      </c>
      <c r="Y67" s="27" t="s">
        <v>675</v>
      </c>
      <c r="Z67" s="26" t="s">
        <v>1226</v>
      </c>
      <c r="AA67" s="3">
        <v>85</v>
      </c>
      <c r="AB67" s="19" t="s">
        <v>7</v>
      </c>
      <c r="AC67" s="27" t="s">
        <v>173</v>
      </c>
      <c r="AD67" s="27" t="s">
        <v>173</v>
      </c>
      <c r="AE67" s="27" t="s">
        <v>676</v>
      </c>
      <c r="AF67" s="27" t="s">
        <v>677</v>
      </c>
      <c r="AG67" s="27" t="s">
        <v>678</v>
      </c>
      <c r="AH67" s="11" t="s">
        <v>879</v>
      </c>
      <c r="AI67" s="26" t="s">
        <v>1023</v>
      </c>
      <c r="AJ67" s="25" t="s">
        <v>1023</v>
      </c>
      <c r="AK67" s="26" t="s">
        <v>1023</v>
      </c>
      <c r="AL67" s="16">
        <v>0</v>
      </c>
      <c r="AM67" s="24"/>
      <c r="AN67" s="23"/>
      <c r="AO67" s="23"/>
      <c r="AP67" s="23"/>
      <c r="AQ67" s="23"/>
      <c r="AR67" s="23"/>
      <c r="AS67" s="24"/>
      <c r="AT67" s="23"/>
      <c r="AU67" s="23"/>
      <c r="AV67" s="23"/>
      <c r="AW67" s="24"/>
      <c r="AX67" s="23"/>
      <c r="AY67" s="23"/>
      <c r="BC67" s="18" t="str">
        <f t="shared" si="4"/>
        <v>3</v>
      </c>
      <c r="BD67" s="18" t="str">
        <f t="shared" si="5"/>
        <v>3</v>
      </c>
      <c r="BE67" s="18">
        <f>IF(E67=[7]Base!$B$4,[7]Mapa!BC30,(IF(AB67=[7]Base!G$34,[7]Mapa!BC30-2,IF([7]Mapa!AB30=[7]Base!$G$35,[7]Mapa!BC30-1,IF([7]Mapa!AB30=[7]Base!$G$36,[7]Mapa!BC30,1)))))</f>
        <v>1</v>
      </c>
      <c r="BF67" s="18">
        <f>(IF(E67=[7]Base!$G$34,[7]Mapa!BD30-2,IF([7]Mapa!AB30=[7]Base!$G$35,[7]Mapa!BD30-1,IF([7]Mapa!AB30=[7]Base!$G$36,[7]Mapa!BD30,1))))</f>
        <v>1</v>
      </c>
    </row>
    <row r="68" spans="1:58" s="22" customFormat="1" ht="237" customHeight="1">
      <c r="A68" s="21">
        <v>3</v>
      </c>
      <c r="B68" s="11" t="s">
        <v>706</v>
      </c>
      <c r="C68" s="20" t="s">
        <v>802</v>
      </c>
      <c r="D68" s="21" t="s">
        <v>818</v>
      </c>
      <c r="E68" s="11" t="s">
        <v>181</v>
      </c>
      <c r="F68" s="20" t="s">
        <v>819</v>
      </c>
      <c r="G68" s="11" t="s">
        <v>710</v>
      </c>
      <c r="H68" s="11" t="s">
        <v>813</v>
      </c>
      <c r="I68" s="11"/>
      <c r="J68" s="11" t="s">
        <v>161</v>
      </c>
      <c r="K68" s="11"/>
      <c r="L68" s="11"/>
      <c r="M68" s="11"/>
      <c r="N68" s="11"/>
      <c r="O68" s="11"/>
      <c r="P68" s="11"/>
      <c r="Q68" s="11"/>
      <c r="R68" s="11"/>
      <c r="S68" s="17" t="s">
        <v>820</v>
      </c>
      <c r="T68" s="11" t="s">
        <v>167</v>
      </c>
      <c r="U68" s="11" t="s">
        <v>763</v>
      </c>
      <c r="V68" s="11" t="s">
        <v>160</v>
      </c>
      <c r="W68" s="11" t="s">
        <v>714</v>
      </c>
      <c r="X68" s="27" t="s">
        <v>674</v>
      </c>
      <c r="Y68" s="27" t="s">
        <v>675</v>
      </c>
      <c r="Z68" s="26" t="s">
        <v>1225</v>
      </c>
      <c r="AA68" s="3">
        <v>75</v>
      </c>
      <c r="AB68" s="19" t="s">
        <v>0</v>
      </c>
      <c r="AC68" s="27" t="s">
        <v>173</v>
      </c>
      <c r="AD68" s="27" t="s">
        <v>173</v>
      </c>
      <c r="AE68" s="27" t="s">
        <v>676</v>
      </c>
      <c r="AF68" s="27" t="s">
        <v>677</v>
      </c>
      <c r="AG68" s="27" t="s">
        <v>678</v>
      </c>
      <c r="AH68" s="11" t="s">
        <v>879</v>
      </c>
      <c r="AI68" s="26" t="s">
        <v>1023</v>
      </c>
      <c r="AJ68" s="25" t="s">
        <v>1023</v>
      </c>
      <c r="AK68" s="26" t="s">
        <v>1023</v>
      </c>
      <c r="AL68" s="16">
        <v>0</v>
      </c>
      <c r="AM68" s="24"/>
      <c r="AN68" s="23"/>
      <c r="AO68" s="23"/>
      <c r="AP68" s="23"/>
      <c r="AQ68" s="23"/>
      <c r="AR68" s="23"/>
      <c r="AS68" s="24"/>
      <c r="AT68" s="23"/>
      <c r="AU68" s="23"/>
      <c r="AV68" s="23"/>
      <c r="AW68" s="24"/>
      <c r="AX68" s="23"/>
      <c r="AY68" s="23"/>
      <c r="BC68" s="18" t="str">
        <f t="shared" si="4"/>
        <v>2</v>
      </c>
      <c r="BD68" s="18" t="str">
        <f t="shared" si="5"/>
        <v>3</v>
      </c>
      <c r="BE68" s="18">
        <f>IF(E68=[7]Base!$B$4,[7]Mapa!BC31,(IF(AB68=[7]Base!G$34,[7]Mapa!BC31-2,IF([7]Mapa!AB31=[7]Base!$G$35,[7]Mapa!BC31-1,IF([7]Mapa!AB31=[7]Base!$G$36,[7]Mapa!BC31,1)))))</f>
        <v>1</v>
      </c>
      <c r="BF68" s="18">
        <f>(IF(E68=[7]Base!$G$34,[7]Mapa!BD31-2,IF([7]Mapa!AB31=[7]Base!$G$35,[7]Mapa!BD31-1,IF([7]Mapa!AB31=[7]Base!$G$36,[7]Mapa!BD31,1))))</f>
        <v>1</v>
      </c>
    </row>
    <row r="69" spans="1:58" s="22" customFormat="1" ht="237" customHeight="1">
      <c r="A69" s="21">
        <v>2</v>
      </c>
      <c r="B69" s="11" t="s">
        <v>706</v>
      </c>
      <c r="C69" s="20" t="s">
        <v>802</v>
      </c>
      <c r="D69" s="21" t="s">
        <v>821</v>
      </c>
      <c r="E69" s="11" t="s">
        <v>181</v>
      </c>
      <c r="F69" s="20" t="s">
        <v>822</v>
      </c>
      <c r="G69" s="11" t="s">
        <v>710</v>
      </c>
      <c r="H69" s="11" t="s">
        <v>813</v>
      </c>
      <c r="I69" s="11"/>
      <c r="J69" s="11" t="s">
        <v>161</v>
      </c>
      <c r="K69" s="11"/>
      <c r="L69" s="11"/>
      <c r="M69" s="11"/>
      <c r="N69" s="11"/>
      <c r="O69" s="11"/>
      <c r="P69" s="11"/>
      <c r="Q69" s="11"/>
      <c r="R69" s="11"/>
      <c r="S69" s="17" t="s">
        <v>823</v>
      </c>
      <c r="T69" s="11" t="s">
        <v>160</v>
      </c>
      <c r="U69" s="11" t="s">
        <v>713</v>
      </c>
      <c r="V69" s="11" t="s">
        <v>160</v>
      </c>
      <c r="W69" s="11" t="s">
        <v>714</v>
      </c>
      <c r="X69" s="27" t="s">
        <v>688</v>
      </c>
      <c r="Y69" s="27" t="s">
        <v>675</v>
      </c>
      <c r="Z69" s="26" t="s">
        <v>1224</v>
      </c>
      <c r="AA69" s="3">
        <v>75</v>
      </c>
      <c r="AB69" s="19" t="s">
        <v>0</v>
      </c>
      <c r="AC69" s="27" t="s">
        <v>173</v>
      </c>
      <c r="AD69" s="27" t="s">
        <v>173</v>
      </c>
      <c r="AE69" s="27" t="s">
        <v>676</v>
      </c>
      <c r="AF69" s="27" t="s">
        <v>677</v>
      </c>
      <c r="AG69" s="27" t="s">
        <v>678</v>
      </c>
      <c r="AH69" s="11" t="s">
        <v>879</v>
      </c>
      <c r="AI69" s="26" t="s">
        <v>1023</v>
      </c>
      <c r="AJ69" s="26" t="s">
        <v>1023</v>
      </c>
      <c r="AK69" s="26" t="s">
        <v>1023</v>
      </c>
      <c r="AL69" s="52">
        <v>0</v>
      </c>
      <c r="AM69" s="24"/>
      <c r="AN69" s="23"/>
      <c r="AO69" s="23"/>
      <c r="AP69" s="23"/>
      <c r="AQ69" s="23"/>
      <c r="AR69" s="23"/>
      <c r="AS69" s="24"/>
      <c r="AT69" s="23"/>
      <c r="AU69" s="23"/>
      <c r="AV69" s="23"/>
      <c r="AW69" s="24"/>
      <c r="AX69" s="23"/>
      <c r="AY69" s="23"/>
      <c r="BC69" s="18" t="str">
        <f t="shared" si="4"/>
        <v>3</v>
      </c>
      <c r="BD69" s="18" t="str">
        <f t="shared" si="5"/>
        <v>3</v>
      </c>
      <c r="BE69" s="18">
        <f>IF(E69=[7]Base!$B$4,[7]Mapa!BC32,(IF(AB69=[7]Base!G$34,[7]Mapa!BC32-2,IF([7]Mapa!AB32=[7]Base!$G$35,[7]Mapa!BC32-1,IF([7]Mapa!AB32=[7]Base!$G$36,[7]Mapa!BC32,1)))))</f>
        <v>1</v>
      </c>
      <c r="BF69" s="18">
        <f>(IF(E69=[7]Base!$G$34,[7]Mapa!BD32-2,IF([7]Mapa!AB32=[7]Base!$G$35,[7]Mapa!BD32-1,IF([7]Mapa!AB32=[7]Base!$G$36,[7]Mapa!BD32,1))))</f>
        <v>1</v>
      </c>
    </row>
    <row r="70" spans="1:58" s="22" customFormat="1" ht="237" customHeight="1">
      <c r="A70" s="21">
        <v>1</v>
      </c>
      <c r="B70" s="11" t="s">
        <v>706</v>
      </c>
      <c r="C70" s="20" t="s">
        <v>802</v>
      </c>
      <c r="D70" s="21" t="s">
        <v>824</v>
      </c>
      <c r="E70" s="11" t="s">
        <v>181</v>
      </c>
      <c r="F70" s="20" t="s">
        <v>825</v>
      </c>
      <c r="G70" s="11" t="s">
        <v>710</v>
      </c>
      <c r="H70" s="11" t="s">
        <v>826</v>
      </c>
      <c r="I70" s="11"/>
      <c r="J70" s="11" t="s">
        <v>161</v>
      </c>
      <c r="K70" s="11"/>
      <c r="L70" s="11"/>
      <c r="M70" s="11"/>
      <c r="N70" s="11"/>
      <c r="O70" s="11"/>
      <c r="P70" s="11"/>
      <c r="Q70" s="11"/>
      <c r="R70" s="11"/>
      <c r="S70" s="17" t="s">
        <v>827</v>
      </c>
      <c r="T70" s="11" t="s">
        <v>160</v>
      </c>
      <c r="U70" s="11" t="s">
        <v>713</v>
      </c>
      <c r="V70" s="11" t="s">
        <v>160</v>
      </c>
      <c r="W70" s="11" t="s">
        <v>714</v>
      </c>
      <c r="X70" s="27" t="s">
        <v>688</v>
      </c>
      <c r="Y70" s="27" t="s">
        <v>675</v>
      </c>
      <c r="Z70" s="124" t="s">
        <v>1223</v>
      </c>
      <c r="AA70" s="3">
        <v>75</v>
      </c>
      <c r="AB70" s="19" t="s">
        <v>0</v>
      </c>
      <c r="AC70" s="27" t="s">
        <v>173</v>
      </c>
      <c r="AD70" s="27" t="s">
        <v>690</v>
      </c>
      <c r="AE70" s="27" t="s">
        <v>692</v>
      </c>
      <c r="AF70" s="27" t="s">
        <v>677</v>
      </c>
      <c r="AG70" s="27" t="s">
        <v>678</v>
      </c>
      <c r="AH70" s="11" t="s">
        <v>879</v>
      </c>
      <c r="AI70" s="26" t="s">
        <v>1023</v>
      </c>
      <c r="AJ70" s="26" t="s">
        <v>1023</v>
      </c>
      <c r="AK70" s="26" t="s">
        <v>1023</v>
      </c>
      <c r="AL70" s="16" t="s">
        <v>1222</v>
      </c>
      <c r="AM70" s="24"/>
      <c r="AN70" s="23"/>
      <c r="AO70" s="23"/>
      <c r="AP70" s="23"/>
      <c r="AQ70" s="23"/>
      <c r="AR70" s="23"/>
      <c r="AS70" s="24"/>
      <c r="AT70" s="23"/>
      <c r="AU70" s="23"/>
      <c r="AV70" s="23"/>
      <c r="AW70" s="24"/>
      <c r="AX70" s="23"/>
      <c r="AY70" s="23"/>
      <c r="BC70" s="18" t="str">
        <f t="shared" si="4"/>
        <v>3</v>
      </c>
      <c r="BD70" s="18" t="str">
        <f t="shared" si="5"/>
        <v>3</v>
      </c>
      <c r="BE70" s="18">
        <f>IF(E70=[7]Base!$B$4,[7]Mapa!BC33,(IF(AB70=[7]Base!G$34,[7]Mapa!BC33-2,IF([7]Mapa!AB33=[7]Base!$G$35,[7]Mapa!BC33-1,IF([7]Mapa!AB33=[7]Base!$G$36,[7]Mapa!BC33,1)))))</f>
        <v>1</v>
      </c>
      <c r="BF70" s="18">
        <f>(IF(E70=[7]Base!$G$34,[7]Mapa!BD33-2,IF([7]Mapa!AB33=[7]Base!$G$35,[7]Mapa!BD33-1,IF([7]Mapa!AB33=[7]Base!$G$36,[7]Mapa!BD33,1))))</f>
        <v>2</v>
      </c>
    </row>
    <row r="71" spans="1:58" s="22" customFormat="1" ht="130">
      <c r="A71" s="21">
        <v>31</v>
      </c>
      <c r="B71" s="11" t="s">
        <v>194</v>
      </c>
      <c r="C71" s="20" t="s">
        <v>357</v>
      </c>
      <c r="D71" s="21" t="s">
        <v>518</v>
      </c>
      <c r="E71" s="11" t="s">
        <v>315</v>
      </c>
      <c r="F71" s="20" t="s">
        <v>519</v>
      </c>
      <c r="G71" s="11" t="s">
        <v>355</v>
      </c>
      <c r="H71" s="11" t="s">
        <v>520</v>
      </c>
      <c r="I71" s="11" t="s">
        <v>161</v>
      </c>
      <c r="J71" s="11"/>
      <c r="K71" s="11"/>
      <c r="L71" s="11" t="s">
        <v>161</v>
      </c>
      <c r="M71" s="11" t="s">
        <v>161</v>
      </c>
      <c r="N71" s="11"/>
      <c r="O71" s="11"/>
      <c r="P71" s="11"/>
      <c r="Q71" s="11"/>
      <c r="R71" s="11" t="s">
        <v>216</v>
      </c>
      <c r="S71" s="17" t="s">
        <v>521</v>
      </c>
      <c r="T71" s="11" t="s">
        <v>167</v>
      </c>
      <c r="U71" s="11" t="s">
        <v>522</v>
      </c>
      <c r="V71" s="11" t="s">
        <v>160</v>
      </c>
      <c r="W71" s="11" t="s">
        <v>199</v>
      </c>
      <c r="X71" s="27" t="s">
        <v>674</v>
      </c>
      <c r="Y71" s="27" t="s">
        <v>675</v>
      </c>
      <c r="Z71" s="26" t="s">
        <v>523</v>
      </c>
      <c r="AA71" s="3">
        <v>90</v>
      </c>
      <c r="AB71" s="19" t="s">
        <v>7</v>
      </c>
      <c r="AC71" s="27" t="s">
        <v>173</v>
      </c>
      <c r="AD71" s="27" t="s">
        <v>173</v>
      </c>
      <c r="AE71" s="27" t="s">
        <v>676</v>
      </c>
      <c r="AF71" s="27" t="s">
        <v>677</v>
      </c>
      <c r="AG71" s="27" t="s">
        <v>678</v>
      </c>
      <c r="AH71" s="11" t="s">
        <v>175</v>
      </c>
      <c r="AI71" s="26" t="s">
        <v>292</v>
      </c>
      <c r="AJ71" s="26" t="s">
        <v>292</v>
      </c>
      <c r="AK71" s="26" t="s">
        <v>292</v>
      </c>
      <c r="AL71" s="16">
        <v>0</v>
      </c>
      <c r="AM71" s="24"/>
      <c r="AN71" s="17"/>
      <c r="AO71" s="17"/>
      <c r="AP71" s="17"/>
      <c r="AQ71" s="17"/>
      <c r="AR71" s="2"/>
      <c r="AS71" s="50"/>
      <c r="AT71" s="2"/>
      <c r="AU71" s="11"/>
      <c r="AV71" s="17"/>
      <c r="AW71" s="24"/>
      <c r="AX71" s="23"/>
      <c r="AY71" s="23"/>
      <c r="BC71" s="18" t="str">
        <f t="shared" ref="BC71:BC95" si="6">MID(T71,1,1)</f>
        <v>2</v>
      </c>
      <c r="BD71" s="18" t="str">
        <f t="shared" ref="BD71:BD95" si="7">MID(V71,1,1)</f>
        <v>3</v>
      </c>
      <c r="BE71" s="18">
        <f>IF(E71=[8]Base!$B$4,Matriz!BC71,(IF(AB71=[8]Base!G$34,Matriz!BC71-2,IF(Matriz!AB71=[8]Base!$G$35,Matriz!BC71-1,IF(Matriz!AB71=[8]Base!$G$36,Matriz!BC71,1)))))</f>
        <v>0</v>
      </c>
      <c r="BF71" s="18">
        <f>(IF(E71=[8]Base!$G$34,Matriz!BD71-2,IF(Matriz!AB71=[8]Base!$G$35,Matriz!BD71-1,IF(Matriz!AB71=[8]Base!$G$36,Matriz!BD71,1))))</f>
        <v>1</v>
      </c>
    </row>
    <row r="72" spans="1:58" s="22" customFormat="1" ht="237" customHeight="1">
      <c r="A72" s="21">
        <v>30</v>
      </c>
      <c r="B72" s="11" t="s">
        <v>194</v>
      </c>
      <c r="C72" s="20" t="s">
        <v>357</v>
      </c>
      <c r="D72" s="21" t="s">
        <v>524</v>
      </c>
      <c r="E72" s="11" t="s">
        <v>315</v>
      </c>
      <c r="F72" s="20" t="s">
        <v>525</v>
      </c>
      <c r="G72" s="11" t="s">
        <v>355</v>
      </c>
      <c r="H72" s="11" t="s">
        <v>526</v>
      </c>
      <c r="I72" s="11" t="s">
        <v>161</v>
      </c>
      <c r="J72" s="11"/>
      <c r="K72" s="11"/>
      <c r="L72" s="11" t="s">
        <v>161</v>
      </c>
      <c r="M72" s="11" t="s">
        <v>161</v>
      </c>
      <c r="N72" s="11"/>
      <c r="O72" s="11"/>
      <c r="P72" s="11"/>
      <c r="Q72" s="11"/>
      <c r="R72" s="11" t="s">
        <v>216</v>
      </c>
      <c r="S72" s="17" t="s">
        <v>527</v>
      </c>
      <c r="T72" s="11" t="s">
        <v>167</v>
      </c>
      <c r="U72" s="11" t="s">
        <v>522</v>
      </c>
      <c r="V72" s="11" t="s">
        <v>160</v>
      </c>
      <c r="W72" s="11" t="s">
        <v>199</v>
      </c>
      <c r="X72" s="27" t="s">
        <v>674</v>
      </c>
      <c r="Y72" s="27" t="s">
        <v>675</v>
      </c>
      <c r="Z72" s="26" t="s">
        <v>957</v>
      </c>
      <c r="AA72" s="3">
        <v>85</v>
      </c>
      <c r="AB72" s="19" t="s">
        <v>7</v>
      </c>
      <c r="AC72" s="27" t="s">
        <v>173</v>
      </c>
      <c r="AD72" s="27" t="s">
        <v>173</v>
      </c>
      <c r="AE72" s="27" t="s">
        <v>676</v>
      </c>
      <c r="AF72" s="27" t="s">
        <v>677</v>
      </c>
      <c r="AG72" s="27" t="s">
        <v>678</v>
      </c>
      <c r="AH72" s="11" t="s">
        <v>175</v>
      </c>
      <c r="AI72" s="26" t="s">
        <v>528</v>
      </c>
      <c r="AJ72" s="25" t="s">
        <v>529</v>
      </c>
      <c r="AK72" s="25" t="s">
        <v>530</v>
      </c>
      <c r="AL72" s="36">
        <v>46022</v>
      </c>
      <c r="AM72" s="24"/>
      <c r="AN72" s="23"/>
      <c r="AO72" s="23"/>
      <c r="AP72" s="23"/>
      <c r="AQ72" s="23"/>
      <c r="AR72" s="2"/>
      <c r="AS72" s="24"/>
      <c r="AT72" s="2"/>
      <c r="AU72" s="23"/>
      <c r="AV72" s="23"/>
      <c r="AW72" s="24"/>
      <c r="AX72" s="23"/>
      <c r="AY72" s="23"/>
      <c r="BC72" s="18" t="str">
        <f t="shared" si="6"/>
        <v>2</v>
      </c>
      <c r="BD72" s="18" t="str">
        <f t="shared" si="7"/>
        <v>3</v>
      </c>
      <c r="BE72" s="18">
        <f>IF(E72=[8]Base!$B$4,Matriz!BC72,(IF(AB72=[8]Base!G$34,Matriz!BC72-2,IF(Matriz!AB72=[8]Base!$G$35,Matriz!BC72-1,IF(Matriz!AB72=[8]Base!$G$36,Matriz!BC72,1)))))</f>
        <v>0</v>
      </c>
      <c r="BF72" s="18">
        <f>(IF(E72=[8]Base!$G$34,Matriz!BD72-2,IF(Matriz!AB72=[8]Base!$G$35,Matriz!BD72-1,IF(Matriz!AB72=[8]Base!$G$36,Matriz!BD72,1))))</f>
        <v>1</v>
      </c>
    </row>
    <row r="73" spans="1:58" s="88" customFormat="1" ht="237" customHeight="1">
      <c r="A73" s="60">
        <v>29</v>
      </c>
      <c r="B73" s="59" t="s">
        <v>194</v>
      </c>
      <c r="C73" s="60" t="s">
        <v>496</v>
      </c>
      <c r="D73" s="60" t="s">
        <v>497</v>
      </c>
      <c r="E73" s="59" t="s">
        <v>315</v>
      </c>
      <c r="F73" s="60" t="s">
        <v>498</v>
      </c>
      <c r="G73" s="59" t="s">
        <v>499</v>
      </c>
      <c r="H73" s="59" t="s">
        <v>500</v>
      </c>
      <c r="I73" s="59" t="s">
        <v>161</v>
      </c>
      <c r="J73" s="59"/>
      <c r="K73" s="59"/>
      <c r="L73" s="59"/>
      <c r="M73" s="59"/>
      <c r="N73" s="59"/>
      <c r="O73" s="59" t="s">
        <v>161</v>
      </c>
      <c r="P73" s="59"/>
      <c r="Q73" s="59" t="s">
        <v>161</v>
      </c>
      <c r="R73" s="59" t="s">
        <v>168</v>
      </c>
      <c r="S73" s="62" t="s">
        <v>501</v>
      </c>
      <c r="T73" s="59" t="s">
        <v>160</v>
      </c>
      <c r="U73" s="59" t="s">
        <v>317</v>
      </c>
      <c r="V73" s="59" t="s">
        <v>167</v>
      </c>
      <c r="W73" s="59" t="s">
        <v>186</v>
      </c>
      <c r="X73" s="59" t="s">
        <v>679</v>
      </c>
      <c r="Y73" s="59" t="s">
        <v>675</v>
      </c>
      <c r="Z73" s="82" t="s">
        <v>1202</v>
      </c>
      <c r="AA73" s="63">
        <v>90</v>
      </c>
      <c r="AB73" s="64" t="s">
        <v>7</v>
      </c>
      <c r="AC73" s="59" t="s">
        <v>173</v>
      </c>
      <c r="AD73" s="59" t="s">
        <v>173</v>
      </c>
      <c r="AE73" s="59" t="s">
        <v>676</v>
      </c>
      <c r="AF73" s="59" t="s">
        <v>677</v>
      </c>
      <c r="AG73" s="59" t="s">
        <v>678</v>
      </c>
      <c r="AH73" s="59" t="s">
        <v>177</v>
      </c>
      <c r="AI73" s="82" t="s">
        <v>502</v>
      </c>
      <c r="AJ73" s="83" t="s">
        <v>502</v>
      </c>
      <c r="AK73" s="83" t="s">
        <v>502</v>
      </c>
      <c r="AL73" s="84">
        <v>0</v>
      </c>
      <c r="AM73" s="24"/>
      <c r="AN73" s="23"/>
      <c r="AO73" s="23"/>
      <c r="AP73" s="23"/>
      <c r="AQ73" s="23"/>
      <c r="AR73" s="2"/>
      <c r="AS73" s="24"/>
      <c r="AT73" s="2"/>
      <c r="AU73" s="23"/>
      <c r="AV73" s="23"/>
      <c r="AW73" s="24"/>
      <c r="AX73" s="23"/>
      <c r="AY73" s="23"/>
      <c r="BC73" s="18" t="str">
        <f t="shared" si="6"/>
        <v>3</v>
      </c>
      <c r="BD73" s="18" t="str">
        <f t="shared" si="7"/>
        <v>2</v>
      </c>
      <c r="BE73" s="18">
        <f>IF(E73=[8]Base!$B$4,Matriz!BC73,(IF(AB73=[8]Base!G$34,Matriz!BC73-2,IF(Matriz!AB73=[8]Base!$G$35,Matriz!BC73-1,IF(Matriz!AB73=[8]Base!$G$36,Matriz!BC73,1)))))</f>
        <v>1</v>
      </c>
      <c r="BF73" s="18">
        <f>(IF(E73=[8]Base!$G$34,Matriz!BD73-2,IF(Matriz!AB73=[8]Base!$G$35,Matriz!BD73-1,IF(Matriz!AB73=[8]Base!$G$36,Matriz!BD73,1))))</f>
        <v>1</v>
      </c>
    </row>
    <row r="74" spans="1:58" s="85" customFormat="1" ht="237" customHeight="1">
      <c r="A74" s="61">
        <v>28</v>
      </c>
      <c r="B74" s="59" t="s">
        <v>194</v>
      </c>
      <c r="C74" s="60" t="s">
        <v>496</v>
      </c>
      <c r="D74" s="61" t="s">
        <v>503</v>
      </c>
      <c r="E74" s="59" t="s">
        <v>315</v>
      </c>
      <c r="F74" s="60" t="s">
        <v>978</v>
      </c>
      <c r="G74" s="59" t="s">
        <v>499</v>
      </c>
      <c r="H74" s="59" t="s">
        <v>505</v>
      </c>
      <c r="I74" s="59" t="s">
        <v>161</v>
      </c>
      <c r="J74" s="59"/>
      <c r="K74" s="59"/>
      <c r="L74" s="59" t="s">
        <v>161</v>
      </c>
      <c r="M74" s="59" t="s">
        <v>161</v>
      </c>
      <c r="N74" s="59"/>
      <c r="O74" s="59" t="s">
        <v>161</v>
      </c>
      <c r="P74" s="59"/>
      <c r="Q74" s="59"/>
      <c r="R74" s="59" t="s">
        <v>506</v>
      </c>
      <c r="S74" s="62" t="s">
        <v>507</v>
      </c>
      <c r="T74" s="59" t="s">
        <v>160</v>
      </c>
      <c r="U74" s="59" t="s">
        <v>317</v>
      </c>
      <c r="V74" s="59" t="s">
        <v>167</v>
      </c>
      <c r="W74" s="59" t="s">
        <v>979</v>
      </c>
      <c r="X74" s="59" t="s">
        <v>679</v>
      </c>
      <c r="Y74" s="59" t="s">
        <v>675</v>
      </c>
      <c r="Z74" s="82" t="s">
        <v>984</v>
      </c>
      <c r="AA74" s="63">
        <v>70</v>
      </c>
      <c r="AB74" s="64" t="s">
        <v>0</v>
      </c>
      <c r="AC74" s="59" t="s">
        <v>690</v>
      </c>
      <c r="AD74" s="59" t="s">
        <v>173</v>
      </c>
      <c r="AE74" s="59" t="s">
        <v>691</v>
      </c>
      <c r="AF74" s="59" t="s">
        <v>677</v>
      </c>
      <c r="AG74" s="59" t="s">
        <v>678</v>
      </c>
      <c r="AH74" s="59" t="s">
        <v>177</v>
      </c>
      <c r="AI74" s="82" t="s">
        <v>502</v>
      </c>
      <c r="AJ74" s="83" t="s">
        <v>502</v>
      </c>
      <c r="AK74" s="83" t="s">
        <v>502</v>
      </c>
      <c r="AL74" s="84">
        <v>0</v>
      </c>
      <c r="AM74" s="24"/>
      <c r="AN74" s="23"/>
      <c r="AO74" s="23"/>
      <c r="AP74" s="23"/>
      <c r="AQ74" s="23"/>
      <c r="AR74" s="2"/>
      <c r="AS74" s="24"/>
      <c r="AT74" s="2"/>
      <c r="AU74" s="23"/>
      <c r="AV74" s="23"/>
      <c r="AW74" s="24"/>
      <c r="AX74" s="23"/>
      <c r="AY74" s="23"/>
      <c r="BC74" s="18" t="str">
        <f t="shared" si="6"/>
        <v>3</v>
      </c>
      <c r="BD74" s="18" t="str">
        <f t="shared" si="7"/>
        <v>2</v>
      </c>
      <c r="BE74" s="18">
        <f>IF(E74=[8]Base!$B$4,Matriz!BC74,(IF(AB74=[8]Base!G$34,Matriz!BC74-2,IF(Matriz!AB74=[8]Base!$G$35,Matriz!BC74-1,IF(Matriz!AB74=[8]Base!$G$36,Matriz!BC74,1)))))</f>
        <v>2</v>
      </c>
      <c r="BF74" s="18">
        <f>(IF(E74=[8]Base!$G$34,Matriz!BD74-2,IF(Matriz!AB74=[8]Base!$G$35,Matriz!BD74-1,IF(Matriz!AB74=[8]Base!$G$36,Matriz!BD74,1))))</f>
        <v>1</v>
      </c>
    </row>
    <row r="75" spans="1:58" s="85" customFormat="1" ht="237" customHeight="1">
      <c r="A75" s="61">
        <v>27</v>
      </c>
      <c r="B75" s="59" t="s">
        <v>194</v>
      </c>
      <c r="C75" s="60" t="s">
        <v>496</v>
      </c>
      <c r="D75" s="61" t="s">
        <v>503</v>
      </c>
      <c r="E75" s="59" t="s">
        <v>315</v>
      </c>
      <c r="F75" s="60" t="s">
        <v>508</v>
      </c>
      <c r="G75" s="59" t="s">
        <v>499</v>
      </c>
      <c r="H75" s="59" t="s">
        <v>505</v>
      </c>
      <c r="I75" s="59" t="s">
        <v>161</v>
      </c>
      <c r="J75" s="59"/>
      <c r="K75" s="59"/>
      <c r="L75" s="59"/>
      <c r="M75" s="59"/>
      <c r="N75" s="59"/>
      <c r="O75" s="59" t="s">
        <v>161</v>
      </c>
      <c r="P75" s="59"/>
      <c r="Q75" s="59" t="s">
        <v>161</v>
      </c>
      <c r="R75" s="59" t="s">
        <v>168</v>
      </c>
      <c r="S75" s="62" t="s">
        <v>509</v>
      </c>
      <c r="T75" s="59" t="s">
        <v>160</v>
      </c>
      <c r="U75" s="59" t="s">
        <v>317</v>
      </c>
      <c r="V75" s="59" t="s">
        <v>165</v>
      </c>
      <c r="W75" s="59" t="s">
        <v>164</v>
      </c>
      <c r="X75" s="59" t="s">
        <v>680</v>
      </c>
      <c r="Y75" s="59" t="s">
        <v>681</v>
      </c>
      <c r="Z75" s="82" t="s">
        <v>510</v>
      </c>
      <c r="AA75" s="63">
        <v>95</v>
      </c>
      <c r="AB75" s="64" t="s">
        <v>7</v>
      </c>
      <c r="AC75" s="59" t="s">
        <v>173</v>
      </c>
      <c r="AD75" s="59" t="s">
        <v>173</v>
      </c>
      <c r="AE75" s="59" t="s">
        <v>676</v>
      </c>
      <c r="AF75" s="59" t="s">
        <v>677</v>
      </c>
      <c r="AG75" s="59" t="s">
        <v>678</v>
      </c>
      <c r="AH75" s="59" t="s">
        <v>177</v>
      </c>
      <c r="AI75" s="82" t="s">
        <v>502</v>
      </c>
      <c r="AJ75" s="83" t="s">
        <v>502</v>
      </c>
      <c r="AK75" s="83" t="s">
        <v>502</v>
      </c>
      <c r="AL75" s="84">
        <v>0</v>
      </c>
      <c r="AM75" s="24"/>
      <c r="AN75" s="23"/>
      <c r="AO75" s="23"/>
      <c r="AP75" s="23"/>
      <c r="AQ75" s="23"/>
      <c r="AR75" s="2"/>
      <c r="AS75" s="24"/>
      <c r="AT75" s="2"/>
      <c r="AU75" s="23"/>
      <c r="AV75" s="23"/>
      <c r="AW75" s="24"/>
      <c r="AX75" s="23"/>
      <c r="AY75" s="23"/>
      <c r="BC75" s="18" t="str">
        <f t="shared" si="6"/>
        <v>3</v>
      </c>
      <c r="BD75" s="18" t="str">
        <f t="shared" si="7"/>
        <v>4</v>
      </c>
      <c r="BE75" s="18">
        <f>IF(E75=[8]Base!$B$4,Matriz!BC75,(IF(AB75=[8]Base!G$34,Matriz!BC75-2,IF(Matriz!AB75=[8]Base!$G$35,Matriz!BC75-1,IF(Matriz!AB75=[8]Base!$G$36,Matriz!BC75,1)))))</f>
        <v>1</v>
      </c>
      <c r="BF75" s="18">
        <f>(IF(E75=[8]Base!$G$34,Matriz!BD75-2,IF(Matriz!AB75=[8]Base!$G$35,Matriz!BD75-1,IF(Matriz!AB75=[8]Base!$G$36,Matriz!BD75,1))))</f>
        <v>1</v>
      </c>
    </row>
    <row r="76" spans="1:58" s="85" customFormat="1" ht="260" customHeight="1">
      <c r="A76" s="61">
        <v>26</v>
      </c>
      <c r="B76" s="59" t="s">
        <v>194</v>
      </c>
      <c r="C76" s="60" t="s">
        <v>511</v>
      </c>
      <c r="D76" s="61" t="s">
        <v>512</v>
      </c>
      <c r="E76" s="59" t="s">
        <v>191</v>
      </c>
      <c r="F76" s="60" t="s">
        <v>51</v>
      </c>
      <c r="G76" s="59" t="s">
        <v>499</v>
      </c>
      <c r="H76" s="59" t="s">
        <v>276</v>
      </c>
      <c r="I76" s="59" t="s">
        <v>161</v>
      </c>
      <c r="J76" s="59"/>
      <c r="K76" s="59"/>
      <c r="L76" s="59"/>
      <c r="M76" s="59"/>
      <c r="N76" s="59"/>
      <c r="O76" s="59" t="s">
        <v>161</v>
      </c>
      <c r="P76" s="59"/>
      <c r="Q76" s="59" t="s">
        <v>161</v>
      </c>
      <c r="R76" s="59" t="s">
        <v>216</v>
      </c>
      <c r="S76" s="62" t="s">
        <v>513</v>
      </c>
      <c r="T76" s="59" t="s">
        <v>172</v>
      </c>
      <c r="U76" s="59" t="s">
        <v>200</v>
      </c>
      <c r="V76" s="86" t="s">
        <v>165</v>
      </c>
      <c r="W76" s="59" t="s">
        <v>164</v>
      </c>
      <c r="X76" s="59" t="s">
        <v>682</v>
      </c>
      <c r="Y76" s="59" t="s">
        <v>683</v>
      </c>
      <c r="Z76" s="82" t="s">
        <v>514</v>
      </c>
      <c r="AA76" s="63">
        <v>90</v>
      </c>
      <c r="AB76" s="64" t="s">
        <v>7</v>
      </c>
      <c r="AC76" s="59" t="e">
        <v>#N/A</v>
      </c>
      <c r="AD76" s="59" t="s">
        <v>173</v>
      </c>
      <c r="AE76" s="59" t="s">
        <v>684</v>
      </c>
      <c r="AF76" s="59" t="s">
        <v>675</v>
      </c>
      <c r="AG76" s="59" t="s">
        <v>685</v>
      </c>
      <c r="AH76" s="59" t="s">
        <v>175</v>
      </c>
      <c r="AI76" s="82" t="s">
        <v>234</v>
      </c>
      <c r="AJ76" s="82" t="s">
        <v>233</v>
      </c>
      <c r="AK76" s="82" t="s">
        <v>232</v>
      </c>
      <c r="AL76" s="87">
        <v>46022</v>
      </c>
      <c r="AM76" s="24"/>
      <c r="AN76" s="23"/>
      <c r="AO76" s="23"/>
      <c r="AP76" s="23"/>
      <c r="AQ76" s="23"/>
      <c r="AR76" s="2"/>
      <c r="AS76" s="24"/>
      <c r="AT76" s="2"/>
      <c r="AU76" s="23"/>
      <c r="AV76" s="23"/>
      <c r="AW76" s="24"/>
      <c r="AX76" s="23"/>
      <c r="AY76" s="23"/>
      <c r="BC76" s="18" t="str">
        <f t="shared" si="6"/>
        <v>5</v>
      </c>
      <c r="BD76" s="18" t="str">
        <f t="shared" si="7"/>
        <v>4</v>
      </c>
      <c r="BE76" s="18" t="str">
        <f>IF(E76=[8]Base!$B$4,Matriz!BC76,(IF(AB76=[8]Base!G$34,Matriz!BC76-2,IF(Matriz!AB76=[8]Base!$G$35,Matriz!BC76-1,IF(Matriz!AB76=[8]Base!$G$36,Matriz!BC76,1)))))</f>
        <v>5</v>
      </c>
      <c r="BF76" s="18">
        <f>(IF(E76=[8]Base!$G$34,Matriz!BD76-2,IF(Matriz!AB76=[8]Base!$G$35,Matriz!BD76-1,IF(Matriz!AB76=[8]Base!$G$36,Matriz!BD76,1))))</f>
        <v>1</v>
      </c>
    </row>
    <row r="77" spans="1:58" s="22" customFormat="1" ht="259" customHeight="1">
      <c r="A77" s="21">
        <v>25</v>
      </c>
      <c r="B77" s="11" t="s">
        <v>194</v>
      </c>
      <c r="C77" s="20" t="s">
        <v>357</v>
      </c>
      <c r="D77" s="21" t="s">
        <v>356</v>
      </c>
      <c r="E77" s="11" t="s">
        <v>315</v>
      </c>
      <c r="F77" s="20" t="s">
        <v>142</v>
      </c>
      <c r="G77" s="11" t="s">
        <v>355</v>
      </c>
      <c r="H77" s="11" t="s">
        <v>354</v>
      </c>
      <c r="I77" s="11" t="s">
        <v>161</v>
      </c>
      <c r="J77" s="11"/>
      <c r="K77" s="11"/>
      <c r="L77" s="11" t="s">
        <v>161</v>
      </c>
      <c r="M77" s="11" t="s">
        <v>161</v>
      </c>
      <c r="N77" s="11"/>
      <c r="O77" s="11"/>
      <c r="P77" s="11"/>
      <c r="Q77" s="11"/>
      <c r="R77" s="11" t="s">
        <v>353</v>
      </c>
      <c r="S77" s="17" t="s">
        <v>352</v>
      </c>
      <c r="T77" s="11" t="s">
        <v>304</v>
      </c>
      <c r="U77" s="11" t="s">
        <v>351</v>
      </c>
      <c r="V77" s="28" t="s">
        <v>160</v>
      </c>
      <c r="W77" s="11" t="s">
        <v>350</v>
      </c>
      <c r="X77" s="27" t="s">
        <v>686</v>
      </c>
      <c r="Y77" s="27" t="s">
        <v>675</v>
      </c>
      <c r="Z77" s="26" t="s">
        <v>958</v>
      </c>
      <c r="AA77" s="3">
        <v>90</v>
      </c>
      <c r="AB77" s="19" t="s">
        <v>7</v>
      </c>
      <c r="AC77" s="27" t="s">
        <v>173</v>
      </c>
      <c r="AD77" s="27" t="s">
        <v>173</v>
      </c>
      <c r="AE77" s="27" t="s">
        <v>676</v>
      </c>
      <c r="AF77" s="27" t="s">
        <v>677</v>
      </c>
      <c r="AG77" s="27" t="s">
        <v>678</v>
      </c>
      <c r="AH77" s="11" t="s">
        <v>293</v>
      </c>
      <c r="AI77" s="26" t="s">
        <v>292</v>
      </c>
      <c r="AJ77" s="26" t="s">
        <v>292</v>
      </c>
      <c r="AK77" s="26" t="s">
        <v>292</v>
      </c>
      <c r="AL77" s="16">
        <v>0</v>
      </c>
      <c r="AM77" s="24"/>
      <c r="AN77" s="23"/>
      <c r="AO77" s="23"/>
      <c r="AP77" s="23"/>
      <c r="AQ77" s="23"/>
      <c r="AR77" s="2"/>
      <c r="AS77" s="24"/>
      <c r="AT77" s="2"/>
      <c r="AU77" s="23"/>
      <c r="AV77" s="23"/>
      <c r="AW77" s="24"/>
      <c r="AX77" s="23"/>
      <c r="AY77" s="23"/>
      <c r="BC77" s="18" t="str">
        <f t="shared" si="6"/>
        <v>1</v>
      </c>
      <c r="BD77" s="18" t="str">
        <f t="shared" si="7"/>
        <v>3</v>
      </c>
      <c r="BE77" s="18">
        <f>IF(E77=[8]Base!$B$4,Matriz!BC77,(IF(AB77=[8]Base!G$34,Matriz!BC77-2,IF(Matriz!AB77=[8]Base!$G$35,Matriz!BC77-1,IF(Matriz!AB77=[8]Base!$G$36,Matriz!BC77,1)))))</f>
        <v>-1</v>
      </c>
      <c r="BF77" s="18">
        <f>(IF(E77=[8]Base!$G$34,Matriz!BD77-2,IF(Matriz!AB77=[8]Base!$G$35,Matriz!BD77-1,IF(Matriz!AB77=[8]Base!$G$36,Matriz!BD77,1))))</f>
        <v>1</v>
      </c>
    </row>
    <row r="78" spans="1:58" s="22" customFormat="1" ht="263" customHeight="1">
      <c r="A78" s="21">
        <v>24</v>
      </c>
      <c r="B78" s="11" t="s">
        <v>194</v>
      </c>
      <c r="C78" s="20" t="s">
        <v>349</v>
      </c>
      <c r="D78" s="21" t="s">
        <v>348</v>
      </c>
      <c r="E78" s="11" t="s">
        <v>315</v>
      </c>
      <c r="F78" s="20" t="s">
        <v>138</v>
      </c>
      <c r="G78" s="11" t="s">
        <v>290</v>
      </c>
      <c r="H78" s="11" t="s">
        <v>347</v>
      </c>
      <c r="I78" s="11" t="s">
        <v>161</v>
      </c>
      <c r="J78" s="11"/>
      <c r="K78" s="11"/>
      <c r="L78" s="11" t="s">
        <v>161</v>
      </c>
      <c r="M78" s="11" t="s">
        <v>161</v>
      </c>
      <c r="N78" s="11" t="s">
        <v>161</v>
      </c>
      <c r="O78" s="11"/>
      <c r="P78" s="11"/>
      <c r="Q78" s="11"/>
      <c r="R78" s="11" t="s">
        <v>346</v>
      </c>
      <c r="S78" s="17" t="s">
        <v>345</v>
      </c>
      <c r="T78" s="11" t="s">
        <v>167</v>
      </c>
      <c r="U78" s="11" t="s">
        <v>166</v>
      </c>
      <c r="V78" s="28" t="s">
        <v>165</v>
      </c>
      <c r="W78" s="11" t="s">
        <v>164</v>
      </c>
      <c r="X78" s="27" t="s">
        <v>687</v>
      </c>
      <c r="Y78" s="27" t="s">
        <v>681</v>
      </c>
      <c r="Z78" s="26" t="s">
        <v>959</v>
      </c>
      <c r="AA78" s="3">
        <v>90</v>
      </c>
      <c r="AB78" s="19" t="s">
        <v>7</v>
      </c>
      <c r="AC78" s="27" t="s">
        <v>173</v>
      </c>
      <c r="AD78" s="27" t="s">
        <v>173</v>
      </c>
      <c r="AE78" s="27" t="s">
        <v>676</v>
      </c>
      <c r="AF78" s="27" t="s">
        <v>677</v>
      </c>
      <c r="AG78" s="27" t="s">
        <v>678</v>
      </c>
      <c r="AH78" s="11" t="s">
        <v>293</v>
      </c>
      <c r="AI78" s="26" t="s">
        <v>292</v>
      </c>
      <c r="AJ78" s="26" t="s">
        <v>292</v>
      </c>
      <c r="AK78" s="26" t="s">
        <v>292</v>
      </c>
      <c r="AL78" s="16">
        <v>0</v>
      </c>
      <c r="AM78" s="24"/>
      <c r="AN78" s="23"/>
      <c r="AO78" s="23"/>
      <c r="AP78" s="23"/>
      <c r="AQ78" s="23"/>
      <c r="AR78" s="2"/>
      <c r="AS78" s="24"/>
      <c r="AT78" s="2"/>
      <c r="AU78" s="23"/>
      <c r="AV78" s="23"/>
      <c r="AW78" s="24"/>
      <c r="AX78" s="23"/>
      <c r="AY78" s="23"/>
      <c r="BC78" s="18" t="str">
        <f t="shared" si="6"/>
        <v>2</v>
      </c>
      <c r="BD78" s="18" t="str">
        <f t="shared" si="7"/>
        <v>4</v>
      </c>
      <c r="BE78" s="18">
        <f>IF(E78=[8]Base!$B$4,Matriz!BC78,(IF(AB78=[8]Base!G$34,Matriz!BC78-2,IF(Matriz!AB78=[8]Base!$G$35,Matriz!BC78-1,IF(Matriz!AB78=[8]Base!$G$36,Matriz!BC78,1)))))</f>
        <v>0</v>
      </c>
      <c r="BF78" s="18">
        <f>(IF(E78=[8]Base!$G$34,Matriz!BD78-2,IF(Matriz!AB78=[8]Base!$G$35,Matriz!BD78-1,IF(Matriz!AB78=[8]Base!$G$36,Matriz!BD78,1))))</f>
        <v>1</v>
      </c>
    </row>
    <row r="79" spans="1:58" s="22" customFormat="1" ht="237" customHeight="1">
      <c r="A79" s="21">
        <v>23</v>
      </c>
      <c r="B79" s="11" t="s">
        <v>194</v>
      </c>
      <c r="C79" s="20" t="s">
        <v>344</v>
      </c>
      <c r="D79" s="21" t="s">
        <v>343</v>
      </c>
      <c r="E79" s="11" t="s">
        <v>315</v>
      </c>
      <c r="F79" s="20" t="s">
        <v>133</v>
      </c>
      <c r="G79" s="11" t="s">
        <v>342</v>
      </c>
      <c r="H79" s="11" t="s">
        <v>341</v>
      </c>
      <c r="I79" s="11" t="s">
        <v>161</v>
      </c>
      <c r="J79" s="11"/>
      <c r="K79" s="11"/>
      <c r="L79" s="11" t="s">
        <v>161</v>
      </c>
      <c r="M79" s="11" t="s">
        <v>161</v>
      </c>
      <c r="N79" s="11" t="s">
        <v>161</v>
      </c>
      <c r="O79" s="11"/>
      <c r="P79" s="11"/>
      <c r="Q79" s="11"/>
      <c r="R79" s="11" t="s">
        <v>216</v>
      </c>
      <c r="S79" s="17" t="s">
        <v>977</v>
      </c>
      <c r="T79" s="11" t="s">
        <v>160</v>
      </c>
      <c r="U79" s="11" t="s">
        <v>317</v>
      </c>
      <c r="V79" s="28" t="s">
        <v>160</v>
      </c>
      <c r="W79" s="11" t="s">
        <v>199</v>
      </c>
      <c r="X79" s="27" t="s">
        <v>688</v>
      </c>
      <c r="Y79" s="27" t="s">
        <v>675</v>
      </c>
      <c r="Z79" s="26" t="s">
        <v>1205</v>
      </c>
      <c r="AA79" s="3">
        <v>85</v>
      </c>
      <c r="AB79" s="19" t="s">
        <v>7</v>
      </c>
      <c r="AC79" s="27" t="s">
        <v>173</v>
      </c>
      <c r="AD79" s="27" t="s">
        <v>173</v>
      </c>
      <c r="AE79" s="27" t="s">
        <v>676</v>
      </c>
      <c r="AF79" s="27" t="s">
        <v>677</v>
      </c>
      <c r="AG79" s="27" t="s">
        <v>678</v>
      </c>
      <c r="AH79" s="11" t="s">
        <v>293</v>
      </c>
      <c r="AI79" s="26" t="s">
        <v>292</v>
      </c>
      <c r="AJ79" s="26" t="s">
        <v>292</v>
      </c>
      <c r="AK79" s="26" t="s">
        <v>292</v>
      </c>
      <c r="AL79" s="16">
        <v>46387</v>
      </c>
      <c r="AM79" s="24"/>
      <c r="AN79" s="23"/>
      <c r="AO79" s="23"/>
      <c r="AP79" s="23"/>
      <c r="AQ79" s="23"/>
      <c r="AR79" s="2"/>
      <c r="AS79" s="24"/>
      <c r="AT79" s="2"/>
      <c r="AU79" s="23"/>
      <c r="AV79" s="23"/>
      <c r="AW79" s="24"/>
      <c r="AX79" s="23"/>
      <c r="AY79" s="23"/>
      <c r="BC79" s="18" t="str">
        <f t="shared" si="6"/>
        <v>3</v>
      </c>
      <c r="BD79" s="18" t="str">
        <f t="shared" si="7"/>
        <v>3</v>
      </c>
      <c r="BE79" s="18">
        <f>IF(E79=[8]Base!$B$4,Matriz!BC79,(IF(AB79=[8]Base!G$34,Matriz!BC79-2,IF(Matriz!AB79=[8]Base!$G$35,Matriz!BC79-1,IF(Matriz!AB79=[8]Base!$G$36,Matriz!BC79,1)))))</f>
        <v>1</v>
      </c>
      <c r="BF79" s="18">
        <f>(IF(E79=[8]Base!$G$34,Matriz!BD79-2,IF(Matriz!AB79=[8]Base!$G$35,Matriz!BD79-1,IF(Matriz!AB79=[8]Base!$G$36,Matriz!BD79,1))))</f>
        <v>1</v>
      </c>
    </row>
    <row r="80" spans="1:58" s="22" customFormat="1" ht="237" customHeight="1">
      <c r="A80" s="21">
        <v>22</v>
      </c>
      <c r="B80" s="11" t="s">
        <v>194</v>
      </c>
      <c r="C80" s="20" t="s">
        <v>332</v>
      </c>
      <c r="D80" s="21" t="s">
        <v>331</v>
      </c>
      <c r="E80" s="11" t="s">
        <v>315</v>
      </c>
      <c r="F80" s="20" t="s">
        <v>129</v>
      </c>
      <c r="G80" s="11" t="s">
        <v>190</v>
      </c>
      <c r="H80" s="11" t="s">
        <v>340</v>
      </c>
      <c r="I80" s="11" t="s">
        <v>161</v>
      </c>
      <c r="J80" s="11"/>
      <c r="K80" s="11"/>
      <c r="L80" s="11"/>
      <c r="M80" s="11" t="s">
        <v>161</v>
      </c>
      <c r="N80" s="11" t="s">
        <v>161</v>
      </c>
      <c r="O80" s="11"/>
      <c r="P80" s="11"/>
      <c r="Q80" s="11"/>
      <c r="R80" s="11" t="s">
        <v>216</v>
      </c>
      <c r="S80" s="17" t="s">
        <v>339</v>
      </c>
      <c r="T80" s="11" t="s">
        <v>165</v>
      </c>
      <c r="U80" s="11" t="s">
        <v>338</v>
      </c>
      <c r="V80" s="28" t="s">
        <v>304</v>
      </c>
      <c r="W80" s="11" t="s">
        <v>337</v>
      </c>
      <c r="X80" s="27" t="s">
        <v>689</v>
      </c>
      <c r="Y80" s="27" t="s">
        <v>675</v>
      </c>
      <c r="Z80" s="26" t="s">
        <v>336</v>
      </c>
      <c r="AA80" s="3">
        <v>87.5</v>
      </c>
      <c r="AB80" s="19" t="s">
        <v>7</v>
      </c>
      <c r="AC80" s="27" t="s">
        <v>690</v>
      </c>
      <c r="AD80" s="27" t="s">
        <v>173</v>
      </c>
      <c r="AE80" s="27" t="s">
        <v>691</v>
      </c>
      <c r="AF80" s="27" t="s">
        <v>677</v>
      </c>
      <c r="AG80" s="27" t="s">
        <v>678</v>
      </c>
      <c r="AH80" s="11" t="s">
        <v>293</v>
      </c>
      <c r="AI80" s="26" t="s">
        <v>335</v>
      </c>
      <c r="AJ80" s="26" t="s">
        <v>334</v>
      </c>
      <c r="AK80" s="26" t="s">
        <v>333</v>
      </c>
      <c r="AL80" s="16">
        <v>46022</v>
      </c>
      <c r="AM80" s="24"/>
      <c r="AN80" s="23"/>
      <c r="AO80" s="23"/>
      <c r="AP80" s="23"/>
      <c r="AQ80" s="23"/>
      <c r="AR80" s="2"/>
      <c r="AS80" s="24"/>
      <c r="AT80" s="2"/>
      <c r="AU80" s="23"/>
      <c r="AV80" s="23"/>
      <c r="AW80" s="24"/>
      <c r="AX80" s="23"/>
      <c r="AY80" s="23"/>
      <c r="BC80" s="18" t="str">
        <f t="shared" si="6"/>
        <v>4</v>
      </c>
      <c r="BD80" s="18" t="str">
        <f t="shared" si="7"/>
        <v>1</v>
      </c>
      <c r="BE80" s="18">
        <f>IF(E80=[8]Base!$B$4,Matriz!BC80,(IF(AB80=[8]Base!G$34,Matriz!BC80-2,IF(Matriz!AB80=[8]Base!$G$35,Matriz!BC80-1,IF(Matriz!AB80=[8]Base!$G$36,Matriz!BC80,1)))))</f>
        <v>2</v>
      </c>
      <c r="BF80" s="18">
        <f>(IF(E80=[8]Base!$G$34,Matriz!BD80-2,IF(Matriz!AB80=[8]Base!$G$35,Matriz!BD80-1,IF(Matriz!AB80=[8]Base!$G$36,Matriz!BD80,1))))</f>
        <v>1</v>
      </c>
    </row>
    <row r="81" spans="1:58" s="22" customFormat="1" ht="237" customHeight="1">
      <c r="A81" s="21">
        <v>21</v>
      </c>
      <c r="B81" s="11" t="s">
        <v>194</v>
      </c>
      <c r="C81" s="20" t="s">
        <v>332</v>
      </c>
      <c r="D81" s="21" t="s">
        <v>331</v>
      </c>
      <c r="E81" s="11" t="s">
        <v>315</v>
      </c>
      <c r="F81" s="20" t="s">
        <v>122</v>
      </c>
      <c r="G81" s="11" t="s">
        <v>190</v>
      </c>
      <c r="H81" s="11" t="s">
        <v>330</v>
      </c>
      <c r="I81" s="11" t="s">
        <v>161</v>
      </c>
      <c r="J81" s="11"/>
      <c r="K81" s="11"/>
      <c r="L81" s="11"/>
      <c r="M81" s="11" t="s">
        <v>161</v>
      </c>
      <c r="N81" s="11" t="s">
        <v>161</v>
      </c>
      <c r="O81" s="11"/>
      <c r="P81" s="11"/>
      <c r="Q81" s="11"/>
      <c r="R81" s="11" t="s">
        <v>216</v>
      </c>
      <c r="S81" s="17" t="s">
        <v>329</v>
      </c>
      <c r="T81" s="11" t="s">
        <v>160</v>
      </c>
      <c r="U81" s="11" t="s">
        <v>317</v>
      </c>
      <c r="V81" s="28" t="s">
        <v>160</v>
      </c>
      <c r="W81" s="11" t="s">
        <v>199</v>
      </c>
      <c r="X81" s="27" t="s">
        <v>688</v>
      </c>
      <c r="Y81" s="27" t="s">
        <v>675</v>
      </c>
      <c r="Z81" s="26" t="s">
        <v>328</v>
      </c>
      <c r="AA81" s="3">
        <v>90</v>
      </c>
      <c r="AB81" s="19" t="s">
        <v>7</v>
      </c>
      <c r="AC81" s="27" t="s">
        <v>173</v>
      </c>
      <c r="AD81" s="27" t="s">
        <v>173</v>
      </c>
      <c r="AE81" s="27" t="s">
        <v>676</v>
      </c>
      <c r="AF81" s="27" t="s">
        <v>677</v>
      </c>
      <c r="AG81" s="27" t="s">
        <v>678</v>
      </c>
      <c r="AH81" s="11" t="s">
        <v>293</v>
      </c>
      <c r="AI81" s="26" t="s">
        <v>327</v>
      </c>
      <c r="AJ81" s="26" t="s">
        <v>326</v>
      </c>
      <c r="AK81" s="26" t="s">
        <v>325</v>
      </c>
      <c r="AL81" s="16">
        <v>46022</v>
      </c>
      <c r="AM81" s="24"/>
      <c r="AN81" s="23"/>
      <c r="AO81" s="23"/>
      <c r="AP81" s="23"/>
      <c r="AQ81" s="23"/>
      <c r="AR81" s="2"/>
      <c r="AS81" s="24"/>
      <c r="AT81" s="2"/>
      <c r="AU81" s="23"/>
      <c r="AV81" s="23"/>
      <c r="AW81" s="24"/>
      <c r="AX81" s="23"/>
      <c r="AY81" s="23"/>
      <c r="BC81" s="18" t="str">
        <f t="shared" si="6"/>
        <v>3</v>
      </c>
      <c r="BD81" s="18" t="str">
        <f t="shared" si="7"/>
        <v>3</v>
      </c>
      <c r="BE81" s="18">
        <f>IF(E81=[8]Base!$B$4,Matriz!BC81,(IF(AB81=[8]Base!G$34,Matriz!BC81-2,IF(Matriz!AB81=[8]Base!$G$35,Matriz!BC81-1,IF(Matriz!AB81=[8]Base!$G$36,Matriz!BC81,1)))))</f>
        <v>1</v>
      </c>
      <c r="BF81" s="18">
        <f>(IF(E81=[8]Base!$G$34,Matriz!BD81-2,IF(Matriz!AB81=[8]Base!$G$35,Matriz!BD81-1,IF(Matriz!AB81=[8]Base!$G$36,Matriz!BD81,1))))</f>
        <v>1</v>
      </c>
    </row>
    <row r="82" spans="1:58" s="22" customFormat="1" ht="237" customHeight="1">
      <c r="A82" s="21">
        <v>20</v>
      </c>
      <c r="B82" s="11" t="s">
        <v>194</v>
      </c>
      <c r="C82" s="20" t="s">
        <v>298</v>
      </c>
      <c r="D82" s="21" t="s">
        <v>324</v>
      </c>
      <c r="E82" s="11" t="s">
        <v>315</v>
      </c>
      <c r="F82" s="20" t="s">
        <v>115</v>
      </c>
      <c r="G82" s="11" t="s">
        <v>180</v>
      </c>
      <c r="H82" s="11" t="s">
        <v>276</v>
      </c>
      <c r="I82" s="11" t="s">
        <v>161</v>
      </c>
      <c r="J82" s="11"/>
      <c r="K82" s="11"/>
      <c r="L82" s="11" t="s">
        <v>161</v>
      </c>
      <c r="M82" s="11" t="s">
        <v>161</v>
      </c>
      <c r="N82" s="11"/>
      <c r="O82" s="11"/>
      <c r="P82" s="11"/>
      <c r="Q82" s="11"/>
      <c r="R82" s="11" t="s">
        <v>216</v>
      </c>
      <c r="S82" s="17" t="s">
        <v>323</v>
      </c>
      <c r="T82" s="11" t="s">
        <v>167</v>
      </c>
      <c r="U82" s="11" t="s">
        <v>321</v>
      </c>
      <c r="V82" s="28" t="s">
        <v>160</v>
      </c>
      <c r="W82" s="11" t="s">
        <v>199</v>
      </c>
      <c r="X82" s="27" t="s">
        <v>674</v>
      </c>
      <c r="Y82" s="27" t="s">
        <v>675</v>
      </c>
      <c r="Z82" s="26" t="s">
        <v>960</v>
      </c>
      <c r="AA82" s="3">
        <v>80</v>
      </c>
      <c r="AB82" s="19" t="s">
        <v>0</v>
      </c>
      <c r="AC82" s="27" t="s">
        <v>173</v>
      </c>
      <c r="AD82" s="27" t="s">
        <v>690</v>
      </c>
      <c r="AE82" s="27" t="s">
        <v>692</v>
      </c>
      <c r="AF82" s="27" t="s">
        <v>677</v>
      </c>
      <c r="AG82" s="27" t="s">
        <v>678</v>
      </c>
      <c r="AH82" s="11" t="s">
        <v>293</v>
      </c>
      <c r="AI82" s="26" t="s">
        <v>292</v>
      </c>
      <c r="AJ82" s="26" t="s">
        <v>292</v>
      </c>
      <c r="AK82" s="26" t="s">
        <v>292</v>
      </c>
      <c r="AL82" s="16">
        <v>0</v>
      </c>
      <c r="AM82" s="24"/>
      <c r="AN82" s="23"/>
      <c r="AO82" s="23"/>
      <c r="AP82" s="23"/>
      <c r="AQ82" s="23"/>
      <c r="AR82" s="2"/>
      <c r="AS82" s="24"/>
      <c r="AT82" s="2"/>
      <c r="AU82" s="23"/>
      <c r="AV82" s="23"/>
      <c r="AW82" s="24"/>
      <c r="AX82" s="23"/>
      <c r="AY82" s="23"/>
      <c r="BC82" s="18" t="str">
        <f t="shared" si="6"/>
        <v>2</v>
      </c>
      <c r="BD82" s="18" t="str">
        <f t="shared" si="7"/>
        <v>3</v>
      </c>
      <c r="BE82" s="18">
        <f>IF(E82=[8]Base!$B$4,Matriz!BC82,(IF(AB82=[8]Base!G$34,Matriz!BC82-2,IF(Matriz!AB82=[8]Base!$G$35,Matriz!BC82-1,IF(Matriz!AB82=[8]Base!$G$36,Matriz!BC82,1)))))</f>
        <v>1</v>
      </c>
      <c r="BF82" s="18">
        <f>(IF(E82=[8]Base!$G$34,Matriz!BD82-2,IF(Matriz!AB82=[8]Base!$G$35,Matriz!BD82-1,IF(Matriz!AB82=[8]Base!$G$36,Matriz!BD82,1))))</f>
        <v>2</v>
      </c>
    </row>
    <row r="83" spans="1:58" s="22" customFormat="1" ht="237" customHeight="1">
      <c r="A83" s="21">
        <v>19</v>
      </c>
      <c r="B83" s="11" t="s">
        <v>194</v>
      </c>
      <c r="C83" s="20" t="s">
        <v>298</v>
      </c>
      <c r="D83" s="21" t="s">
        <v>297</v>
      </c>
      <c r="E83" s="11" t="s">
        <v>315</v>
      </c>
      <c r="F83" s="20" t="s">
        <v>112</v>
      </c>
      <c r="G83" s="11" t="s">
        <v>180</v>
      </c>
      <c r="H83" s="11" t="s">
        <v>276</v>
      </c>
      <c r="I83" s="11" t="s">
        <v>161</v>
      </c>
      <c r="J83" s="11"/>
      <c r="K83" s="11" t="s">
        <v>161</v>
      </c>
      <c r="L83" s="11"/>
      <c r="M83" s="11"/>
      <c r="N83" s="11"/>
      <c r="O83" s="11"/>
      <c r="P83" s="11"/>
      <c r="Q83" s="11"/>
      <c r="R83" s="11" t="s">
        <v>216</v>
      </c>
      <c r="S83" s="17" t="s">
        <v>322</v>
      </c>
      <c r="T83" s="11" t="s">
        <v>167</v>
      </c>
      <c r="U83" s="11" t="s">
        <v>321</v>
      </c>
      <c r="V83" s="28" t="s">
        <v>167</v>
      </c>
      <c r="W83" s="11" t="s">
        <v>320</v>
      </c>
      <c r="X83" s="27" t="s">
        <v>693</v>
      </c>
      <c r="Y83" s="27" t="s">
        <v>675</v>
      </c>
      <c r="Z83" s="26" t="s">
        <v>319</v>
      </c>
      <c r="AA83" s="3">
        <v>90</v>
      </c>
      <c r="AB83" s="19" t="s">
        <v>7</v>
      </c>
      <c r="AC83" s="27" t="s">
        <v>173</v>
      </c>
      <c r="AD83" s="27" t="s">
        <v>173</v>
      </c>
      <c r="AE83" s="27" t="s">
        <v>676</v>
      </c>
      <c r="AF83" s="27" t="s">
        <v>677</v>
      </c>
      <c r="AG83" s="27" t="s">
        <v>678</v>
      </c>
      <c r="AH83" s="11" t="s">
        <v>293</v>
      </c>
      <c r="AI83" s="26" t="s">
        <v>292</v>
      </c>
      <c r="AJ83" s="26" t="s">
        <v>292</v>
      </c>
      <c r="AK83" s="26" t="s">
        <v>292</v>
      </c>
      <c r="AL83" s="16">
        <v>0</v>
      </c>
      <c r="AM83" s="24"/>
      <c r="AN83" s="23"/>
      <c r="AO83" s="23"/>
      <c r="AP83" s="23"/>
      <c r="AQ83" s="23"/>
      <c r="AR83" s="2"/>
      <c r="AS83" s="24"/>
      <c r="AT83" s="2"/>
      <c r="AU83" s="23"/>
      <c r="AV83" s="23"/>
      <c r="AW83" s="24"/>
      <c r="AX83" s="23"/>
      <c r="AY83" s="23"/>
      <c r="BC83" s="18" t="str">
        <f t="shared" si="6"/>
        <v>2</v>
      </c>
      <c r="BD83" s="18" t="str">
        <f t="shared" si="7"/>
        <v>2</v>
      </c>
      <c r="BE83" s="18">
        <f>IF(E83=[8]Base!$B$4,Matriz!BC83,(IF(AB83=[8]Base!G$34,Matriz!BC83-2,IF(Matriz!AB83=[8]Base!$G$35,Matriz!BC83-1,IF(Matriz!AB83=[8]Base!$G$36,Matriz!BC83,1)))))</f>
        <v>0</v>
      </c>
      <c r="BF83" s="18">
        <f>(IF(E83=[8]Base!$G$34,Matriz!BD83-2,IF(Matriz!AB83=[8]Base!$G$35,Matriz!BD83-1,IF(Matriz!AB83=[8]Base!$G$36,Matriz!BD83,1))))</f>
        <v>1</v>
      </c>
    </row>
    <row r="84" spans="1:58" s="22" customFormat="1" ht="237" customHeight="1">
      <c r="A84" s="21">
        <v>18</v>
      </c>
      <c r="B84" s="11" t="s">
        <v>194</v>
      </c>
      <c r="C84" s="20" t="s">
        <v>298</v>
      </c>
      <c r="D84" s="21" t="s">
        <v>297</v>
      </c>
      <c r="E84" s="11" t="s">
        <v>315</v>
      </c>
      <c r="F84" s="20" t="s">
        <v>108</v>
      </c>
      <c r="G84" s="11" t="s">
        <v>180</v>
      </c>
      <c r="H84" s="11" t="s">
        <v>276</v>
      </c>
      <c r="I84" s="11" t="s">
        <v>161</v>
      </c>
      <c r="J84" s="11"/>
      <c r="K84" s="11"/>
      <c r="L84" s="11" t="s">
        <v>161</v>
      </c>
      <c r="M84" s="11" t="s">
        <v>161</v>
      </c>
      <c r="N84" s="11" t="s">
        <v>161</v>
      </c>
      <c r="O84" s="11"/>
      <c r="P84" s="11" t="s">
        <v>161</v>
      </c>
      <c r="Q84" s="11"/>
      <c r="R84" s="11" t="s">
        <v>216</v>
      </c>
      <c r="S84" s="17" t="s">
        <v>318</v>
      </c>
      <c r="T84" s="11" t="s">
        <v>160</v>
      </c>
      <c r="U84" s="11" t="s">
        <v>317</v>
      </c>
      <c r="V84" s="28" t="s">
        <v>167</v>
      </c>
      <c r="W84" s="11" t="s">
        <v>186</v>
      </c>
      <c r="X84" s="27" t="s">
        <v>679</v>
      </c>
      <c r="Y84" s="27" t="s">
        <v>675</v>
      </c>
      <c r="Z84" s="26" t="s">
        <v>316</v>
      </c>
      <c r="AA84" s="3">
        <v>85</v>
      </c>
      <c r="AB84" s="19" t="s">
        <v>7</v>
      </c>
      <c r="AC84" s="27" t="s">
        <v>173</v>
      </c>
      <c r="AD84" s="27" t="s">
        <v>173</v>
      </c>
      <c r="AE84" s="27" t="s">
        <v>676</v>
      </c>
      <c r="AF84" s="27" t="s">
        <v>677</v>
      </c>
      <c r="AG84" s="27" t="s">
        <v>678</v>
      </c>
      <c r="AH84" s="11" t="s">
        <v>293</v>
      </c>
      <c r="AI84" s="26" t="s">
        <v>292</v>
      </c>
      <c r="AJ84" s="26" t="s">
        <v>292</v>
      </c>
      <c r="AK84" s="26" t="s">
        <v>292</v>
      </c>
      <c r="AL84" s="16">
        <v>0</v>
      </c>
      <c r="AM84" s="24"/>
      <c r="AN84" s="23"/>
      <c r="AO84" s="23"/>
      <c r="AP84" s="23"/>
      <c r="AQ84" s="23"/>
      <c r="AR84" s="2"/>
      <c r="AS84" s="24"/>
      <c r="AT84" s="2"/>
      <c r="AU84" s="23"/>
      <c r="AV84" s="23"/>
      <c r="AW84" s="24"/>
      <c r="AX84" s="23"/>
      <c r="AY84" s="23"/>
      <c r="BC84" s="18" t="str">
        <f t="shared" si="6"/>
        <v>3</v>
      </c>
      <c r="BD84" s="18" t="str">
        <f t="shared" si="7"/>
        <v>2</v>
      </c>
      <c r="BE84" s="18">
        <f>IF(E84=[8]Base!$B$4,Matriz!BC84,(IF(AB84=[8]Base!G$34,Matriz!BC84-2,IF(Matriz!AB84=[8]Base!$G$35,Matriz!BC84-1,IF(Matriz!AB84=[8]Base!$G$36,Matriz!BC84,1)))))</f>
        <v>1</v>
      </c>
      <c r="BF84" s="18">
        <f>(IF(E84=[8]Base!$G$34,Matriz!BD84-2,IF(Matriz!AB84=[8]Base!$G$35,Matriz!BD84-1,IF(Matriz!AB84=[8]Base!$G$36,Matriz!BD84,1))))</f>
        <v>1</v>
      </c>
    </row>
    <row r="85" spans="1:58" s="22" customFormat="1" ht="237" customHeight="1">
      <c r="A85" s="21">
        <v>17</v>
      </c>
      <c r="B85" s="11" t="s">
        <v>194</v>
      </c>
      <c r="C85" s="20" t="s">
        <v>310</v>
      </c>
      <c r="D85" s="21" t="s">
        <v>309</v>
      </c>
      <c r="E85" s="11" t="s">
        <v>315</v>
      </c>
      <c r="F85" s="20" t="s">
        <v>104</v>
      </c>
      <c r="G85" s="11" t="s">
        <v>308</v>
      </c>
      <c r="H85" s="11" t="s">
        <v>314</v>
      </c>
      <c r="I85" s="11" t="s">
        <v>161</v>
      </c>
      <c r="J85" s="11"/>
      <c r="K85" s="11"/>
      <c r="L85" s="11"/>
      <c r="M85" s="11"/>
      <c r="N85" s="11"/>
      <c r="O85" s="11" t="s">
        <v>161</v>
      </c>
      <c r="P85" s="11"/>
      <c r="Q85" s="11"/>
      <c r="R85" s="11" t="s">
        <v>313</v>
      </c>
      <c r="S85" s="17" t="s">
        <v>312</v>
      </c>
      <c r="T85" s="11" t="s">
        <v>160</v>
      </c>
      <c r="U85" s="11" t="s">
        <v>305</v>
      </c>
      <c r="V85" s="28" t="s">
        <v>167</v>
      </c>
      <c r="W85" s="11" t="s">
        <v>186</v>
      </c>
      <c r="X85" s="27" t="s">
        <v>679</v>
      </c>
      <c r="Y85" s="27" t="s">
        <v>675</v>
      </c>
      <c r="Z85" s="26" t="s">
        <v>311</v>
      </c>
      <c r="AA85" s="3">
        <v>85</v>
      </c>
      <c r="AB85" s="19" t="s">
        <v>7</v>
      </c>
      <c r="AC85" s="27" t="s">
        <v>173</v>
      </c>
      <c r="AD85" s="27" t="s">
        <v>173</v>
      </c>
      <c r="AE85" s="27" t="s">
        <v>676</v>
      </c>
      <c r="AF85" s="27" t="s">
        <v>677</v>
      </c>
      <c r="AG85" s="27" t="s">
        <v>678</v>
      </c>
      <c r="AH85" s="11" t="s">
        <v>293</v>
      </c>
      <c r="AI85" s="26" t="s">
        <v>292</v>
      </c>
      <c r="AJ85" s="26" t="s">
        <v>292</v>
      </c>
      <c r="AK85" s="26" t="s">
        <v>292</v>
      </c>
      <c r="AL85" s="16">
        <v>0</v>
      </c>
      <c r="AM85" s="24"/>
      <c r="AN85" s="23"/>
      <c r="AO85" s="23"/>
      <c r="AP85" s="23"/>
      <c r="AQ85" s="23"/>
      <c r="AR85" s="2"/>
      <c r="AS85" s="24"/>
      <c r="AT85" s="2"/>
      <c r="AU85" s="23"/>
      <c r="AV85" s="23"/>
      <c r="AW85" s="24"/>
      <c r="AX85" s="23"/>
      <c r="AY85" s="23"/>
      <c r="BC85" s="18" t="str">
        <f t="shared" si="6"/>
        <v>3</v>
      </c>
      <c r="BD85" s="18" t="str">
        <f t="shared" si="7"/>
        <v>2</v>
      </c>
      <c r="BE85" s="18">
        <f>IF(E85=[8]Base!$B$4,Matriz!BC85,(IF(AB85=[8]Base!G$34,Matriz!BC85-2,IF(Matriz!AB85=[8]Base!$G$35,Matriz!BC85-1,IF(Matriz!AB85=[8]Base!$G$36,Matriz!BC85,1)))))</f>
        <v>1</v>
      </c>
      <c r="BF85" s="18">
        <f>(IF(E85=[8]Base!$G$34,Matriz!BD85-2,IF(Matriz!AB85=[8]Base!$G$35,Matriz!BD85-1,IF(Matriz!AB85=[8]Base!$G$36,Matriz!BD85,1))))</f>
        <v>1</v>
      </c>
    </row>
    <row r="86" spans="1:58" s="22" customFormat="1" ht="237" customHeight="1">
      <c r="A86" s="21">
        <v>16</v>
      </c>
      <c r="B86" s="11" t="s">
        <v>194</v>
      </c>
      <c r="C86" s="20" t="s">
        <v>310</v>
      </c>
      <c r="D86" s="21" t="s">
        <v>309</v>
      </c>
      <c r="E86" s="11" t="s">
        <v>191</v>
      </c>
      <c r="F86" s="20" t="s">
        <v>100</v>
      </c>
      <c r="G86" s="11" t="s">
        <v>308</v>
      </c>
      <c r="H86" s="11" t="s">
        <v>307</v>
      </c>
      <c r="I86" s="11" t="s">
        <v>161</v>
      </c>
      <c r="J86" s="11"/>
      <c r="K86" s="11"/>
      <c r="L86" s="11" t="s">
        <v>161</v>
      </c>
      <c r="M86" s="11" t="s">
        <v>161</v>
      </c>
      <c r="N86" s="11" t="s">
        <v>161</v>
      </c>
      <c r="O86" s="11" t="s">
        <v>161</v>
      </c>
      <c r="P86" s="11"/>
      <c r="Q86" s="11"/>
      <c r="R86" s="11" t="s">
        <v>289</v>
      </c>
      <c r="S86" s="17" t="s">
        <v>306</v>
      </c>
      <c r="T86" s="11" t="s">
        <v>160</v>
      </c>
      <c r="U86" s="11" t="s">
        <v>305</v>
      </c>
      <c r="V86" s="28" t="s">
        <v>304</v>
      </c>
      <c r="W86" s="11" t="s">
        <v>303</v>
      </c>
      <c r="X86" s="27" t="s">
        <v>694</v>
      </c>
      <c r="Y86" s="27" t="s">
        <v>677</v>
      </c>
      <c r="Z86" s="26" t="s">
        <v>302</v>
      </c>
      <c r="AA86" s="3">
        <v>90</v>
      </c>
      <c r="AB86" s="19" t="s">
        <v>7</v>
      </c>
      <c r="AC86" s="27" t="e">
        <v>#N/A</v>
      </c>
      <c r="AD86" s="27" t="s">
        <v>173</v>
      </c>
      <c r="AE86" s="27" t="s">
        <v>694</v>
      </c>
      <c r="AF86" s="27" t="s">
        <v>677</v>
      </c>
      <c r="AG86" s="27" t="s">
        <v>678</v>
      </c>
      <c r="AH86" s="11" t="s">
        <v>175</v>
      </c>
      <c r="AI86" s="26" t="s">
        <v>301</v>
      </c>
      <c r="AJ86" s="26" t="s">
        <v>300</v>
      </c>
      <c r="AK86" s="26" t="s">
        <v>299</v>
      </c>
      <c r="AL86" s="16">
        <v>46022</v>
      </c>
      <c r="AM86" s="24"/>
      <c r="AN86" s="23"/>
      <c r="AO86" s="23"/>
      <c r="AP86" s="23"/>
      <c r="AQ86" s="23"/>
      <c r="AR86" s="2"/>
      <c r="AS86" s="24"/>
      <c r="AT86" s="2"/>
      <c r="AU86" s="23"/>
      <c r="AV86" s="23"/>
      <c r="AW86" s="24"/>
      <c r="AX86" s="23"/>
      <c r="AY86" s="23"/>
      <c r="BC86" s="18" t="str">
        <f t="shared" si="6"/>
        <v>3</v>
      </c>
      <c r="BD86" s="18" t="str">
        <f t="shared" si="7"/>
        <v>1</v>
      </c>
      <c r="BE86" s="18" t="str">
        <f>IF(E86=[8]Base!$B$4,Matriz!BC86,(IF(AB86=[8]Base!G$34,Matriz!BC86-2,IF(Matriz!AB86=[8]Base!$G$35,Matriz!BC86-1,IF(Matriz!AB86=[8]Base!$G$36,Matriz!BC86,1)))))</f>
        <v>3</v>
      </c>
      <c r="BF86" s="18">
        <f>(IF(E86=[8]Base!$G$34,Matriz!BD86-2,IF(Matriz!AB86=[8]Base!$G$35,Matriz!BD86-1,IF(Matriz!AB86=[8]Base!$G$36,Matriz!BD86,1))))</f>
        <v>1</v>
      </c>
    </row>
    <row r="87" spans="1:58" s="22" customFormat="1" ht="237" customHeight="1">
      <c r="A87" s="21">
        <v>15</v>
      </c>
      <c r="B87" s="11" t="s">
        <v>194</v>
      </c>
      <c r="C87" s="20" t="s">
        <v>298</v>
      </c>
      <c r="D87" s="21" t="s">
        <v>297</v>
      </c>
      <c r="E87" s="11" t="s">
        <v>191</v>
      </c>
      <c r="F87" s="20" t="s">
        <v>96</v>
      </c>
      <c r="G87" s="11" t="s">
        <v>180</v>
      </c>
      <c r="H87" s="11" t="s">
        <v>276</v>
      </c>
      <c r="I87" s="11" t="s">
        <v>161</v>
      </c>
      <c r="J87" s="11"/>
      <c r="K87" s="11"/>
      <c r="L87" s="11"/>
      <c r="M87" s="11"/>
      <c r="N87" s="11" t="s">
        <v>161</v>
      </c>
      <c r="O87" s="11" t="s">
        <v>161</v>
      </c>
      <c r="P87" s="11"/>
      <c r="Q87" s="11"/>
      <c r="R87" s="11" t="s">
        <v>216</v>
      </c>
      <c r="S87" s="17" t="s">
        <v>296</v>
      </c>
      <c r="T87" s="11" t="s">
        <v>165</v>
      </c>
      <c r="U87" s="11" t="s">
        <v>178</v>
      </c>
      <c r="V87" s="28" t="s">
        <v>167</v>
      </c>
      <c r="W87" s="11" t="s">
        <v>295</v>
      </c>
      <c r="X87" s="27" t="s">
        <v>695</v>
      </c>
      <c r="Y87" s="27" t="s">
        <v>675</v>
      </c>
      <c r="Z87" s="26" t="s">
        <v>294</v>
      </c>
      <c r="AA87" s="3">
        <v>90</v>
      </c>
      <c r="AB87" s="19" t="s">
        <v>7</v>
      </c>
      <c r="AC87" s="27" t="e">
        <v>#N/A</v>
      </c>
      <c r="AD87" s="27" t="s">
        <v>173</v>
      </c>
      <c r="AE87" s="27" t="s">
        <v>689</v>
      </c>
      <c r="AF87" s="27" t="s">
        <v>675</v>
      </c>
      <c r="AG87" s="27" t="s">
        <v>685</v>
      </c>
      <c r="AH87" s="11" t="s">
        <v>293</v>
      </c>
      <c r="AI87" s="26" t="s">
        <v>292</v>
      </c>
      <c r="AJ87" s="26" t="s">
        <v>292</v>
      </c>
      <c r="AK87" s="26" t="s">
        <v>292</v>
      </c>
      <c r="AL87" s="16">
        <v>0</v>
      </c>
      <c r="AM87" s="24"/>
      <c r="AN87" s="23"/>
      <c r="AO87" s="23"/>
      <c r="AP87" s="23"/>
      <c r="AQ87" s="23"/>
      <c r="AR87" s="2"/>
      <c r="AS87" s="24"/>
      <c r="AT87" s="2"/>
      <c r="AU87" s="23"/>
      <c r="AV87" s="23"/>
      <c r="AW87" s="24"/>
      <c r="AX87" s="23"/>
      <c r="AY87" s="23"/>
      <c r="BC87" s="18" t="str">
        <f t="shared" si="6"/>
        <v>4</v>
      </c>
      <c r="BD87" s="18" t="str">
        <f t="shared" si="7"/>
        <v>2</v>
      </c>
      <c r="BE87" s="18" t="str">
        <f>IF(E87=[8]Base!$B$4,Matriz!BC87,(IF(AB87=[8]Base!G$34,Matriz!BC87-2,IF(Matriz!AB87=[8]Base!$G$35,Matriz!BC87-1,IF(Matriz!AB87=[8]Base!$G$36,Matriz!BC87,1)))))</f>
        <v>4</v>
      </c>
      <c r="BF87" s="18">
        <f>(IF(E87=[8]Base!$G$34,Matriz!BD87-2,IF(Matriz!AB87=[8]Base!$G$35,Matriz!BD87-1,IF(Matriz!AB87=[8]Base!$G$36,Matriz!BD87,1))))</f>
        <v>1</v>
      </c>
    </row>
    <row r="88" spans="1:58" s="22" customFormat="1" ht="237" customHeight="1">
      <c r="A88" s="21">
        <v>14</v>
      </c>
      <c r="B88" s="11" t="s">
        <v>194</v>
      </c>
      <c r="C88" s="20" t="s">
        <v>92</v>
      </c>
      <c r="D88" s="21" t="s">
        <v>291</v>
      </c>
      <c r="E88" s="11" t="s">
        <v>191</v>
      </c>
      <c r="F88" s="20" t="s">
        <v>92</v>
      </c>
      <c r="G88" s="11" t="s">
        <v>290</v>
      </c>
      <c r="H88" s="11" t="s">
        <v>276</v>
      </c>
      <c r="I88" s="11" t="s">
        <v>161</v>
      </c>
      <c r="J88" s="11"/>
      <c r="K88" s="11"/>
      <c r="L88" s="11"/>
      <c r="M88" s="11"/>
      <c r="N88" s="11"/>
      <c r="O88" s="11" t="s">
        <v>161</v>
      </c>
      <c r="P88" s="11"/>
      <c r="Q88" s="11"/>
      <c r="R88" s="11" t="s">
        <v>289</v>
      </c>
      <c r="S88" s="17" t="s">
        <v>288</v>
      </c>
      <c r="T88" s="11" t="s">
        <v>165</v>
      </c>
      <c r="U88" s="11" t="s">
        <v>178</v>
      </c>
      <c r="V88" s="28" t="s">
        <v>165</v>
      </c>
      <c r="W88" s="11" t="s">
        <v>164</v>
      </c>
      <c r="X88" s="27" t="s">
        <v>696</v>
      </c>
      <c r="Y88" s="27" t="s">
        <v>681</v>
      </c>
      <c r="Z88" s="26" t="s">
        <v>287</v>
      </c>
      <c r="AA88" s="3">
        <v>90</v>
      </c>
      <c r="AB88" s="19" t="s">
        <v>7</v>
      </c>
      <c r="AC88" s="27" t="e">
        <v>#N/A</v>
      </c>
      <c r="AD88" s="27" t="s">
        <v>173</v>
      </c>
      <c r="AE88" s="27" t="s">
        <v>689</v>
      </c>
      <c r="AF88" s="27" t="s">
        <v>675</v>
      </c>
      <c r="AG88" s="27" t="s">
        <v>685</v>
      </c>
      <c r="AH88" s="11" t="s">
        <v>175</v>
      </c>
      <c r="AI88" s="26" t="s">
        <v>286</v>
      </c>
      <c r="AJ88" s="26" t="s">
        <v>285</v>
      </c>
      <c r="AK88" s="26" t="s">
        <v>284</v>
      </c>
      <c r="AL88" s="16">
        <v>46022</v>
      </c>
      <c r="AM88" s="24"/>
      <c r="AN88" s="23"/>
      <c r="AO88" s="23"/>
      <c r="AP88" s="23"/>
      <c r="AQ88" s="23"/>
      <c r="AR88" s="2"/>
      <c r="AS88" s="24"/>
      <c r="AT88" s="2"/>
      <c r="AU88" s="23"/>
      <c r="AV88" s="23"/>
      <c r="AW88" s="24"/>
      <c r="AX88" s="23"/>
      <c r="AY88" s="23"/>
      <c r="BC88" s="18" t="str">
        <f t="shared" si="6"/>
        <v>4</v>
      </c>
      <c r="BD88" s="18" t="str">
        <f t="shared" si="7"/>
        <v>4</v>
      </c>
      <c r="BE88" s="18" t="str">
        <f>IF(E88=[8]Base!$B$4,Matriz!BC88,(IF(AB88=[8]Base!G$34,Matriz!BC88-2,IF(Matriz!AB88=[8]Base!$G$35,Matriz!BC88-1,IF(Matriz!AB88=[8]Base!$G$36,Matriz!BC88,1)))))</f>
        <v>4</v>
      </c>
      <c r="BF88" s="18">
        <f>(IF(E88=[8]Base!$G$34,Matriz!BD88-2,IF(Matriz!AB88=[8]Base!$G$35,Matriz!BD88-1,IF(Matriz!AB88=[8]Base!$G$36,Matriz!BD88,1))))</f>
        <v>1</v>
      </c>
    </row>
    <row r="89" spans="1:58" s="22" customFormat="1" ht="189" customHeight="1">
      <c r="A89" s="21">
        <v>13</v>
      </c>
      <c r="B89" s="11" t="s">
        <v>194</v>
      </c>
      <c r="C89" s="20" t="s">
        <v>283</v>
      </c>
      <c r="D89" s="21" t="s">
        <v>282</v>
      </c>
      <c r="E89" s="11" t="s">
        <v>191</v>
      </c>
      <c r="F89" s="20" t="s">
        <v>1183</v>
      </c>
      <c r="G89" s="11" t="s">
        <v>281</v>
      </c>
      <c r="H89" s="11" t="s">
        <v>347</v>
      </c>
      <c r="I89" s="11" t="s">
        <v>161</v>
      </c>
      <c r="J89" s="11"/>
      <c r="K89" s="11"/>
      <c r="L89" s="11"/>
      <c r="M89" s="11"/>
      <c r="N89" s="11"/>
      <c r="O89" s="11" t="s">
        <v>161</v>
      </c>
      <c r="P89" s="11"/>
      <c r="Q89" s="11"/>
      <c r="R89" s="11" t="s">
        <v>280</v>
      </c>
      <c r="S89" s="17" t="s">
        <v>279</v>
      </c>
      <c r="T89" s="11" t="s">
        <v>165</v>
      </c>
      <c r="U89" s="11" t="s">
        <v>178</v>
      </c>
      <c r="V89" s="28" t="s">
        <v>167</v>
      </c>
      <c r="W89" s="11" t="s">
        <v>176</v>
      </c>
      <c r="X89" s="27" t="s">
        <v>695</v>
      </c>
      <c r="Y89" s="27" t="s">
        <v>675</v>
      </c>
      <c r="Z89" s="26" t="s">
        <v>1175</v>
      </c>
      <c r="AA89" s="3">
        <v>85</v>
      </c>
      <c r="AB89" s="19" t="s">
        <v>7</v>
      </c>
      <c r="AC89" s="27" t="e">
        <v>#N/A</v>
      </c>
      <c r="AD89" s="27" t="s">
        <v>173</v>
      </c>
      <c r="AE89" s="27" t="s">
        <v>689</v>
      </c>
      <c r="AF89" s="27" t="s">
        <v>675</v>
      </c>
      <c r="AG89" s="27" t="s">
        <v>685</v>
      </c>
      <c r="AH89" s="11" t="s">
        <v>175</v>
      </c>
      <c r="AI89" s="26" t="s">
        <v>1176</v>
      </c>
      <c r="AJ89" s="26" t="s">
        <v>1177</v>
      </c>
      <c r="AK89" s="26" t="s">
        <v>1178</v>
      </c>
      <c r="AL89" s="16">
        <v>46356</v>
      </c>
      <c r="AM89" s="24"/>
      <c r="AN89" s="23"/>
      <c r="AO89" s="23"/>
      <c r="AP89" s="23"/>
      <c r="AQ89" s="23"/>
      <c r="AR89" s="2"/>
      <c r="AS89" s="24"/>
      <c r="AT89" s="2"/>
      <c r="AU89" s="23"/>
      <c r="AV89" s="23"/>
      <c r="AW89" s="24"/>
      <c r="AX89" s="23"/>
      <c r="AY89" s="23"/>
      <c r="BC89" s="18" t="str">
        <f t="shared" si="6"/>
        <v>4</v>
      </c>
      <c r="BD89" s="18" t="str">
        <f t="shared" si="7"/>
        <v>2</v>
      </c>
      <c r="BE89" s="18" t="str">
        <f>IF(E89=[8]Base!$B$4,Matriz!BC89,(IF(AB89=[8]Base!G$34,Matriz!BC89-2,IF(Matriz!AB89=[8]Base!$G$35,Matriz!BC89-1,IF(Matriz!AB89=[8]Base!$G$36,Matriz!BC89,1)))))</f>
        <v>4</v>
      </c>
      <c r="BF89" s="18">
        <f>(IF(E89=[8]Base!$G$34,Matriz!BD89-2,IF(Matriz!AB89=[8]Base!$G$35,Matriz!BD89-1,IF(Matriz!AB89=[8]Base!$G$36,Matriz!BD89,1))))</f>
        <v>1</v>
      </c>
    </row>
    <row r="90" spans="1:58" s="22" customFormat="1" ht="321" customHeight="1">
      <c r="A90" s="21">
        <v>12</v>
      </c>
      <c r="B90" s="11" t="s">
        <v>194</v>
      </c>
      <c r="C90" s="20" t="s">
        <v>989</v>
      </c>
      <c r="D90" s="89" t="s">
        <v>278</v>
      </c>
      <c r="E90" s="11" t="s">
        <v>191</v>
      </c>
      <c r="F90" s="20" t="s">
        <v>988</v>
      </c>
      <c r="G90" s="11" t="s">
        <v>277</v>
      </c>
      <c r="H90" s="11" t="s">
        <v>276</v>
      </c>
      <c r="I90" s="11" t="s">
        <v>161</v>
      </c>
      <c r="J90" s="11"/>
      <c r="K90" s="11"/>
      <c r="L90" s="11" t="s">
        <v>161</v>
      </c>
      <c r="M90" s="11"/>
      <c r="N90" s="11"/>
      <c r="O90" s="11" t="s">
        <v>161</v>
      </c>
      <c r="P90" s="11"/>
      <c r="Q90" s="11"/>
      <c r="R90" s="11" t="s">
        <v>275</v>
      </c>
      <c r="S90" s="90" t="s">
        <v>274</v>
      </c>
      <c r="T90" s="11" t="s">
        <v>172</v>
      </c>
      <c r="U90" s="11" t="s">
        <v>200</v>
      </c>
      <c r="V90" s="28" t="s">
        <v>160</v>
      </c>
      <c r="W90" s="11" t="s">
        <v>199</v>
      </c>
      <c r="X90" s="27" t="s">
        <v>697</v>
      </c>
      <c r="Y90" s="27" t="s">
        <v>681</v>
      </c>
      <c r="Z90" s="26" t="s">
        <v>273</v>
      </c>
      <c r="AA90" s="3">
        <v>82.5</v>
      </c>
      <c r="AB90" s="19" t="s">
        <v>7</v>
      </c>
      <c r="AC90" s="27" t="e">
        <v>#N/A</v>
      </c>
      <c r="AD90" s="27" t="s">
        <v>173</v>
      </c>
      <c r="AE90" s="27" t="s">
        <v>684</v>
      </c>
      <c r="AF90" s="27" t="s">
        <v>675</v>
      </c>
      <c r="AG90" s="27" t="s">
        <v>685</v>
      </c>
      <c r="AH90" s="11" t="s">
        <v>175</v>
      </c>
      <c r="AI90" s="26" t="s">
        <v>272</v>
      </c>
      <c r="AJ90" s="26" t="s">
        <v>271</v>
      </c>
      <c r="AK90" s="26" t="s">
        <v>270</v>
      </c>
      <c r="AL90" s="16">
        <v>46022</v>
      </c>
      <c r="AM90" s="24"/>
      <c r="AN90" s="23"/>
      <c r="AO90" s="23"/>
      <c r="AP90" s="23"/>
      <c r="AQ90" s="23"/>
      <c r="AR90" s="2"/>
      <c r="AS90" s="24"/>
      <c r="AT90" s="2"/>
      <c r="AU90" s="23"/>
      <c r="AV90" s="23"/>
      <c r="AW90" s="24"/>
      <c r="AX90" s="23"/>
      <c r="AY90" s="23"/>
      <c r="BC90" s="18" t="str">
        <f t="shared" si="6"/>
        <v>5</v>
      </c>
      <c r="BD90" s="18" t="str">
        <f t="shared" si="7"/>
        <v>3</v>
      </c>
      <c r="BE90" s="18" t="str">
        <f>IF(E90=[8]Base!$B$4,Matriz!BC90,(IF(AB90=[8]Base!G$34,Matriz!BC90-2,IF(Matriz!AB90=[8]Base!$G$35,Matriz!BC90-1,IF(Matriz!AB90=[8]Base!$G$36,Matriz!BC90,1)))))</f>
        <v>5</v>
      </c>
      <c r="BF90" s="18">
        <f>(IF(E90=[8]Base!$G$34,Matriz!BD90-2,IF(Matriz!AB90=[8]Base!$G$35,Matriz!BD90-1,IF(Matriz!AB90=[8]Base!$G$36,Matriz!BD90,1))))</f>
        <v>1</v>
      </c>
    </row>
    <row r="91" spans="1:58" s="22" customFormat="1" ht="234">
      <c r="A91" s="21">
        <v>11</v>
      </c>
      <c r="B91" s="11" t="s">
        <v>194</v>
      </c>
      <c r="C91" s="20" t="s">
        <v>269</v>
      </c>
      <c r="D91" s="21" t="s">
        <v>268</v>
      </c>
      <c r="E91" s="11" t="s">
        <v>191</v>
      </c>
      <c r="F91" s="20" t="s">
        <v>78</v>
      </c>
      <c r="G91" s="11" t="s">
        <v>267</v>
      </c>
      <c r="H91" s="11" t="s">
        <v>201</v>
      </c>
      <c r="I91" s="11" t="s">
        <v>161</v>
      </c>
      <c r="J91" s="11"/>
      <c r="K91" s="11"/>
      <c r="L91" s="11"/>
      <c r="M91" s="11"/>
      <c r="N91" s="11"/>
      <c r="O91" s="11" t="s">
        <v>161</v>
      </c>
      <c r="P91" s="11"/>
      <c r="Q91" s="11"/>
      <c r="R91" s="11" t="s">
        <v>216</v>
      </c>
      <c r="S91" s="17" t="s">
        <v>266</v>
      </c>
      <c r="T91" s="11" t="s">
        <v>160</v>
      </c>
      <c r="U91" s="11" t="s">
        <v>220</v>
      </c>
      <c r="V91" s="28" t="s">
        <v>265</v>
      </c>
      <c r="W91" s="11" t="s">
        <v>186</v>
      </c>
      <c r="X91" s="27" t="s">
        <v>698</v>
      </c>
      <c r="Y91" s="27" t="s">
        <v>683</v>
      </c>
      <c r="Z91" s="26" t="s">
        <v>1203</v>
      </c>
      <c r="AA91" s="3">
        <v>85</v>
      </c>
      <c r="AB91" s="19" t="s">
        <v>7</v>
      </c>
      <c r="AC91" s="27" t="e">
        <v>#N/A</v>
      </c>
      <c r="AD91" s="27" t="s">
        <v>173</v>
      </c>
      <c r="AE91" s="27" t="s">
        <v>694</v>
      </c>
      <c r="AF91" s="27" t="s">
        <v>677</v>
      </c>
      <c r="AG91" s="27" t="s">
        <v>678</v>
      </c>
      <c r="AH91" s="11" t="s">
        <v>175</v>
      </c>
      <c r="AI91" s="26" t="s">
        <v>264</v>
      </c>
      <c r="AJ91" s="26" t="s">
        <v>263</v>
      </c>
      <c r="AK91" s="26" t="s">
        <v>262</v>
      </c>
      <c r="AL91" s="16">
        <v>46022</v>
      </c>
      <c r="AM91" s="24"/>
      <c r="AN91" s="23"/>
      <c r="AO91" s="23"/>
      <c r="AP91" s="23"/>
      <c r="AQ91" s="23"/>
      <c r="AR91" s="2"/>
      <c r="AS91" s="24"/>
      <c r="AT91" s="2"/>
      <c r="AU91" s="23"/>
      <c r="AV91" s="23"/>
      <c r="AW91" s="24"/>
      <c r="AX91" s="23"/>
      <c r="AY91" s="23"/>
      <c r="BC91" s="18" t="str">
        <f t="shared" si="6"/>
        <v>3</v>
      </c>
      <c r="BD91" s="18" t="str">
        <f t="shared" si="7"/>
        <v>B</v>
      </c>
      <c r="BE91" s="18" t="str">
        <f>IF(E91=[8]Base!$B$4,Matriz!BC91,(IF(AB91=[8]Base!G$34,Matriz!BC91-2,IF(Matriz!AB91=[8]Base!$G$35,Matriz!BC91-1,IF(Matriz!AB91=[8]Base!$G$36,Matriz!BC91,1)))))</f>
        <v>3</v>
      </c>
      <c r="BF91" s="18">
        <f>(IF(E91=[8]Base!$G$34,Matriz!BD91-2,IF(Matriz!AB91=[8]Base!$G$35,Matriz!BD91-1,IF(Matriz!AB91=[8]Base!$G$36,Matriz!BD91,1))))</f>
        <v>1</v>
      </c>
    </row>
    <row r="92" spans="1:58" s="22" customFormat="1" ht="237" customHeight="1">
      <c r="A92" s="21">
        <v>10</v>
      </c>
      <c r="B92" s="11" t="s">
        <v>194</v>
      </c>
      <c r="C92" s="20" t="s">
        <v>261</v>
      </c>
      <c r="D92" s="21" t="s">
        <v>260</v>
      </c>
      <c r="E92" s="11" t="s">
        <v>191</v>
      </c>
      <c r="F92" s="20" t="s">
        <v>73</v>
      </c>
      <c r="G92" s="11" t="s">
        <v>259</v>
      </c>
      <c r="H92" s="11" t="s">
        <v>252</v>
      </c>
      <c r="I92" s="11" t="s">
        <v>161</v>
      </c>
      <c r="J92" s="11"/>
      <c r="K92" s="11"/>
      <c r="L92" s="11"/>
      <c r="M92" s="11"/>
      <c r="N92" s="11"/>
      <c r="O92" s="11" t="s">
        <v>161</v>
      </c>
      <c r="P92" s="11"/>
      <c r="Q92" s="11"/>
      <c r="R92" s="11" t="s">
        <v>216</v>
      </c>
      <c r="S92" s="17" t="s">
        <v>258</v>
      </c>
      <c r="T92" s="11" t="s">
        <v>172</v>
      </c>
      <c r="U92" s="11" t="s">
        <v>200</v>
      </c>
      <c r="V92" s="11" t="s">
        <v>165</v>
      </c>
      <c r="W92" s="11" t="s">
        <v>164</v>
      </c>
      <c r="X92" s="27" t="s">
        <v>682</v>
      </c>
      <c r="Y92" s="27" t="s">
        <v>683</v>
      </c>
      <c r="Z92" s="26" t="s">
        <v>1206</v>
      </c>
      <c r="AA92" s="3">
        <v>85</v>
      </c>
      <c r="AB92" s="19" t="s">
        <v>7</v>
      </c>
      <c r="AC92" s="27" t="s">
        <v>173</v>
      </c>
      <c r="AD92" s="27" t="s">
        <v>173</v>
      </c>
      <c r="AE92" s="27" t="s">
        <v>684</v>
      </c>
      <c r="AF92" s="27" t="s">
        <v>675</v>
      </c>
      <c r="AG92" s="27" t="s">
        <v>685</v>
      </c>
      <c r="AH92" s="11" t="s">
        <v>175</v>
      </c>
      <c r="AI92" s="26" t="s">
        <v>257</v>
      </c>
      <c r="AJ92" s="26" t="s">
        <v>256</v>
      </c>
      <c r="AK92" s="26" t="s">
        <v>255</v>
      </c>
      <c r="AL92" s="16">
        <v>46387</v>
      </c>
      <c r="AM92" s="24"/>
      <c r="AN92" s="23"/>
      <c r="AO92" s="23"/>
      <c r="AP92" s="23"/>
      <c r="AQ92" s="23"/>
      <c r="AR92" s="2"/>
      <c r="AS92" s="24"/>
      <c r="AT92" s="2"/>
      <c r="AU92" s="23"/>
      <c r="AV92" s="23"/>
      <c r="AW92" s="24"/>
      <c r="AX92" s="23"/>
      <c r="AY92" s="23"/>
      <c r="BC92" s="18" t="str">
        <f t="shared" si="6"/>
        <v>5</v>
      </c>
      <c r="BD92" s="18" t="str">
        <f t="shared" si="7"/>
        <v>4</v>
      </c>
      <c r="BE92" s="18" t="str">
        <f>IF(E92=[8]Base!$B$4,Matriz!BC92,(IF(AB92=[8]Base!G$34,Matriz!BC92-2,IF(Matriz!AB92=[8]Base!$G$35,Matriz!BC92-1,IF(Matriz!AB92=[8]Base!$G$36,Matriz!BC92,1)))))</f>
        <v>5</v>
      </c>
      <c r="BF92" s="18">
        <f>(IF(E92=[8]Base!$G$34,Matriz!BD92-2,IF(Matriz!AB92=[8]Base!$G$35,Matriz!BD92-1,IF(Matriz!AB92=[8]Base!$G$36,Matriz!BD92,1))))</f>
        <v>1</v>
      </c>
    </row>
    <row r="93" spans="1:58" s="22" customFormat="1" ht="373" customHeight="1">
      <c r="A93" s="21">
        <v>9</v>
      </c>
      <c r="B93" s="11" t="s">
        <v>194</v>
      </c>
      <c r="C93" s="20" t="s">
        <v>254</v>
      </c>
      <c r="D93" s="21" t="s">
        <v>253</v>
      </c>
      <c r="E93" s="11" t="s">
        <v>191</v>
      </c>
      <c r="F93" s="20" t="s">
        <v>66</v>
      </c>
      <c r="G93" s="11" t="s">
        <v>248</v>
      </c>
      <c r="H93" s="11" t="s">
        <v>252</v>
      </c>
      <c r="I93" s="11" t="s">
        <v>161</v>
      </c>
      <c r="J93" s="11"/>
      <c r="K93" s="11"/>
      <c r="L93" s="11"/>
      <c r="M93" s="11"/>
      <c r="N93" s="11"/>
      <c r="O93" s="11" t="s">
        <v>161</v>
      </c>
      <c r="P93" s="11"/>
      <c r="Q93" s="11" t="s">
        <v>161</v>
      </c>
      <c r="R93" s="11" t="s">
        <v>216</v>
      </c>
      <c r="S93" s="17" t="s">
        <v>251</v>
      </c>
      <c r="T93" s="11" t="s">
        <v>172</v>
      </c>
      <c r="U93" s="11" t="s">
        <v>200</v>
      </c>
      <c r="V93" s="11" t="s">
        <v>160</v>
      </c>
      <c r="W93" s="11" t="s">
        <v>199</v>
      </c>
      <c r="X93" s="27" t="s">
        <v>697</v>
      </c>
      <c r="Y93" s="27" t="s">
        <v>681</v>
      </c>
      <c r="Z93" s="26" t="s">
        <v>1213</v>
      </c>
      <c r="AA93" s="3">
        <v>85</v>
      </c>
      <c r="AB93" s="19" t="s">
        <v>7</v>
      </c>
      <c r="AC93" s="27" t="e">
        <v>#N/A</v>
      </c>
      <c r="AD93" s="27" t="s">
        <v>173</v>
      </c>
      <c r="AE93" s="27" t="s">
        <v>684</v>
      </c>
      <c r="AF93" s="27" t="s">
        <v>675</v>
      </c>
      <c r="AG93" s="27" t="s">
        <v>685</v>
      </c>
      <c r="AH93" s="11" t="s">
        <v>175</v>
      </c>
      <c r="AI93" s="26" t="s">
        <v>1214</v>
      </c>
      <c r="AJ93" s="26" t="s">
        <v>1215</v>
      </c>
      <c r="AK93" s="26" t="s">
        <v>1216</v>
      </c>
      <c r="AL93" s="16">
        <v>46387</v>
      </c>
      <c r="AM93" s="24"/>
      <c r="AN93" s="23"/>
      <c r="AO93" s="23"/>
      <c r="AP93" s="23"/>
      <c r="AQ93" s="23"/>
      <c r="AR93" s="2"/>
      <c r="AS93" s="24"/>
      <c r="AT93" s="2"/>
      <c r="AU93" s="23"/>
      <c r="AV93" s="23"/>
      <c r="AW93" s="24"/>
      <c r="AX93" s="23"/>
      <c r="AY93" s="23"/>
      <c r="BC93" s="18" t="str">
        <f t="shared" si="6"/>
        <v>5</v>
      </c>
      <c r="BD93" s="18" t="str">
        <f t="shared" si="7"/>
        <v>3</v>
      </c>
      <c r="BE93" s="18" t="str">
        <f>IF(E93=[8]Base!$B$4,Matriz!BC93,(IF(AB93=[8]Base!G$34,Matriz!BC93-2,IF(Matriz!AB93=[8]Base!$G$35,Matriz!BC93-1,IF(Matriz!AB93=[8]Base!$G$36,Matriz!BC93,1)))))</f>
        <v>5</v>
      </c>
      <c r="BF93" s="18">
        <f>(IF(E93=[8]Base!$G$34,Matriz!BD93-2,IF(Matriz!AB93=[8]Base!$G$35,Matriz!BD93-1,IF(Matriz!AB93=[8]Base!$G$36,Matriz!BD93,1))))</f>
        <v>1</v>
      </c>
    </row>
    <row r="94" spans="1:58" s="22" customFormat="1" ht="330" customHeight="1">
      <c r="A94" s="21">
        <v>8</v>
      </c>
      <c r="B94" s="11" t="s">
        <v>194</v>
      </c>
      <c r="C94" s="20" t="s">
        <v>250</v>
      </c>
      <c r="D94" s="21" t="s">
        <v>249</v>
      </c>
      <c r="E94" s="11" t="s">
        <v>191</v>
      </c>
      <c r="F94" s="20" t="s">
        <v>62</v>
      </c>
      <c r="G94" s="11" t="s">
        <v>248</v>
      </c>
      <c r="H94" s="11" t="s">
        <v>247</v>
      </c>
      <c r="I94" s="11" t="s">
        <v>161</v>
      </c>
      <c r="J94" s="11" t="s">
        <v>161</v>
      </c>
      <c r="K94" s="11"/>
      <c r="L94" s="11"/>
      <c r="M94" s="11"/>
      <c r="N94" s="11"/>
      <c r="O94" s="11" t="s">
        <v>161</v>
      </c>
      <c r="P94" s="11"/>
      <c r="Q94" s="11" t="s">
        <v>161</v>
      </c>
      <c r="R94" s="11" t="s">
        <v>209</v>
      </c>
      <c r="S94" s="17" t="s">
        <v>246</v>
      </c>
      <c r="T94" s="11" t="s">
        <v>172</v>
      </c>
      <c r="U94" s="11" t="s">
        <v>200</v>
      </c>
      <c r="V94" s="11" t="s">
        <v>160</v>
      </c>
      <c r="W94" s="11" t="s">
        <v>199</v>
      </c>
      <c r="X94" s="27" t="s">
        <v>697</v>
      </c>
      <c r="Y94" s="27" t="s">
        <v>681</v>
      </c>
      <c r="Z94" s="26" t="s">
        <v>245</v>
      </c>
      <c r="AA94" s="3">
        <v>85</v>
      </c>
      <c r="AB94" s="19" t="s">
        <v>7</v>
      </c>
      <c r="AC94" s="27" t="e">
        <v>#N/A</v>
      </c>
      <c r="AD94" s="27" t="s">
        <v>173</v>
      </c>
      <c r="AE94" s="27" t="s">
        <v>684</v>
      </c>
      <c r="AF94" s="27" t="s">
        <v>675</v>
      </c>
      <c r="AG94" s="27" t="s">
        <v>685</v>
      </c>
      <c r="AH94" s="11" t="s">
        <v>175</v>
      </c>
      <c r="AI94" s="26" t="s">
        <v>244</v>
      </c>
      <c r="AJ94" s="26" t="s">
        <v>243</v>
      </c>
      <c r="AK94" s="26" t="s">
        <v>242</v>
      </c>
      <c r="AL94" s="16">
        <v>46387</v>
      </c>
      <c r="AM94" s="24"/>
      <c r="AN94" s="23"/>
      <c r="AO94" s="23"/>
      <c r="AP94" s="23"/>
      <c r="AQ94" s="23"/>
      <c r="AR94" s="2"/>
      <c r="AS94" s="24"/>
      <c r="AT94" s="2"/>
      <c r="AU94" s="23"/>
      <c r="AV94" s="23"/>
      <c r="AW94" s="24"/>
      <c r="AX94" s="23"/>
      <c r="AY94" s="23"/>
      <c r="BC94" s="18" t="str">
        <f t="shared" si="6"/>
        <v>5</v>
      </c>
      <c r="BD94" s="18" t="str">
        <f t="shared" si="7"/>
        <v>3</v>
      </c>
      <c r="BE94" s="18" t="str">
        <f>IF(E94=[8]Base!$B$4,Matriz!BC94,(IF(AB94=[8]Base!G$34,Matriz!BC94-2,IF(Matriz!AB94=[8]Base!$G$35,Matriz!BC94-1,IF(Matriz!AB94=[8]Base!$G$36,Matriz!BC94,1)))))</f>
        <v>5</v>
      </c>
      <c r="BF94" s="18">
        <f>(IF(E94=[8]Base!$G$34,Matriz!BD94-2,IF(Matriz!AB94=[8]Base!$G$35,Matriz!BD94-1,IF(Matriz!AB94=[8]Base!$G$36,Matriz!BD94,1))))</f>
        <v>1</v>
      </c>
    </row>
    <row r="95" spans="1:58" s="22" customFormat="1" ht="237" customHeight="1">
      <c r="A95" s="21">
        <v>7</v>
      </c>
      <c r="B95" s="11" t="s">
        <v>194</v>
      </c>
      <c r="C95" s="20" t="s">
        <v>241</v>
      </c>
      <c r="D95" s="21" t="s">
        <v>240</v>
      </c>
      <c r="E95" s="11" t="s">
        <v>191</v>
      </c>
      <c r="F95" s="20" t="s">
        <v>58</v>
      </c>
      <c r="G95" s="11" t="s">
        <v>239</v>
      </c>
      <c r="H95" s="11" t="s">
        <v>238</v>
      </c>
      <c r="I95" s="11" t="s">
        <v>161</v>
      </c>
      <c r="J95" s="11"/>
      <c r="K95" s="11"/>
      <c r="L95" s="11"/>
      <c r="M95" s="11"/>
      <c r="N95" s="11"/>
      <c r="O95" s="11" t="s">
        <v>161</v>
      </c>
      <c r="P95" s="11"/>
      <c r="Q95" s="11"/>
      <c r="R95" s="11" t="s">
        <v>237</v>
      </c>
      <c r="S95" s="17" t="s">
        <v>236</v>
      </c>
      <c r="T95" s="11" t="s">
        <v>165</v>
      </c>
      <c r="U95" s="11" t="s">
        <v>178</v>
      </c>
      <c r="V95" s="11" t="s">
        <v>160</v>
      </c>
      <c r="W95" s="11" t="s">
        <v>199</v>
      </c>
      <c r="X95" s="27" t="s">
        <v>699</v>
      </c>
      <c r="Y95" s="27" t="s">
        <v>681</v>
      </c>
      <c r="Z95" s="26" t="s">
        <v>235</v>
      </c>
      <c r="AA95" s="3">
        <v>87.5</v>
      </c>
      <c r="AB95" s="19" t="s">
        <v>7</v>
      </c>
      <c r="AC95" s="27" t="e">
        <v>#N/A</v>
      </c>
      <c r="AD95" s="27" t="s">
        <v>173</v>
      </c>
      <c r="AE95" s="27" t="s">
        <v>689</v>
      </c>
      <c r="AF95" s="27" t="s">
        <v>675</v>
      </c>
      <c r="AG95" s="27" t="s">
        <v>685</v>
      </c>
      <c r="AH95" s="11" t="s">
        <v>175</v>
      </c>
      <c r="AI95" s="26" t="s">
        <v>515</v>
      </c>
      <c r="AJ95" s="26" t="s">
        <v>516</v>
      </c>
      <c r="AK95" s="26" t="s">
        <v>517</v>
      </c>
      <c r="AL95" s="16">
        <v>46022</v>
      </c>
      <c r="AM95" s="24"/>
      <c r="AN95" s="23"/>
      <c r="AO95" s="23"/>
      <c r="AP95" s="23"/>
      <c r="AQ95" s="23"/>
      <c r="AR95" s="2"/>
      <c r="AS95" s="24"/>
      <c r="AT95" s="2"/>
      <c r="AU95" s="23"/>
      <c r="AV95" s="23"/>
      <c r="AW95" s="24"/>
      <c r="AX95" s="23"/>
      <c r="AY95" s="23"/>
      <c r="BC95" s="18" t="str">
        <f t="shared" si="6"/>
        <v>4</v>
      </c>
      <c r="BD95" s="18" t="str">
        <f t="shared" si="7"/>
        <v>3</v>
      </c>
      <c r="BE95" s="18" t="str">
        <f>IF(E95=[8]Base!$B$4,Matriz!BC95,(IF(AB95=[8]Base!G$34,Matriz!BC95-2,IF(Matriz!AB95=[8]Base!$G$35,Matriz!BC95-1,IF(Matriz!AB95=[8]Base!$G$36,Matriz!BC95,1)))))</f>
        <v>4</v>
      </c>
      <c r="BF95" s="18">
        <f>(IF(E95=[8]Base!$G$34,Matriz!BD95-2,IF(Matriz!AB95=[8]Base!$G$35,Matriz!BD95-1,IF(Matriz!AB95=[8]Base!$G$36,Matriz!BD95,1))))</f>
        <v>1</v>
      </c>
    </row>
    <row r="96" spans="1:58" ht="186">
      <c r="A96" s="20">
        <v>6</v>
      </c>
      <c r="B96" s="11" t="s">
        <v>194</v>
      </c>
      <c r="C96" s="20" t="s">
        <v>231</v>
      </c>
      <c r="D96" s="20" t="s">
        <v>230</v>
      </c>
      <c r="E96" s="11" t="s">
        <v>191</v>
      </c>
      <c r="F96" s="20" t="s">
        <v>46</v>
      </c>
      <c r="G96" s="11" t="s">
        <v>229</v>
      </c>
      <c r="H96" s="11" t="s">
        <v>228</v>
      </c>
      <c r="I96" s="11" t="s">
        <v>161</v>
      </c>
      <c r="J96" s="11"/>
      <c r="K96" s="11"/>
      <c r="L96" s="11"/>
      <c r="M96" s="11"/>
      <c r="N96" s="11"/>
      <c r="O96" s="11" t="s">
        <v>161</v>
      </c>
      <c r="P96" s="11"/>
      <c r="Q96" s="11" t="s">
        <v>161</v>
      </c>
      <c r="R96" s="11" t="s">
        <v>227</v>
      </c>
      <c r="S96" s="17" t="s">
        <v>226</v>
      </c>
      <c r="T96" s="11" t="s">
        <v>172</v>
      </c>
      <c r="U96" s="11" t="s">
        <v>200</v>
      </c>
      <c r="V96" s="11" t="s">
        <v>165</v>
      </c>
      <c r="W96" s="11" t="s">
        <v>164</v>
      </c>
      <c r="X96" s="27" t="s">
        <v>682</v>
      </c>
      <c r="Y96" s="27" t="s">
        <v>683</v>
      </c>
      <c r="Z96" s="26" t="s">
        <v>1199</v>
      </c>
      <c r="AA96" s="3">
        <v>90</v>
      </c>
      <c r="AB96" s="19" t="s">
        <v>7</v>
      </c>
      <c r="AC96" s="27" t="e">
        <v>#N/A</v>
      </c>
      <c r="AD96" s="27" t="s">
        <v>173</v>
      </c>
      <c r="AE96" s="27" t="s">
        <v>684</v>
      </c>
      <c r="AF96" s="27" t="s">
        <v>675</v>
      </c>
      <c r="AG96" s="27" t="s">
        <v>685</v>
      </c>
      <c r="AH96" s="11" t="s">
        <v>175</v>
      </c>
      <c r="AI96" s="26" t="s">
        <v>1200</v>
      </c>
      <c r="AJ96" s="26" t="s">
        <v>1201</v>
      </c>
      <c r="AK96" s="26" t="s">
        <v>1017</v>
      </c>
      <c r="AL96" s="16">
        <v>46022</v>
      </c>
      <c r="AM96" s="24"/>
      <c r="AN96" s="23"/>
      <c r="AO96" s="23"/>
      <c r="AP96" s="23"/>
      <c r="AQ96" s="23"/>
      <c r="AR96" s="2"/>
      <c r="AS96" s="24"/>
      <c r="AT96" s="2"/>
      <c r="AU96" s="23"/>
      <c r="AV96" s="23"/>
      <c r="AW96" s="24"/>
      <c r="AX96" s="23"/>
      <c r="AY96" s="23"/>
    </row>
    <row r="97" spans="1:58" ht="170.5">
      <c r="A97" s="21">
        <v>5</v>
      </c>
      <c r="B97" s="11" t="s">
        <v>194</v>
      </c>
      <c r="C97" s="20" t="s">
        <v>225</v>
      </c>
      <c r="D97" s="21" t="s">
        <v>224</v>
      </c>
      <c r="E97" s="11" t="s">
        <v>191</v>
      </c>
      <c r="F97" s="20" t="s">
        <v>44</v>
      </c>
      <c r="G97" s="11" t="s">
        <v>223</v>
      </c>
      <c r="H97" s="11" t="s">
        <v>222</v>
      </c>
      <c r="I97" s="11" t="s">
        <v>161</v>
      </c>
      <c r="J97" s="11"/>
      <c r="K97" s="11"/>
      <c r="L97" s="11"/>
      <c r="M97" s="11"/>
      <c r="N97" s="11"/>
      <c r="O97" s="11" t="s">
        <v>161</v>
      </c>
      <c r="P97" s="11"/>
      <c r="Q97" s="11" t="s">
        <v>161</v>
      </c>
      <c r="R97" s="11" t="s">
        <v>209</v>
      </c>
      <c r="S97" s="17" t="s">
        <v>221</v>
      </c>
      <c r="T97" s="11" t="s">
        <v>160</v>
      </c>
      <c r="U97" s="11" t="s">
        <v>220</v>
      </c>
      <c r="V97" s="11" t="s">
        <v>160</v>
      </c>
      <c r="W97" s="11" t="s">
        <v>199</v>
      </c>
      <c r="X97" s="27" t="s">
        <v>688</v>
      </c>
      <c r="Y97" s="27" t="s">
        <v>675</v>
      </c>
      <c r="Z97" s="26" t="s">
        <v>968</v>
      </c>
      <c r="AA97" s="3">
        <v>85</v>
      </c>
      <c r="AB97" s="19" t="s">
        <v>7</v>
      </c>
      <c r="AC97" s="27" t="e">
        <v>#N/A</v>
      </c>
      <c r="AD97" s="27" t="s">
        <v>173</v>
      </c>
      <c r="AE97" s="27" t="s">
        <v>694</v>
      </c>
      <c r="AF97" s="27" t="s">
        <v>677</v>
      </c>
      <c r="AG97" s="27" t="s">
        <v>678</v>
      </c>
      <c r="AH97" s="11" t="s">
        <v>175</v>
      </c>
      <c r="AI97" s="26" t="s">
        <v>970</v>
      </c>
      <c r="AJ97" s="26" t="s">
        <v>971</v>
      </c>
      <c r="AK97" s="26" t="s">
        <v>972</v>
      </c>
      <c r="AL97" s="16">
        <v>46021</v>
      </c>
      <c r="AM97" s="24"/>
      <c r="AN97" s="23"/>
      <c r="AO97" s="23"/>
      <c r="AP97" s="23"/>
      <c r="AQ97" s="23"/>
      <c r="AR97" s="2"/>
      <c r="AS97" s="24"/>
      <c r="AT97" s="2"/>
      <c r="AU97" s="23"/>
      <c r="AV97" s="23"/>
      <c r="AW97" s="24"/>
      <c r="AX97" s="23"/>
      <c r="AY97" s="23"/>
    </row>
    <row r="98" spans="1:58" ht="182">
      <c r="A98" s="21">
        <v>4</v>
      </c>
      <c r="B98" s="11" t="s">
        <v>194</v>
      </c>
      <c r="C98" s="20" t="s">
        <v>219</v>
      </c>
      <c r="D98" s="21" t="s">
        <v>219</v>
      </c>
      <c r="E98" s="11" t="s">
        <v>191</v>
      </c>
      <c r="F98" s="20" t="s">
        <v>40</v>
      </c>
      <c r="G98" s="11" t="s">
        <v>218</v>
      </c>
      <c r="H98" s="11" t="s">
        <v>217</v>
      </c>
      <c r="I98" s="11" t="s">
        <v>161</v>
      </c>
      <c r="J98" s="11"/>
      <c r="K98" s="11"/>
      <c r="L98" s="11"/>
      <c r="M98" s="11"/>
      <c r="N98" s="11"/>
      <c r="O98" s="11" t="s">
        <v>161</v>
      </c>
      <c r="P98" s="11"/>
      <c r="Q98" s="11" t="s">
        <v>161</v>
      </c>
      <c r="R98" s="11" t="s">
        <v>216</v>
      </c>
      <c r="S98" s="17" t="s">
        <v>215</v>
      </c>
      <c r="T98" s="11" t="s">
        <v>165</v>
      </c>
      <c r="U98" s="11" t="s">
        <v>178</v>
      </c>
      <c r="V98" s="11" t="s">
        <v>160</v>
      </c>
      <c r="W98" s="11" t="s">
        <v>199</v>
      </c>
      <c r="X98" s="27" t="s">
        <v>699</v>
      </c>
      <c r="Y98" s="27" t="s">
        <v>681</v>
      </c>
      <c r="Z98" s="26" t="s">
        <v>214</v>
      </c>
      <c r="AA98" s="3">
        <v>90</v>
      </c>
      <c r="AB98" s="19" t="s">
        <v>7</v>
      </c>
      <c r="AC98" s="27" t="e">
        <v>#N/A</v>
      </c>
      <c r="AD98" s="27" t="s">
        <v>173</v>
      </c>
      <c r="AE98" s="27" t="s">
        <v>689</v>
      </c>
      <c r="AF98" s="27" t="s">
        <v>675</v>
      </c>
      <c r="AG98" s="27" t="s">
        <v>685</v>
      </c>
      <c r="AH98" s="11" t="s">
        <v>175</v>
      </c>
      <c r="AI98" s="26" t="s">
        <v>1014</v>
      </c>
      <c r="AJ98" s="26" t="s">
        <v>1015</v>
      </c>
      <c r="AK98" s="26" t="s">
        <v>1016</v>
      </c>
      <c r="AL98" s="16">
        <v>46022</v>
      </c>
      <c r="AM98" s="24"/>
      <c r="AN98" s="23"/>
      <c r="AO98" s="23"/>
      <c r="AP98" s="23"/>
      <c r="AQ98" s="23"/>
      <c r="AR98" s="2"/>
      <c r="AS98" s="24"/>
      <c r="AT98" s="2"/>
      <c r="AU98" s="23"/>
      <c r="AV98" s="23"/>
      <c r="AW98" s="24"/>
      <c r="AX98" s="23"/>
      <c r="AY98" s="23"/>
    </row>
    <row r="99" spans="1:58" s="92" customFormat="1" ht="208">
      <c r="A99" s="61">
        <v>3</v>
      </c>
      <c r="B99" s="59" t="s">
        <v>194</v>
      </c>
      <c r="C99" s="60" t="s">
        <v>213</v>
      </c>
      <c r="D99" s="61" t="s">
        <v>212</v>
      </c>
      <c r="E99" s="59" t="s">
        <v>191</v>
      </c>
      <c r="F99" s="60" t="s">
        <v>1198</v>
      </c>
      <c r="G99" s="59" t="s">
        <v>211</v>
      </c>
      <c r="H99" s="59" t="s">
        <v>210</v>
      </c>
      <c r="I99" s="59" t="s">
        <v>161</v>
      </c>
      <c r="J99" s="59"/>
      <c r="K99" s="59"/>
      <c r="L99" s="59"/>
      <c r="M99" s="59"/>
      <c r="N99" s="59"/>
      <c r="O99" s="59" t="s">
        <v>161</v>
      </c>
      <c r="P99" s="59"/>
      <c r="Q99" s="59"/>
      <c r="R99" s="59" t="s">
        <v>209</v>
      </c>
      <c r="S99" s="62" t="s">
        <v>208</v>
      </c>
      <c r="T99" s="59" t="s">
        <v>165</v>
      </c>
      <c r="U99" s="59" t="s">
        <v>178</v>
      </c>
      <c r="V99" s="59" t="s">
        <v>160</v>
      </c>
      <c r="W99" s="59" t="s">
        <v>199</v>
      </c>
      <c r="X99" s="59" t="s">
        <v>699</v>
      </c>
      <c r="Y99" s="59" t="s">
        <v>681</v>
      </c>
      <c r="Z99" s="82" t="s">
        <v>990</v>
      </c>
      <c r="AA99" s="63">
        <v>85</v>
      </c>
      <c r="AB99" s="64" t="s">
        <v>7</v>
      </c>
      <c r="AC99" s="59" t="e">
        <v>#N/A</v>
      </c>
      <c r="AD99" s="59" t="s">
        <v>173</v>
      </c>
      <c r="AE99" s="59" t="s">
        <v>689</v>
      </c>
      <c r="AF99" s="59" t="s">
        <v>675</v>
      </c>
      <c r="AG99" s="59" t="s">
        <v>685</v>
      </c>
      <c r="AH99" s="59" t="s">
        <v>175</v>
      </c>
      <c r="AI99" s="82" t="s">
        <v>991</v>
      </c>
      <c r="AJ99" s="83" t="s">
        <v>207</v>
      </c>
      <c r="AK99" s="83" t="s">
        <v>206</v>
      </c>
      <c r="AL99" s="87">
        <v>46022</v>
      </c>
      <c r="AM99" s="24"/>
      <c r="AN99" s="23"/>
      <c r="AO99" s="23"/>
      <c r="AP99" s="23"/>
      <c r="AQ99" s="23"/>
      <c r="AR99" s="2"/>
      <c r="AS99" s="24"/>
      <c r="AT99" s="2"/>
      <c r="AU99" s="23"/>
      <c r="AV99" s="23"/>
      <c r="AW99" s="24"/>
      <c r="AX99" s="23"/>
      <c r="AY99" s="23"/>
      <c r="BC99"/>
      <c r="BD99"/>
      <c r="BE99"/>
      <c r="BF99"/>
    </row>
    <row r="100" spans="1:58" ht="195">
      <c r="A100" s="21">
        <v>2</v>
      </c>
      <c r="B100" s="11" t="s">
        <v>194</v>
      </c>
      <c r="C100" s="20" t="s">
        <v>205</v>
      </c>
      <c r="D100" s="21" t="s">
        <v>204</v>
      </c>
      <c r="E100" s="11" t="s">
        <v>191</v>
      </c>
      <c r="F100" s="20" t="s">
        <v>24</v>
      </c>
      <c r="G100" s="11" t="s">
        <v>203</v>
      </c>
      <c r="H100" s="11" t="s">
        <v>202</v>
      </c>
      <c r="I100" s="11" t="s">
        <v>161</v>
      </c>
      <c r="J100" s="11"/>
      <c r="K100" s="11"/>
      <c r="L100" s="11"/>
      <c r="M100" s="11"/>
      <c r="N100" s="11"/>
      <c r="O100" s="11" t="s">
        <v>161</v>
      </c>
      <c r="P100" s="11"/>
      <c r="Q100" s="11"/>
      <c r="R100" s="11" t="s">
        <v>201</v>
      </c>
      <c r="S100" s="17" t="s">
        <v>187</v>
      </c>
      <c r="T100" s="11" t="s">
        <v>172</v>
      </c>
      <c r="U100" s="11" t="s">
        <v>200</v>
      </c>
      <c r="V100" s="11" t="s">
        <v>160</v>
      </c>
      <c r="W100" s="11" t="s">
        <v>199</v>
      </c>
      <c r="X100" s="27" t="s">
        <v>697</v>
      </c>
      <c r="Y100" s="27" t="s">
        <v>681</v>
      </c>
      <c r="Z100" s="26" t="s">
        <v>198</v>
      </c>
      <c r="AA100" s="3">
        <v>95</v>
      </c>
      <c r="AB100" s="19" t="s">
        <v>7</v>
      </c>
      <c r="AC100" s="27" t="e">
        <v>#N/A</v>
      </c>
      <c r="AD100" s="27" t="s">
        <v>173</v>
      </c>
      <c r="AE100" s="27" t="s">
        <v>684</v>
      </c>
      <c r="AF100" s="27" t="s">
        <v>675</v>
      </c>
      <c r="AG100" s="27" t="s">
        <v>685</v>
      </c>
      <c r="AH100" s="11" t="s">
        <v>175</v>
      </c>
      <c r="AI100" s="26" t="s">
        <v>197</v>
      </c>
      <c r="AJ100" s="25" t="s">
        <v>196</v>
      </c>
      <c r="AK100" s="25" t="s">
        <v>195</v>
      </c>
      <c r="AL100" s="16">
        <v>46022</v>
      </c>
      <c r="AM100" s="24"/>
      <c r="AN100" s="23"/>
      <c r="AO100" s="23"/>
      <c r="AP100" s="23"/>
      <c r="AQ100" s="23"/>
      <c r="AR100" s="2"/>
      <c r="AS100" s="24"/>
      <c r="AT100" s="2"/>
      <c r="AU100" s="23"/>
      <c r="AV100" s="23"/>
      <c r="AW100" s="24"/>
      <c r="AX100" s="23"/>
      <c r="AY100" s="23"/>
    </row>
    <row r="101" spans="1:58" ht="208">
      <c r="A101" s="21">
        <v>1</v>
      </c>
      <c r="B101" s="11" t="s">
        <v>194</v>
      </c>
      <c r="C101" s="20" t="s">
        <v>193</v>
      </c>
      <c r="D101" s="21" t="s">
        <v>192</v>
      </c>
      <c r="E101" s="11" t="s">
        <v>191</v>
      </c>
      <c r="F101" s="20" t="s">
        <v>17</v>
      </c>
      <c r="G101" s="11" t="s">
        <v>190</v>
      </c>
      <c r="H101" s="11" t="s">
        <v>189</v>
      </c>
      <c r="I101" s="11"/>
      <c r="J101" s="11"/>
      <c r="K101" s="11"/>
      <c r="L101" s="11"/>
      <c r="M101" s="11"/>
      <c r="N101" s="11"/>
      <c r="O101" s="11" t="s">
        <v>161</v>
      </c>
      <c r="P101" s="11"/>
      <c r="Q101" s="11"/>
      <c r="R101" s="11" t="s">
        <v>188</v>
      </c>
      <c r="S101" s="17" t="s">
        <v>187</v>
      </c>
      <c r="T101" s="11" t="s">
        <v>165</v>
      </c>
      <c r="U101" s="11" t="s">
        <v>178</v>
      </c>
      <c r="V101" s="11" t="s">
        <v>167</v>
      </c>
      <c r="W101" s="11" t="s">
        <v>186</v>
      </c>
      <c r="X101" s="27" t="s">
        <v>695</v>
      </c>
      <c r="Y101" s="27" t="s">
        <v>675</v>
      </c>
      <c r="Z101" s="26" t="s">
        <v>185</v>
      </c>
      <c r="AA101" s="3">
        <v>95</v>
      </c>
      <c r="AB101" s="19" t="s">
        <v>7</v>
      </c>
      <c r="AC101" s="27" t="e">
        <v>#N/A</v>
      </c>
      <c r="AD101" s="27" t="s">
        <v>173</v>
      </c>
      <c r="AE101" s="27" t="s">
        <v>689</v>
      </c>
      <c r="AF101" s="27" t="s">
        <v>675</v>
      </c>
      <c r="AG101" s="27" t="s">
        <v>685</v>
      </c>
      <c r="AH101" s="11" t="s">
        <v>175</v>
      </c>
      <c r="AI101" s="26" t="s">
        <v>184</v>
      </c>
      <c r="AJ101" s="25" t="s">
        <v>183</v>
      </c>
      <c r="AK101" s="25" t="s">
        <v>182</v>
      </c>
      <c r="AL101" s="16">
        <v>46022</v>
      </c>
      <c r="AM101" s="24"/>
      <c r="AN101" s="23"/>
      <c r="AO101" s="23"/>
      <c r="AP101" s="23"/>
      <c r="AQ101" s="23"/>
      <c r="AR101" s="2"/>
      <c r="AS101" s="24"/>
      <c r="AT101" s="2"/>
      <c r="AU101" s="23"/>
      <c r="AV101" s="23"/>
      <c r="AW101" s="24"/>
      <c r="AX101" s="23"/>
      <c r="AY101" s="23"/>
    </row>
  </sheetData>
  <autoFilter ref="A3:IX101" xr:uid="{00A815E5-50A3-1140-A610-F3B569E27355}"/>
  <mergeCells count="9">
    <mergeCell ref="AM2:AV2"/>
    <mergeCell ref="AW2:AY2"/>
    <mergeCell ref="T2:AE2"/>
    <mergeCell ref="I2:Q2"/>
    <mergeCell ref="A1:S1"/>
    <mergeCell ref="T1:AE1"/>
    <mergeCell ref="AF1:AH1"/>
    <mergeCell ref="AI1:AL1"/>
    <mergeCell ref="AM1:AY1"/>
  </mergeCells>
  <conditionalFormatting sqref="C4:D15 A4:A101 F4:F101">
    <cfRule type="beginsWith" dxfId="23" priority="1" operator="beginsWith" text="ACEPTABLE">
      <formula>LEFT(A4,LEN("ACEPTABLE"))="ACEPTABLE"</formula>
    </cfRule>
    <cfRule type="containsText" dxfId="22" priority="2" operator="containsText" text="TOLERABLE">
      <formula>NOT(ISERROR(SEARCH("TOLERABLE",A4)))</formula>
    </cfRule>
    <cfRule type="containsText" dxfId="21" priority="3" operator="containsText" text="IMPORTANTE">
      <formula>NOT(ISERROR(SEARCH("IMPORTANTE",A4)))</formula>
    </cfRule>
    <cfRule type="beginsWith" dxfId="20" priority="4" operator="beginsWith" text="INACEPTABLE">
      <formula>LEFT(A4,LEN("INACEPTABLE"))="INACEPTABLE"</formula>
    </cfRule>
  </conditionalFormatting>
  <conditionalFormatting sqref="C26:D101">
    <cfRule type="beginsWith" dxfId="19" priority="9" operator="beginsWith" text="ACEPTABLE">
      <formula>LEFT(C26,LEN("ACEPTABLE"))="ACEPTABLE"</formula>
    </cfRule>
    <cfRule type="containsText" dxfId="18" priority="10" operator="containsText" text="TOLERABLE">
      <formula>NOT(ISERROR(SEARCH("TOLERABLE",C26)))</formula>
    </cfRule>
    <cfRule type="containsText" dxfId="17" priority="11" operator="containsText" text="IMPORTANTE">
      <formula>NOT(ISERROR(SEARCH("IMPORTANTE",C26)))</formula>
    </cfRule>
    <cfRule type="beginsWith" dxfId="16" priority="12" operator="beginsWith" text="INACEPTABLE">
      <formula>LEFT(C26,LEN("INACEPTABLE"))="INACEPTABLE"</formula>
    </cfRule>
  </conditionalFormatting>
  <conditionalFormatting sqref="D16:D25">
    <cfRule type="beginsWith" dxfId="15" priority="53" operator="beginsWith" text="ACEPTABLE">
      <formula>LEFT(D16,LEN("ACEPTABLE"))="ACEPTABLE"</formula>
    </cfRule>
    <cfRule type="containsText" dxfId="14" priority="54" operator="containsText" text="TOLERABLE">
      <formula>NOT(ISERROR(SEARCH("TOLERABLE",D16)))</formula>
    </cfRule>
    <cfRule type="containsText" dxfId="13" priority="55" operator="containsText" text="IMPORTANTE">
      <formula>NOT(ISERROR(SEARCH("IMPORTANTE",D16)))</formula>
    </cfRule>
    <cfRule type="beginsWith" dxfId="12" priority="56" operator="beginsWith" text="INACEPTABLE">
      <formula>LEFT(D16,LEN("INACEPTABLE"))="INACEPTABLE"</formula>
    </cfRule>
  </conditionalFormatting>
  <conditionalFormatting sqref="H16:H24">
    <cfRule type="beginsWith" dxfId="11" priority="21" operator="beginsWith" text="ACEPTABLE">
      <formula>LEFT(H16,LEN("ACEPTABLE"))="ACEPTABLE"</formula>
    </cfRule>
    <cfRule type="containsText" dxfId="10" priority="22" operator="containsText" text="TOLERABLE">
      <formula>NOT(ISERROR(SEARCH("TOLERABLE",H16)))</formula>
    </cfRule>
    <cfRule type="containsText" dxfId="9" priority="23" operator="containsText" text="IMPORTANTE">
      <formula>NOT(ISERROR(SEARCH("IMPORTANTE",H16)))</formula>
    </cfRule>
    <cfRule type="beginsWith" dxfId="8" priority="24" operator="beginsWith" text="INACEPTABLE">
      <formula>LEFT(H16,LEN("INACEPTABLE"))="INACEPTABLE"</formula>
    </cfRule>
  </conditionalFormatting>
  <conditionalFormatting sqref="H26:H40">
    <cfRule type="beginsWith" dxfId="7" priority="29" operator="beginsWith" text="ACEPTABLE">
      <formula>LEFT(H26,LEN("ACEPTABLE"))="ACEPTABLE"</formula>
    </cfRule>
    <cfRule type="containsText" dxfId="6" priority="30" operator="containsText" text="TOLERABLE">
      <formula>NOT(ISERROR(SEARCH("TOLERABLE",H26)))</formula>
    </cfRule>
    <cfRule type="containsText" dxfId="5" priority="31" operator="containsText" text="IMPORTANTE">
      <formula>NOT(ISERROR(SEARCH("IMPORTANTE",H26)))</formula>
    </cfRule>
    <cfRule type="beginsWith" dxfId="4" priority="32" operator="beginsWith" text="INACEPTABLE">
      <formula>LEFT(H26,LEN("INACEPTABLE"))="INACEPTABLE"</formula>
    </cfRule>
  </conditionalFormatting>
  <conditionalFormatting sqref="I3:Q3">
    <cfRule type="beginsWith" dxfId="3" priority="201" operator="beginsWith" text="ACEPTABLE">
      <formula>LEFT(I3,LEN("ACEPTABLE"))="ACEPTABLE"</formula>
    </cfRule>
    <cfRule type="containsText" dxfId="2" priority="202" operator="containsText" text="TOLERABLE">
      <formula>NOT(ISERROR(SEARCH("TOLERABLE",I3)))</formula>
    </cfRule>
    <cfRule type="containsText" dxfId="1" priority="203" operator="containsText" text="IMPORTANTE">
      <formula>NOT(ISERROR(SEARCH("IMPORTANTE",I3)))</formula>
    </cfRule>
    <cfRule type="beginsWith" dxfId="0" priority="204" operator="beginsWith" text="INACEPTABLE">
      <formula>LEFT(I3,LEN("INACEPTABLE"))="INACEPTABLE"</formula>
    </cfRule>
  </conditionalFormatting>
  <dataValidations disablePrompts="1" count="2">
    <dataValidation type="list" allowBlank="1" showInputMessage="1" showErrorMessage="1" sqref="AR71:AR101 AT71:AU101" xr:uid="{8632441D-9274-324E-90EA-AC68EAD59F87}">
      <formula1>"SI,NO"</formula1>
    </dataValidation>
    <dataValidation type="list" allowBlank="1" showInputMessage="1" showErrorMessage="1" sqref="I25:Q25" xr:uid="{86B71133-0B98-104F-8619-109EB321FE4F}">
      <formula1>"X"</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F3907-EC18-C345-A758-ADBECA935B81}">
  <sheetPr codeName="Hoja3"/>
  <dimension ref="A1:AL84"/>
  <sheetViews>
    <sheetView topLeftCell="A10" zoomScale="55" zoomScaleNormal="55" workbookViewId="0">
      <selection activeCell="C4" sqref="C4"/>
    </sheetView>
  </sheetViews>
  <sheetFormatPr baseColWidth="10" defaultRowHeight="15.5" outlineLevelCol="1"/>
  <cols>
    <col min="1" max="1" width="10.6640625" style="29"/>
    <col min="2" max="2" width="39" customWidth="1"/>
    <col min="3" max="3" width="62" customWidth="1"/>
    <col min="6" max="6" width="18.08203125" customWidth="1"/>
    <col min="7" max="7" width="17.9140625" customWidth="1"/>
    <col min="13" max="13" width="30.6640625" customWidth="1"/>
    <col min="23" max="23" width="16.6640625" customWidth="1"/>
    <col min="37" max="37" width="76.6640625" hidden="1" customWidth="1" outlineLevel="1"/>
    <col min="38" max="38" width="10.83203125" collapsed="1"/>
  </cols>
  <sheetData>
    <row r="1" spans="1:37" ht="62" customHeight="1">
      <c r="A1" s="128" t="s">
        <v>159</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row>
    <row r="2" spans="1:37">
      <c r="A2" s="197" t="s">
        <v>158</v>
      </c>
      <c r="B2" s="199" t="s">
        <v>157</v>
      </c>
      <c r="C2" s="200" t="s">
        <v>156</v>
      </c>
      <c r="D2" s="200"/>
      <c r="E2" s="200"/>
      <c r="F2" s="200"/>
      <c r="G2" s="200"/>
      <c r="H2" s="200"/>
      <c r="I2" s="200"/>
      <c r="J2" s="200"/>
      <c r="K2" s="200"/>
      <c r="L2" s="200"/>
      <c r="M2" s="200" t="s">
        <v>155</v>
      </c>
      <c r="N2" s="200"/>
      <c r="O2" s="200"/>
      <c r="P2" s="200"/>
      <c r="Q2" s="200"/>
      <c r="R2" s="200"/>
      <c r="S2" s="200"/>
      <c r="T2" s="200"/>
      <c r="U2" s="200"/>
      <c r="V2" s="200"/>
      <c r="W2" s="200" t="s">
        <v>154</v>
      </c>
      <c r="X2" s="200"/>
      <c r="Y2" s="200"/>
      <c r="Z2" s="200"/>
      <c r="AA2" s="200"/>
      <c r="AB2" s="200"/>
      <c r="AC2" s="200"/>
      <c r="AD2" s="200"/>
      <c r="AE2" s="200"/>
      <c r="AF2" s="200"/>
      <c r="AG2" s="201" t="s">
        <v>153</v>
      </c>
      <c r="AH2" s="201"/>
    </row>
    <row r="3" spans="1:37" ht="78">
      <c r="A3" s="198"/>
      <c r="B3" s="198"/>
      <c r="C3" s="76" t="s">
        <v>152</v>
      </c>
      <c r="D3" s="77" t="s">
        <v>151</v>
      </c>
      <c r="E3" s="77" t="s">
        <v>150</v>
      </c>
      <c r="F3" s="77" t="s">
        <v>149</v>
      </c>
      <c r="G3" s="76" t="s">
        <v>148</v>
      </c>
      <c r="H3" s="77" t="s">
        <v>147</v>
      </c>
      <c r="I3" s="76" t="s">
        <v>146</v>
      </c>
      <c r="J3" s="77" t="s">
        <v>145</v>
      </c>
      <c r="K3" s="77" t="s">
        <v>144</v>
      </c>
      <c r="L3" s="78" t="s">
        <v>143</v>
      </c>
      <c r="M3" s="76" t="s">
        <v>152</v>
      </c>
      <c r="N3" s="77" t="s">
        <v>151</v>
      </c>
      <c r="O3" s="77" t="s">
        <v>150</v>
      </c>
      <c r="P3" s="77" t="s">
        <v>149</v>
      </c>
      <c r="Q3" s="76" t="s">
        <v>148</v>
      </c>
      <c r="R3" s="77" t="s">
        <v>147</v>
      </c>
      <c r="S3" s="76" t="s">
        <v>146</v>
      </c>
      <c r="T3" s="77" t="s">
        <v>145</v>
      </c>
      <c r="U3" s="77" t="s">
        <v>144</v>
      </c>
      <c r="V3" s="78" t="s">
        <v>143</v>
      </c>
      <c r="W3" s="76" t="s">
        <v>152</v>
      </c>
      <c r="X3" s="77" t="s">
        <v>151</v>
      </c>
      <c r="Y3" s="77" t="s">
        <v>150</v>
      </c>
      <c r="Z3" s="77" t="s">
        <v>149</v>
      </c>
      <c r="AA3" s="76" t="s">
        <v>148</v>
      </c>
      <c r="AB3" s="77" t="s">
        <v>147</v>
      </c>
      <c r="AC3" s="76" t="s">
        <v>146</v>
      </c>
      <c r="AD3" s="77" t="s">
        <v>145</v>
      </c>
      <c r="AE3" s="77" t="s">
        <v>144</v>
      </c>
      <c r="AF3" s="78" t="s">
        <v>143</v>
      </c>
      <c r="AG3" s="202"/>
      <c r="AH3" s="202"/>
    </row>
    <row r="4" spans="1:37" ht="154" customHeight="1">
      <c r="A4" s="2">
        <v>35</v>
      </c>
      <c r="B4" s="11" t="s">
        <v>1185</v>
      </c>
      <c r="C4" s="108" t="s">
        <v>1186</v>
      </c>
      <c r="D4" s="10" t="s">
        <v>12</v>
      </c>
      <c r="E4" s="10" t="s">
        <v>6</v>
      </c>
      <c r="F4" s="10" t="s">
        <v>28</v>
      </c>
      <c r="G4" s="109" t="s">
        <v>1187</v>
      </c>
      <c r="H4" s="10" t="s">
        <v>1188</v>
      </c>
      <c r="I4" s="10" t="s">
        <v>85</v>
      </c>
      <c r="J4" s="110" t="s">
        <v>9</v>
      </c>
      <c r="K4" s="110" t="s">
        <v>2</v>
      </c>
      <c r="L4" s="111">
        <v>85</v>
      </c>
      <c r="M4" s="108"/>
      <c r="N4" s="10"/>
      <c r="O4" s="10"/>
      <c r="P4" s="10"/>
      <c r="Q4" s="109"/>
      <c r="R4" s="10"/>
      <c r="S4" s="10"/>
      <c r="T4" s="110"/>
      <c r="U4" s="110"/>
      <c r="V4" s="111"/>
      <c r="W4" s="108"/>
      <c r="X4" s="10"/>
      <c r="Y4" s="10"/>
      <c r="Z4" s="10"/>
      <c r="AA4" s="109"/>
      <c r="AB4" s="10"/>
      <c r="AC4" s="10"/>
      <c r="AD4" s="110"/>
      <c r="AE4" s="110"/>
      <c r="AF4" s="111"/>
      <c r="AG4" s="3">
        <v>90</v>
      </c>
      <c r="AH4" s="2" t="s">
        <v>7</v>
      </c>
      <c r="AK4" s="1"/>
    </row>
    <row r="5" spans="1:37" ht="69.5" customHeight="1">
      <c r="A5" s="2">
        <v>34</v>
      </c>
      <c r="B5" s="11" t="s">
        <v>992</v>
      </c>
      <c r="C5" s="9" t="s">
        <v>179</v>
      </c>
      <c r="D5" s="6"/>
      <c r="E5" s="6"/>
      <c r="F5" s="10"/>
      <c r="G5" s="7"/>
      <c r="H5" s="6"/>
      <c r="I5" s="6"/>
      <c r="J5" s="5"/>
      <c r="K5" s="5"/>
      <c r="L5" s="4"/>
      <c r="M5" s="9"/>
      <c r="N5" s="6"/>
      <c r="O5" s="6"/>
      <c r="P5" s="8"/>
      <c r="Q5" s="7"/>
      <c r="R5" s="6"/>
      <c r="S5" s="6"/>
      <c r="T5" s="5"/>
      <c r="U5" s="5"/>
      <c r="V5" s="4"/>
      <c r="W5" s="9"/>
      <c r="X5" s="6"/>
      <c r="Y5" s="6"/>
      <c r="Z5" s="8"/>
      <c r="AA5" s="7"/>
      <c r="AB5" s="6"/>
      <c r="AC5" s="6"/>
      <c r="AD5" s="5"/>
      <c r="AE5" s="5"/>
      <c r="AF5" s="4"/>
      <c r="AG5" s="3"/>
      <c r="AH5" s="2"/>
      <c r="AK5" s="1"/>
    </row>
    <row r="6" spans="1:37" ht="140" customHeight="1">
      <c r="A6" s="65">
        <v>6</v>
      </c>
      <c r="B6" s="11" t="s">
        <v>1089</v>
      </c>
      <c r="C6" s="9" t="s">
        <v>1138</v>
      </c>
      <c r="D6" s="6" t="s">
        <v>12</v>
      </c>
      <c r="E6" s="6" t="s">
        <v>6</v>
      </c>
      <c r="F6" s="10" t="s">
        <v>28</v>
      </c>
      <c r="G6" s="7" t="s">
        <v>1139</v>
      </c>
      <c r="H6" s="6" t="s">
        <v>4</v>
      </c>
      <c r="I6" s="6" t="s">
        <v>1140</v>
      </c>
      <c r="J6" s="5" t="s">
        <v>3</v>
      </c>
      <c r="K6" s="5" t="s">
        <v>2</v>
      </c>
      <c r="L6" s="4">
        <v>80</v>
      </c>
      <c r="M6" s="9"/>
      <c r="N6" s="6"/>
      <c r="O6" s="6"/>
      <c r="P6" s="8"/>
      <c r="Q6" s="7"/>
      <c r="R6" s="6"/>
      <c r="S6" s="6"/>
      <c r="T6" s="5"/>
      <c r="U6" s="5"/>
      <c r="V6" s="4" t="s">
        <v>1</v>
      </c>
      <c r="W6" s="9"/>
      <c r="X6" s="6"/>
      <c r="Y6" s="6"/>
      <c r="Z6" s="8"/>
      <c r="AA6" s="7"/>
      <c r="AB6" s="6"/>
      <c r="AC6" s="6"/>
      <c r="AD6" s="5"/>
      <c r="AE6" s="5"/>
      <c r="AF6" s="4" t="s">
        <v>1</v>
      </c>
      <c r="AG6" s="3">
        <v>80</v>
      </c>
      <c r="AH6" s="2" t="s">
        <v>0</v>
      </c>
      <c r="AK6" s="1" t="str">
        <f t="shared" ref="AK6:AK16" si="0">"1. "&amp;C6&amp;" 
2. "&amp;M6&amp;" 
3. "&amp;W6</f>
        <v xml:space="preserve">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Evidencia: Acta de Reunión y Correo electrónico de notificación de novedad en los casos que aplique. 
2.  
3. </v>
      </c>
    </row>
    <row r="7" spans="1:37" ht="154" customHeight="1">
      <c r="A7" s="65">
        <v>5</v>
      </c>
      <c r="B7" s="11" t="s">
        <v>1099</v>
      </c>
      <c r="C7" s="9" t="s">
        <v>1141</v>
      </c>
      <c r="D7" s="6" t="s">
        <v>12</v>
      </c>
      <c r="E7" s="6" t="s">
        <v>6</v>
      </c>
      <c r="F7" s="10" t="s">
        <v>5</v>
      </c>
      <c r="G7" s="7" t="s">
        <v>1139</v>
      </c>
      <c r="H7" s="6" t="s">
        <v>4</v>
      </c>
      <c r="I7" s="6" t="s">
        <v>1142</v>
      </c>
      <c r="J7" s="5" t="s">
        <v>3</v>
      </c>
      <c r="K7" s="5" t="s">
        <v>8</v>
      </c>
      <c r="L7" s="4">
        <v>90</v>
      </c>
      <c r="M7" s="9"/>
      <c r="N7" s="6"/>
      <c r="O7" s="6"/>
      <c r="P7" s="8"/>
      <c r="Q7" s="7"/>
      <c r="R7" s="6"/>
      <c r="S7" s="6"/>
      <c r="T7" s="5"/>
      <c r="U7" s="5"/>
      <c r="V7" s="4" t="s">
        <v>1</v>
      </c>
      <c r="W7" s="9"/>
      <c r="X7" s="6"/>
      <c r="Y7" s="6"/>
      <c r="Z7" s="8"/>
      <c r="AA7" s="7"/>
      <c r="AB7" s="6"/>
      <c r="AC7" s="6"/>
      <c r="AD7" s="5"/>
      <c r="AE7" s="5"/>
      <c r="AF7" s="4" t="s">
        <v>1</v>
      </c>
      <c r="AG7" s="3">
        <v>90</v>
      </c>
      <c r="AH7" s="2" t="s">
        <v>7</v>
      </c>
      <c r="AK7" s="1" t="str">
        <f t="shared" si="0"/>
        <v xml:space="preserve">1. 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2.  
3. </v>
      </c>
    </row>
    <row r="8" spans="1:37" ht="168" customHeight="1">
      <c r="A8" s="65">
        <v>4</v>
      </c>
      <c r="B8" s="11" t="s">
        <v>1109</v>
      </c>
      <c r="C8" s="9" t="s">
        <v>1143</v>
      </c>
      <c r="D8" s="6" t="s">
        <v>12</v>
      </c>
      <c r="E8" s="6" t="s">
        <v>6</v>
      </c>
      <c r="F8" s="10" t="s">
        <v>5</v>
      </c>
      <c r="G8" s="7" t="s">
        <v>1139</v>
      </c>
      <c r="H8" s="6" t="s">
        <v>4</v>
      </c>
      <c r="I8" s="6" t="s">
        <v>1144</v>
      </c>
      <c r="J8" s="5" t="s">
        <v>3</v>
      </c>
      <c r="K8" s="5" t="s">
        <v>8</v>
      </c>
      <c r="L8" s="4">
        <v>90</v>
      </c>
      <c r="M8" s="9"/>
      <c r="N8" s="6"/>
      <c r="O8" s="6"/>
      <c r="P8" s="8"/>
      <c r="Q8" s="7"/>
      <c r="R8" s="6"/>
      <c r="S8" s="6"/>
      <c r="T8" s="5"/>
      <c r="U8" s="5"/>
      <c r="V8" s="4" t="s">
        <v>1</v>
      </c>
      <c r="W8" s="9"/>
      <c r="X8" s="6"/>
      <c r="Y8" s="6"/>
      <c r="Z8" s="8"/>
      <c r="AA8" s="7"/>
      <c r="AB8" s="6"/>
      <c r="AC8" s="6"/>
      <c r="AD8" s="5"/>
      <c r="AE8" s="5"/>
      <c r="AF8" s="4" t="s">
        <v>1</v>
      </c>
      <c r="AG8" s="3">
        <v>90</v>
      </c>
      <c r="AH8" s="2" t="s">
        <v>7</v>
      </c>
      <c r="AK8" s="1" t="str">
        <f t="shared" si="0"/>
        <v xml:space="preserve">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
Como evidencia de esta actividad corresponde la Matriz de Radicados y Correo electrónico cuando aplique. 
2.  
3. </v>
      </c>
    </row>
    <row r="9" spans="1:37" ht="161" customHeight="1">
      <c r="A9" s="65">
        <v>3</v>
      </c>
      <c r="B9" s="11" t="s">
        <v>1116</v>
      </c>
      <c r="C9" s="9" t="s">
        <v>1145</v>
      </c>
      <c r="D9" s="6" t="s">
        <v>12</v>
      </c>
      <c r="E9" s="6" t="s">
        <v>6</v>
      </c>
      <c r="F9" s="10" t="s">
        <v>5</v>
      </c>
      <c r="G9" s="7" t="s">
        <v>1139</v>
      </c>
      <c r="H9" s="6" t="s">
        <v>4</v>
      </c>
      <c r="I9" s="6" t="s">
        <v>1146</v>
      </c>
      <c r="J9" s="5" t="s">
        <v>9</v>
      </c>
      <c r="K9" s="5" t="s">
        <v>8</v>
      </c>
      <c r="L9" s="4">
        <v>95</v>
      </c>
      <c r="M9" s="9"/>
      <c r="N9" s="6"/>
      <c r="O9" s="6"/>
      <c r="P9" s="8"/>
      <c r="Q9" s="7"/>
      <c r="R9" s="6"/>
      <c r="S9" s="6"/>
      <c r="T9" s="5"/>
      <c r="U9" s="5"/>
      <c r="V9" s="4" t="s">
        <v>1</v>
      </c>
      <c r="W9" s="9"/>
      <c r="X9" s="6"/>
      <c r="Y9" s="6"/>
      <c r="Z9" s="8"/>
      <c r="AA9" s="7"/>
      <c r="AB9" s="6"/>
      <c r="AC9" s="6"/>
      <c r="AD9" s="5"/>
      <c r="AE9" s="5"/>
      <c r="AF9" s="4" t="s">
        <v>1</v>
      </c>
      <c r="AG9" s="3">
        <v>95</v>
      </c>
      <c r="AH9" s="2" t="s">
        <v>7</v>
      </c>
      <c r="AK9" s="1" t="str">
        <f t="shared" si="0"/>
        <v xml:space="preserve">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
Como evidencia de esta actividad se encuentra VoBo a trávés de correo electrónico y reiteración vía correo electrónico cuando aplique. 
2.  
3. </v>
      </c>
    </row>
    <row r="10" spans="1:37" ht="187" customHeight="1">
      <c r="A10" s="65">
        <v>2</v>
      </c>
      <c r="B10" s="11" t="s">
        <v>1123</v>
      </c>
      <c r="C10" s="9" t="s">
        <v>1147</v>
      </c>
      <c r="D10" s="6" t="s">
        <v>12</v>
      </c>
      <c r="E10" s="6" t="s">
        <v>6</v>
      </c>
      <c r="F10" s="10" t="s">
        <v>5</v>
      </c>
      <c r="G10" s="7" t="s">
        <v>1139</v>
      </c>
      <c r="H10" s="6" t="s">
        <v>4</v>
      </c>
      <c r="I10" s="6" t="s">
        <v>1148</v>
      </c>
      <c r="J10" s="5" t="s">
        <v>3</v>
      </c>
      <c r="K10" s="5" t="s">
        <v>8</v>
      </c>
      <c r="L10" s="4">
        <v>90</v>
      </c>
      <c r="M10" s="9" t="s">
        <v>1149</v>
      </c>
      <c r="N10" s="6" t="s">
        <v>12</v>
      </c>
      <c r="O10" s="6" t="s">
        <v>6</v>
      </c>
      <c r="P10" s="8" t="s">
        <v>5</v>
      </c>
      <c r="Q10" s="7" t="s">
        <v>1139</v>
      </c>
      <c r="R10" s="6" t="s">
        <v>4</v>
      </c>
      <c r="S10" s="6" t="s">
        <v>1150</v>
      </c>
      <c r="T10" s="5" t="s">
        <v>3</v>
      </c>
      <c r="U10" s="5" t="s">
        <v>8</v>
      </c>
      <c r="V10" s="4">
        <v>90</v>
      </c>
      <c r="W10" s="9" t="s">
        <v>1151</v>
      </c>
      <c r="X10" s="6" t="s">
        <v>12</v>
      </c>
      <c r="Y10" s="6" t="s">
        <v>6</v>
      </c>
      <c r="Z10" s="8" t="s">
        <v>5</v>
      </c>
      <c r="AA10" s="7" t="s">
        <v>1139</v>
      </c>
      <c r="AB10" s="6" t="s">
        <v>4</v>
      </c>
      <c r="AC10" s="6" t="s">
        <v>1152</v>
      </c>
      <c r="AD10" s="5" t="s">
        <v>3</v>
      </c>
      <c r="AE10" s="5" t="s">
        <v>8</v>
      </c>
      <c r="AF10" s="4">
        <v>90</v>
      </c>
      <c r="AG10" s="3">
        <v>90</v>
      </c>
      <c r="AH10" s="2" t="s">
        <v>7</v>
      </c>
      <c r="AK10" s="1" t="str">
        <f t="shared" si="0"/>
        <v>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
Evidencia: Captura de Pantalla de Restablecimiento Exitoso y Captura de pantalla de evento de restauración fallida cuando aplique. 
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
Evidencia: Captura de pantalla de Funcionamiento exitoso de Aplicación o Ticket de Mesa de Servicios por errores de funcionamiento cuando aplique 
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
Evidencia: Captura de pantalla del Checksum y/o setencia del resultado exitoso de la Base de Datos o Ticket de Mesa de Servicios por errores de funcionamiento cuando aplique</v>
      </c>
    </row>
    <row r="11" spans="1:37" ht="266" customHeight="1">
      <c r="A11" s="65">
        <v>1</v>
      </c>
      <c r="B11" s="11" t="s">
        <v>1129</v>
      </c>
      <c r="C11" s="9" t="s">
        <v>1153</v>
      </c>
      <c r="D11" s="6" t="s">
        <v>12</v>
      </c>
      <c r="E11" s="6" t="s">
        <v>6</v>
      </c>
      <c r="F11" s="10" t="s">
        <v>5</v>
      </c>
      <c r="G11" s="7" t="s">
        <v>1139</v>
      </c>
      <c r="H11" s="6" t="s">
        <v>4</v>
      </c>
      <c r="I11" s="6" t="s">
        <v>1154</v>
      </c>
      <c r="J11" s="5" t="s">
        <v>9</v>
      </c>
      <c r="K11" s="5" t="s">
        <v>8</v>
      </c>
      <c r="L11" s="4">
        <v>95</v>
      </c>
      <c r="M11" s="9" t="s">
        <v>1155</v>
      </c>
      <c r="N11" s="6" t="s">
        <v>828</v>
      </c>
      <c r="O11" s="6" t="s">
        <v>6</v>
      </c>
      <c r="P11" s="8" t="s">
        <v>5</v>
      </c>
      <c r="Q11" s="7" t="s">
        <v>1139</v>
      </c>
      <c r="R11" s="6" t="s">
        <v>4</v>
      </c>
      <c r="S11" s="6" t="s">
        <v>1156</v>
      </c>
      <c r="T11" s="5" t="s">
        <v>9</v>
      </c>
      <c r="U11" s="5" t="s">
        <v>8</v>
      </c>
      <c r="V11" s="4">
        <v>90</v>
      </c>
      <c r="W11" s="9" t="s">
        <v>1157</v>
      </c>
      <c r="X11" s="6" t="s">
        <v>828</v>
      </c>
      <c r="Y11" s="6" t="s">
        <v>6</v>
      </c>
      <c r="Z11" s="8" t="s">
        <v>5</v>
      </c>
      <c r="AA11" s="7" t="s">
        <v>1139</v>
      </c>
      <c r="AB11" s="6" t="s">
        <v>4</v>
      </c>
      <c r="AC11" s="6" t="s">
        <v>1158</v>
      </c>
      <c r="AD11" s="5" t="s">
        <v>9</v>
      </c>
      <c r="AE11" s="5" t="s">
        <v>8</v>
      </c>
      <c r="AF11" s="4">
        <v>90</v>
      </c>
      <c r="AG11" s="3">
        <v>91.666666666666671</v>
      </c>
      <c r="AH11" s="2" t="s">
        <v>7</v>
      </c>
      <c r="AK11" s="1" t="str">
        <f t="shared" si="0"/>
        <v>1. 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 
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 
3. El Especialista de Redes y Seguridad Informática cada seis (06) meses debe verificar el End of Support (EoS) ) en la pagina web del fabricante determinando el estado de este, diligenciando la bitácora  "Seguimiento de estado de equipos de seguridad perimetral"; y cada vez que se deba realizar una compra de un elemento de la infraestructura tecnológica, deberá realizar una ficha técnica del elemento.
En caso de identificarse la finalización de soporte (EoS), se notificará vía correo electrónico al Jefe de Tecnologías de la Información quien tomará las acciones correspondientes a las que haya lugar.
La evidencia de la actividad del EoS es el diligenciamiento de la bitácora "Seguimiento de estado de equipos de seguridad perimetral" y notificaciones vía correos electrónicos cuando aplique.
La evidencia de la actividad adquisición de elementos de infraestructura es la ficha técnica del elemento</v>
      </c>
    </row>
    <row r="12" spans="1:37" ht="62.5">
      <c r="A12" s="113">
        <v>29</v>
      </c>
      <c r="B12" s="11" t="s">
        <v>1040</v>
      </c>
      <c r="C12" s="9" t="s">
        <v>1065</v>
      </c>
      <c r="D12" s="6" t="s">
        <v>922</v>
      </c>
      <c r="E12" s="6" t="s">
        <v>6</v>
      </c>
      <c r="F12" s="10" t="s">
        <v>5</v>
      </c>
      <c r="G12" s="7" t="s">
        <v>924</v>
      </c>
      <c r="H12" s="6" t="s">
        <v>4</v>
      </c>
      <c r="I12" s="6" t="s">
        <v>171</v>
      </c>
      <c r="J12" s="5" t="s">
        <v>3</v>
      </c>
      <c r="K12" s="5" t="s">
        <v>8</v>
      </c>
      <c r="L12" s="4">
        <v>80</v>
      </c>
      <c r="M12" s="9" t="s">
        <v>1066</v>
      </c>
      <c r="N12" s="6" t="s">
        <v>920</v>
      </c>
      <c r="O12" s="6" t="s">
        <v>6</v>
      </c>
      <c r="P12" s="8" t="s">
        <v>5</v>
      </c>
      <c r="Q12" s="7" t="s">
        <v>919</v>
      </c>
      <c r="R12" s="6" t="s">
        <v>4</v>
      </c>
      <c r="S12" s="6" t="s">
        <v>171</v>
      </c>
      <c r="T12" s="5" t="s">
        <v>3</v>
      </c>
      <c r="U12" s="5" t="s">
        <v>8</v>
      </c>
      <c r="V12" s="4">
        <v>85</v>
      </c>
      <c r="W12" s="9"/>
      <c r="X12" s="6"/>
      <c r="Y12" s="6"/>
      <c r="Z12" s="8"/>
      <c r="AA12" s="7"/>
      <c r="AB12" s="6"/>
      <c r="AC12" s="6"/>
      <c r="AD12" s="5"/>
      <c r="AE12" s="5"/>
      <c r="AF12" s="4"/>
      <c r="AG12" s="3">
        <v>82.5</v>
      </c>
      <c r="AH12" s="2" t="s">
        <v>7</v>
      </c>
      <c r="AK12" s="1"/>
    </row>
    <row r="13" spans="1:37" ht="62.5">
      <c r="A13" s="113">
        <v>28</v>
      </c>
      <c r="B13" s="11" t="s">
        <v>1048</v>
      </c>
      <c r="C13" s="9" t="s">
        <v>1067</v>
      </c>
      <c r="D13" s="6" t="s">
        <v>918</v>
      </c>
      <c r="E13" s="6" t="s">
        <v>6</v>
      </c>
      <c r="F13" s="10" t="s">
        <v>28</v>
      </c>
      <c r="G13" s="7" t="s">
        <v>919</v>
      </c>
      <c r="H13" s="6" t="s">
        <v>4</v>
      </c>
      <c r="I13" s="6" t="s">
        <v>171</v>
      </c>
      <c r="J13" s="5" t="s">
        <v>3</v>
      </c>
      <c r="K13" s="5" t="s">
        <v>25</v>
      </c>
      <c r="L13" s="4">
        <v>80</v>
      </c>
      <c r="M13" s="9" t="s">
        <v>1068</v>
      </c>
      <c r="N13" s="6" t="s">
        <v>920</v>
      </c>
      <c r="O13" s="6" t="s">
        <v>6</v>
      </c>
      <c r="P13" s="8" t="s">
        <v>5</v>
      </c>
      <c r="Q13" s="7" t="s">
        <v>919</v>
      </c>
      <c r="R13" s="6" t="s">
        <v>4</v>
      </c>
      <c r="S13" s="6" t="s">
        <v>171</v>
      </c>
      <c r="T13" s="5" t="s">
        <v>3</v>
      </c>
      <c r="U13" s="5" t="s">
        <v>8</v>
      </c>
      <c r="V13" s="4">
        <v>85</v>
      </c>
      <c r="W13" s="9"/>
      <c r="X13" s="6"/>
      <c r="Y13" s="6"/>
      <c r="Z13" s="8"/>
      <c r="AA13" s="7"/>
      <c r="AB13" s="6"/>
      <c r="AC13" s="6"/>
      <c r="AD13" s="5"/>
      <c r="AE13" s="5"/>
      <c r="AF13" s="4"/>
      <c r="AG13" s="3">
        <v>82.5</v>
      </c>
      <c r="AH13" s="2" t="s">
        <v>7</v>
      </c>
      <c r="AK13" s="1"/>
    </row>
    <row r="14" spans="1:37" ht="62">
      <c r="A14" s="113">
        <v>27</v>
      </c>
      <c r="B14" s="11" t="s">
        <v>1055</v>
      </c>
      <c r="C14" s="9" t="s">
        <v>1069</v>
      </c>
      <c r="D14" s="6" t="s">
        <v>922</v>
      </c>
      <c r="E14" s="6" t="s">
        <v>6</v>
      </c>
      <c r="F14" s="10" t="s">
        <v>5</v>
      </c>
      <c r="G14" s="7" t="s">
        <v>924</v>
      </c>
      <c r="H14" s="6" t="s">
        <v>4</v>
      </c>
      <c r="I14" s="6" t="s">
        <v>171</v>
      </c>
      <c r="J14" s="5" t="s">
        <v>3</v>
      </c>
      <c r="K14" s="5" t="s">
        <v>8</v>
      </c>
      <c r="L14" s="4">
        <v>80</v>
      </c>
      <c r="M14" s="9"/>
      <c r="N14" s="6"/>
      <c r="O14" s="6"/>
      <c r="P14" s="8"/>
      <c r="Q14" s="7"/>
      <c r="R14" s="6"/>
      <c r="S14" s="6"/>
      <c r="T14" s="5"/>
      <c r="U14" s="5"/>
      <c r="V14" s="4"/>
      <c r="W14" s="9"/>
      <c r="X14" s="6"/>
      <c r="Y14" s="6"/>
      <c r="Z14" s="8"/>
      <c r="AA14" s="7"/>
      <c r="AB14" s="6"/>
      <c r="AC14" s="6"/>
      <c r="AD14" s="5"/>
      <c r="AE14" s="5"/>
      <c r="AF14" s="4"/>
      <c r="AG14" s="3">
        <v>80</v>
      </c>
      <c r="AH14" s="2" t="s">
        <v>0</v>
      </c>
      <c r="AK14" s="1"/>
    </row>
    <row r="15" spans="1:37" ht="50">
      <c r="A15" s="113">
        <v>26</v>
      </c>
      <c r="B15" s="11" t="s">
        <v>1060</v>
      </c>
      <c r="C15" s="9" t="s">
        <v>1070</v>
      </c>
      <c r="D15" s="6" t="s">
        <v>12</v>
      </c>
      <c r="E15" s="6" t="s">
        <v>6</v>
      </c>
      <c r="F15" s="10" t="s">
        <v>5</v>
      </c>
      <c r="G15" s="7" t="s">
        <v>924</v>
      </c>
      <c r="H15" s="6" t="s">
        <v>4</v>
      </c>
      <c r="I15" s="6" t="s">
        <v>171</v>
      </c>
      <c r="J15" s="5" t="s">
        <v>3</v>
      </c>
      <c r="K15" s="5" t="s">
        <v>8</v>
      </c>
      <c r="L15" s="4">
        <v>90</v>
      </c>
      <c r="M15" s="9"/>
      <c r="N15" s="6"/>
      <c r="O15" s="6"/>
      <c r="P15" s="8"/>
      <c r="Q15" s="7"/>
      <c r="R15" s="6"/>
      <c r="S15" s="6"/>
      <c r="T15" s="5"/>
      <c r="U15" s="5"/>
      <c r="V15" s="4"/>
      <c r="W15" s="9"/>
      <c r="X15" s="6"/>
      <c r="Y15" s="6"/>
      <c r="Z15" s="8"/>
      <c r="AA15" s="7"/>
      <c r="AB15" s="6"/>
      <c r="AC15" s="6"/>
      <c r="AD15" s="5"/>
      <c r="AE15" s="5"/>
      <c r="AF15" s="4"/>
      <c r="AG15" s="3">
        <v>90</v>
      </c>
      <c r="AH15" s="2" t="s">
        <v>7</v>
      </c>
      <c r="AK15" s="1"/>
    </row>
    <row r="16" spans="1:37" ht="87.5">
      <c r="A16" s="113">
        <v>25</v>
      </c>
      <c r="B16" s="11" t="s">
        <v>851</v>
      </c>
      <c r="C16" s="9" t="s">
        <v>1071</v>
      </c>
      <c r="D16" s="6" t="s">
        <v>918</v>
      </c>
      <c r="E16" s="6" t="s">
        <v>6</v>
      </c>
      <c r="F16" s="10" t="s">
        <v>28</v>
      </c>
      <c r="G16" s="7" t="s">
        <v>919</v>
      </c>
      <c r="H16" s="6" t="s">
        <v>4</v>
      </c>
      <c r="I16" s="6" t="s">
        <v>171</v>
      </c>
      <c r="J16" s="5" t="s">
        <v>3</v>
      </c>
      <c r="K16" s="5" t="s">
        <v>25</v>
      </c>
      <c r="L16" s="4">
        <v>80</v>
      </c>
      <c r="M16" s="9" t="s">
        <v>1072</v>
      </c>
      <c r="N16" s="6" t="s">
        <v>920</v>
      </c>
      <c r="O16" s="6" t="s">
        <v>6</v>
      </c>
      <c r="P16" s="8" t="s">
        <v>5</v>
      </c>
      <c r="Q16" s="7" t="s">
        <v>919</v>
      </c>
      <c r="R16" s="6" t="s">
        <v>4</v>
      </c>
      <c r="S16" s="6" t="s">
        <v>171</v>
      </c>
      <c r="T16" s="5" t="s">
        <v>3</v>
      </c>
      <c r="U16" s="5" t="s">
        <v>8</v>
      </c>
      <c r="V16" s="4">
        <v>85</v>
      </c>
      <c r="W16" s="9" t="s">
        <v>921</v>
      </c>
      <c r="X16" s="6" t="s">
        <v>922</v>
      </c>
      <c r="Y16" s="6" t="s">
        <v>6</v>
      </c>
      <c r="Z16" s="8" t="s">
        <v>5</v>
      </c>
      <c r="AA16" s="7" t="s">
        <v>919</v>
      </c>
      <c r="AB16" s="6" t="s">
        <v>4</v>
      </c>
      <c r="AC16" s="6" t="s">
        <v>171</v>
      </c>
      <c r="AD16" s="5" t="s">
        <v>3</v>
      </c>
      <c r="AE16" s="5" t="s">
        <v>8</v>
      </c>
      <c r="AF16" s="4">
        <v>80</v>
      </c>
      <c r="AG16" s="3">
        <v>81.666666666666671</v>
      </c>
      <c r="AH16" s="2" t="s">
        <v>7</v>
      </c>
      <c r="AK16" s="1" t="str">
        <f t="shared" si="0"/>
        <v>1. Sillas ergonómicas y apoyapies  
2. Inspecciones biomecanicas en puestos de trabajo  
3.  -  Tips de prevención y autocuidado
 - Talleres de distención y relajamiento muscular</v>
      </c>
    </row>
    <row r="17" spans="1:37" ht="93">
      <c r="A17" s="113">
        <v>24</v>
      </c>
      <c r="B17" s="11" t="s">
        <v>862</v>
      </c>
      <c r="C17" s="9" t="s">
        <v>1073</v>
      </c>
      <c r="D17" s="6" t="s">
        <v>12</v>
      </c>
      <c r="E17" s="6" t="s">
        <v>6</v>
      </c>
      <c r="F17" s="10" t="s">
        <v>5</v>
      </c>
      <c r="G17" s="7" t="s">
        <v>924</v>
      </c>
      <c r="H17" s="6" t="s">
        <v>4</v>
      </c>
      <c r="I17" s="6" t="s">
        <v>171</v>
      </c>
      <c r="J17" s="5" t="s">
        <v>3</v>
      </c>
      <c r="K17" s="5" t="s">
        <v>25</v>
      </c>
      <c r="L17" s="4">
        <v>85</v>
      </c>
      <c r="M17" s="9" t="s">
        <v>925</v>
      </c>
      <c r="N17" s="6" t="s">
        <v>920</v>
      </c>
      <c r="O17" s="6" t="s">
        <v>6</v>
      </c>
      <c r="P17" s="8" t="s">
        <v>5</v>
      </c>
      <c r="Q17" s="7" t="s">
        <v>924</v>
      </c>
      <c r="R17" s="6" t="s">
        <v>4</v>
      </c>
      <c r="S17" s="6" t="s">
        <v>171</v>
      </c>
      <c r="T17" s="5" t="s">
        <v>3</v>
      </c>
      <c r="U17" s="5" t="s">
        <v>25</v>
      </c>
      <c r="V17" s="4">
        <v>80</v>
      </c>
      <c r="W17" s="9" t="s">
        <v>926</v>
      </c>
      <c r="X17" s="6" t="s">
        <v>922</v>
      </c>
      <c r="Y17" s="6" t="s">
        <v>6</v>
      </c>
      <c r="Z17" s="8" t="s">
        <v>5</v>
      </c>
      <c r="AA17" s="7" t="s">
        <v>924</v>
      </c>
      <c r="AB17" s="6" t="s">
        <v>4</v>
      </c>
      <c r="AC17" s="6" t="s">
        <v>171</v>
      </c>
      <c r="AD17" s="5" t="s">
        <v>3</v>
      </c>
      <c r="AE17" s="5" t="s">
        <v>2</v>
      </c>
      <c r="AF17" s="4">
        <v>75</v>
      </c>
      <c r="AG17" s="3">
        <v>80</v>
      </c>
      <c r="AH17" s="2" t="s">
        <v>0</v>
      </c>
      <c r="AK17" s="1" t="str">
        <f t="shared" ref="AK17:AK23" si="1">"1. "&amp;C17&amp;" 
2. "&amp;M17&amp;" 
3. "&amp;W17</f>
        <v>1. Respetar horarios de trabajo,  ofrecer al servidor capacitaciones inherentes a las funciones que debe realizar, realizar ejercicios señalados en el programa de gimnasia laboral, realizar actividades para prevenir y mitigar el estrés.  
2. Psicóloga ocupacional_ Copasst- CCL- Servidores y contratistas. 
Capacitación frente a la comunicación asertiva. (Aplica solo para presidencia) 
3.  - Batería de riesgo psicosocial</v>
      </c>
    </row>
    <row r="18" spans="1:37" ht="77.5">
      <c r="A18" s="113">
        <v>23</v>
      </c>
      <c r="B18" s="11" t="s">
        <v>873</v>
      </c>
      <c r="C18" s="9" t="s">
        <v>1074</v>
      </c>
      <c r="D18" s="6" t="s">
        <v>922</v>
      </c>
      <c r="E18" s="6" t="s">
        <v>6</v>
      </c>
      <c r="F18" s="10" t="s">
        <v>5</v>
      </c>
      <c r="G18" s="7" t="s">
        <v>924</v>
      </c>
      <c r="H18" s="6" t="s">
        <v>4</v>
      </c>
      <c r="I18" s="6" t="s">
        <v>171</v>
      </c>
      <c r="J18" s="5" t="s">
        <v>3</v>
      </c>
      <c r="K18" s="5" t="s">
        <v>8</v>
      </c>
      <c r="L18" s="4">
        <v>80</v>
      </c>
      <c r="M18" s="9"/>
      <c r="N18" s="6"/>
      <c r="O18" s="6"/>
      <c r="P18" s="8"/>
      <c r="Q18" s="7"/>
      <c r="R18" s="6"/>
      <c r="S18" s="6"/>
      <c r="T18" s="5"/>
      <c r="U18" s="5"/>
      <c r="V18" s="4" t="s">
        <v>1</v>
      </c>
      <c r="W18" s="9"/>
      <c r="X18" s="6"/>
      <c r="Y18" s="6"/>
      <c r="Z18" s="8"/>
      <c r="AA18" s="7"/>
      <c r="AB18" s="6"/>
      <c r="AC18" s="6"/>
      <c r="AD18" s="5"/>
      <c r="AE18" s="5"/>
      <c r="AF18" s="4" t="s">
        <v>1</v>
      </c>
      <c r="AG18" s="3">
        <v>80</v>
      </c>
      <c r="AH18" s="2" t="s">
        <v>0</v>
      </c>
      <c r="AK18" s="1" t="str">
        <f t="shared" si="1"/>
        <v xml:space="preserve">1. Charlas de prevención  
2.  
3. </v>
      </c>
    </row>
    <row r="19" spans="1:37" ht="50">
      <c r="A19" s="113">
        <v>22</v>
      </c>
      <c r="B19" s="11" t="s">
        <v>883</v>
      </c>
      <c r="C19" s="9" t="s">
        <v>1075</v>
      </c>
      <c r="D19" s="6" t="s">
        <v>12</v>
      </c>
      <c r="E19" s="6" t="s">
        <v>6</v>
      </c>
      <c r="F19" s="10" t="s">
        <v>5</v>
      </c>
      <c r="G19" s="7" t="s">
        <v>924</v>
      </c>
      <c r="H19" s="6" t="s">
        <v>4</v>
      </c>
      <c r="I19" s="6" t="s">
        <v>171</v>
      </c>
      <c r="J19" s="5" t="s">
        <v>3</v>
      </c>
      <c r="K19" s="5" t="s">
        <v>8</v>
      </c>
      <c r="L19" s="4">
        <v>90</v>
      </c>
      <c r="M19" s="9"/>
      <c r="N19" s="6"/>
      <c r="O19" s="6"/>
      <c r="P19" s="8"/>
      <c r="Q19" s="7"/>
      <c r="R19" s="6"/>
      <c r="S19" s="6"/>
      <c r="T19" s="5"/>
      <c r="U19" s="5"/>
      <c r="V19" s="4"/>
      <c r="W19" s="9"/>
      <c r="X19" s="6"/>
      <c r="Y19" s="6"/>
      <c r="Z19" s="8"/>
      <c r="AA19" s="7"/>
      <c r="AB19" s="6"/>
      <c r="AC19" s="6"/>
      <c r="AD19" s="5"/>
      <c r="AE19" s="5"/>
      <c r="AF19" s="4" t="s">
        <v>1</v>
      </c>
      <c r="AG19" s="3">
        <v>90</v>
      </c>
      <c r="AH19" s="2" t="s">
        <v>7</v>
      </c>
      <c r="AK19" s="1" t="str">
        <f t="shared" si="1"/>
        <v xml:space="preserve">1. Mediciones Higienicas  
2.  
3. </v>
      </c>
    </row>
    <row r="20" spans="1:37" ht="87.5">
      <c r="A20" s="113">
        <v>21</v>
      </c>
      <c r="B20" s="11" t="s">
        <v>851</v>
      </c>
      <c r="C20" s="9" t="s">
        <v>1071</v>
      </c>
      <c r="D20" s="6" t="s">
        <v>918</v>
      </c>
      <c r="E20" s="6" t="s">
        <v>6</v>
      </c>
      <c r="F20" s="10" t="s">
        <v>28</v>
      </c>
      <c r="G20" s="7" t="s">
        <v>919</v>
      </c>
      <c r="H20" s="6" t="s">
        <v>4</v>
      </c>
      <c r="I20" s="6" t="s">
        <v>171</v>
      </c>
      <c r="J20" s="5" t="s">
        <v>3</v>
      </c>
      <c r="K20" s="5" t="s">
        <v>25</v>
      </c>
      <c r="L20" s="4">
        <v>80</v>
      </c>
      <c r="M20" s="9" t="s">
        <v>1072</v>
      </c>
      <c r="N20" s="6" t="s">
        <v>920</v>
      </c>
      <c r="O20" s="6" t="s">
        <v>6</v>
      </c>
      <c r="P20" s="8" t="s">
        <v>5</v>
      </c>
      <c r="Q20" s="7" t="s">
        <v>919</v>
      </c>
      <c r="R20" s="6" t="s">
        <v>4</v>
      </c>
      <c r="S20" s="6" t="s">
        <v>171</v>
      </c>
      <c r="T20" s="5" t="s">
        <v>3</v>
      </c>
      <c r="U20" s="5" t="s">
        <v>8</v>
      </c>
      <c r="V20" s="4">
        <v>85</v>
      </c>
      <c r="W20" s="9" t="s">
        <v>921</v>
      </c>
      <c r="X20" s="6" t="s">
        <v>922</v>
      </c>
      <c r="Y20" s="6" t="s">
        <v>6</v>
      </c>
      <c r="Z20" s="8" t="s">
        <v>5</v>
      </c>
      <c r="AA20" s="7" t="s">
        <v>919</v>
      </c>
      <c r="AB20" s="6" t="s">
        <v>4</v>
      </c>
      <c r="AC20" s="6" t="s">
        <v>171</v>
      </c>
      <c r="AD20" s="5" t="s">
        <v>3</v>
      </c>
      <c r="AE20" s="5" t="s">
        <v>8</v>
      </c>
      <c r="AF20" s="4">
        <v>80</v>
      </c>
      <c r="AG20" s="3">
        <v>81.666666666666671</v>
      </c>
      <c r="AH20" s="2" t="s">
        <v>7</v>
      </c>
      <c r="AK20" s="1" t="str">
        <f t="shared" si="1"/>
        <v>1. Sillas ergonómicas y apoyapies  
2. Inspecciones biomecanicas en puestos de trabajo  
3.  -  Tips de prevención y autocuidado
 - Talleres de distención y relajamiento muscular</v>
      </c>
    </row>
    <row r="21" spans="1:37" ht="77.5">
      <c r="A21" s="113">
        <v>20</v>
      </c>
      <c r="B21" s="11" t="s">
        <v>873</v>
      </c>
      <c r="C21" s="9" t="s">
        <v>1074</v>
      </c>
      <c r="D21" s="6" t="s">
        <v>922</v>
      </c>
      <c r="E21" s="6" t="s">
        <v>6</v>
      </c>
      <c r="F21" s="10" t="s">
        <v>5</v>
      </c>
      <c r="G21" s="7" t="s">
        <v>924</v>
      </c>
      <c r="H21" s="6" t="s">
        <v>4</v>
      </c>
      <c r="I21" s="6" t="s">
        <v>171</v>
      </c>
      <c r="J21" s="5" t="s">
        <v>3</v>
      </c>
      <c r="K21" s="5" t="s">
        <v>8</v>
      </c>
      <c r="L21" s="4">
        <v>80</v>
      </c>
      <c r="M21" s="9"/>
      <c r="N21" s="6"/>
      <c r="O21" s="6"/>
      <c r="P21" s="8"/>
      <c r="Q21" s="7"/>
      <c r="R21" s="6"/>
      <c r="S21" s="6"/>
      <c r="T21" s="5"/>
      <c r="U21" s="5"/>
      <c r="V21" s="4" t="s">
        <v>1</v>
      </c>
      <c r="W21" s="9"/>
      <c r="X21" s="6"/>
      <c r="Y21" s="6"/>
      <c r="Z21" s="8"/>
      <c r="AA21" s="7"/>
      <c r="AB21" s="6"/>
      <c r="AC21" s="6"/>
      <c r="AD21" s="5"/>
      <c r="AE21" s="5"/>
      <c r="AF21" s="4" t="s">
        <v>1</v>
      </c>
      <c r="AG21" s="3">
        <v>80</v>
      </c>
      <c r="AH21" s="2" t="s">
        <v>0</v>
      </c>
      <c r="AK21" s="1" t="str">
        <f t="shared" si="1"/>
        <v xml:space="preserve">1. Charlas de prevención  
2.  
3. </v>
      </c>
    </row>
    <row r="22" spans="1:37" ht="50">
      <c r="A22" s="113">
        <v>19</v>
      </c>
      <c r="B22" s="11" t="s">
        <v>883</v>
      </c>
      <c r="C22" s="9" t="s">
        <v>1075</v>
      </c>
      <c r="D22" s="6" t="s">
        <v>12</v>
      </c>
      <c r="E22" s="6" t="s">
        <v>6</v>
      </c>
      <c r="F22" s="10" t="s">
        <v>5</v>
      </c>
      <c r="G22" s="7" t="s">
        <v>924</v>
      </c>
      <c r="H22" s="6" t="s">
        <v>4</v>
      </c>
      <c r="I22" s="6" t="s">
        <v>171</v>
      </c>
      <c r="J22" s="5" t="s">
        <v>3</v>
      </c>
      <c r="K22" s="5" t="s">
        <v>8</v>
      </c>
      <c r="L22" s="4">
        <v>90</v>
      </c>
      <c r="M22" s="9"/>
      <c r="N22" s="6"/>
      <c r="O22" s="6"/>
      <c r="P22" s="8"/>
      <c r="Q22" s="7"/>
      <c r="R22" s="6"/>
      <c r="S22" s="6"/>
      <c r="T22" s="5"/>
      <c r="U22" s="5"/>
      <c r="V22" s="4"/>
      <c r="W22" s="9"/>
      <c r="X22" s="6"/>
      <c r="Y22" s="6"/>
      <c r="Z22" s="8"/>
      <c r="AA22" s="7"/>
      <c r="AB22" s="6"/>
      <c r="AC22" s="6"/>
      <c r="AD22" s="5"/>
      <c r="AE22" s="5"/>
      <c r="AF22" s="4" t="s">
        <v>1</v>
      </c>
      <c r="AG22" s="3">
        <v>90</v>
      </c>
      <c r="AH22" s="2" t="s">
        <v>7</v>
      </c>
      <c r="AK22" s="1" t="str">
        <f t="shared" si="1"/>
        <v xml:space="preserve">1. Mediciones Higienicas  
2.  
3. </v>
      </c>
    </row>
    <row r="23" spans="1:37" ht="93">
      <c r="A23" s="113">
        <v>18</v>
      </c>
      <c r="B23" s="11" t="s">
        <v>891</v>
      </c>
      <c r="C23" s="9" t="s">
        <v>1076</v>
      </c>
      <c r="D23" s="6" t="s">
        <v>920</v>
      </c>
      <c r="E23" s="6" t="s">
        <v>6</v>
      </c>
      <c r="F23" s="10" t="s">
        <v>5</v>
      </c>
      <c r="G23" s="7" t="s">
        <v>924</v>
      </c>
      <c r="H23" s="6" t="s">
        <v>4</v>
      </c>
      <c r="I23" s="6" t="s">
        <v>171</v>
      </c>
      <c r="J23" s="5" t="s">
        <v>3</v>
      </c>
      <c r="K23" s="5" t="s">
        <v>8</v>
      </c>
      <c r="L23" s="4">
        <v>85</v>
      </c>
      <c r="M23" s="9" t="s">
        <v>1077</v>
      </c>
      <c r="N23" s="6" t="s">
        <v>922</v>
      </c>
      <c r="O23" s="6" t="s">
        <v>6</v>
      </c>
      <c r="P23" s="8" t="s">
        <v>5</v>
      </c>
      <c r="Q23" s="7" t="s">
        <v>924</v>
      </c>
      <c r="R23" s="6" t="s">
        <v>4</v>
      </c>
      <c r="S23" s="6" t="s">
        <v>171</v>
      </c>
      <c r="T23" s="5" t="s">
        <v>3</v>
      </c>
      <c r="U23" s="5" t="s">
        <v>8</v>
      </c>
      <c r="V23" s="4">
        <v>80</v>
      </c>
      <c r="W23" s="9"/>
      <c r="X23" s="6"/>
      <c r="Y23" s="6"/>
      <c r="Z23" s="8"/>
      <c r="AA23" s="7"/>
      <c r="AB23" s="6"/>
      <c r="AC23" s="6"/>
      <c r="AD23" s="5"/>
      <c r="AE23" s="5"/>
      <c r="AF23" s="4" t="s">
        <v>1</v>
      </c>
      <c r="AG23" s="3">
        <v>82.5</v>
      </c>
      <c r="AH23" s="2" t="s">
        <v>7</v>
      </c>
      <c r="AK23" s="1" t="str">
        <f t="shared" si="1"/>
        <v xml:space="preserve">1.  Jornadas de Inmunización 
2. Tipos (Recomendaciones para viajar) portar y tener al día carnet de vacunación en caso de que se requiera  
3. </v>
      </c>
    </row>
    <row r="24" spans="1:37" ht="148.5" customHeight="1">
      <c r="A24" s="94">
        <v>17</v>
      </c>
      <c r="B24" s="11" t="s">
        <v>897</v>
      </c>
      <c r="C24" s="108" t="s">
        <v>934</v>
      </c>
      <c r="D24" s="10" t="s">
        <v>920</v>
      </c>
      <c r="E24" s="10" t="s">
        <v>6</v>
      </c>
      <c r="F24" s="10" t="s">
        <v>5</v>
      </c>
      <c r="G24" s="109" t="s">
        <v>924</v>
      </c>
      <c r="H24" s="10" t="s">
        <v>4</v>
      </c>
      <c r="I24" s="10" t="s">
        <v>171</v>
      </c>
      <c r="J24" s="110" t="s">
        <v>3</v>
      </c>
      <c r="K24" s="110" t="s">
        <v>25</v>
      </c>
      <c r="L24" s="111">
        <v>80</v>
      </c>
      <c r="M24" s="108" t="s">
        <v>935</v>
      </c>
      <c r="N24" s="10" t="s">
        <v>922</v>
      </c>
      <c r="O24" s="10" t="s">
        <v>6</v>
      </c>
      <c r="P24" s="10" t="s">
        <v>5</v>
      </c>
      <c r="Q24" s="109" t="s">
        <v>924</v>
      </c>
      <c r="R24" s="10" t="s">
        <v>4</v>
      </c>
      <c r="S24" s="10" t="s">
        <v>171</v>
      </c>
      <c r="T24" s="110" t="s">
        <v>3</v>
      </c>
      <c r="U24" s="110" t="s">
        <v>8</v>
      </c>
      <c r="V24" s="111">
        <v>80</v>
      </c>
      <c r="W24" s="108"/>
      <c r="X24" s="10"/>
      <c r="Y24" s="10"/>
      <c r="Z24" s="10"/>
      <c r="AA24" s="109"/>
      <c r="AB24" s="10"/>
      <c r="AC24" s="10"/>
      <c r="AD24" s="110"/>
      <c r="AE24" s="110"/>
      <c r="AF24" s="111"/>
      <c r="AG24" s="3">
        <v>80</v>
      </c>
      <c r="AH24" s="2" t="s">
        <v>0</v>
      </c>
      <c r="AK24" s="1" t="e">
        <f>"1. "&amp;#REF!&amp;" 
2. "&amp;C24&amp;" 
3. "&amp;W24</f>
        <v>#REF!</v>
      </c>
    </row>
    <row r="25" spans="1:37" ht="87.5">
      <c r="A25" s="94">
        <v>16</v>
      </c>
      <c r="B25" s="11" t="s">
        <v>905</v>
      </c>
      <c r="C25" s="9" t="s">
        <v>1071</v>
      </c>
      <c r="D25" s="6" t="s">
        <v>918</v>
      </c>
      <c r="E25" s="6" t="s">
        <v>6</v>
      </c>
      <c r="F25" s="10" t="s">
        <v>28</v>
      </c>
      <c r="G25" s="7" t="s">
        <v>919</v>
      </c>
      <c r="H25" s="6" t="s">
        <v>4</v>
      </c>
      <c r="I25" s="6" t="s">
        <v>171</v>
      </c>
      <c r="J25" s="5" t="s">
        <v>3</v>
      </c>
      <c r="K25" s="5" t="s">
        <v>25</v>
      </c>
      <c r="L25" s="4">
        <v>80</v>
      </c>
      <c r="M25" s="9" t="s">
        <v>1072</v>
      </c>
      <c r="N25" s="6" t="s">
        <v>920</v>
      </c>
      <c r="O25" s="6" t="s">
        <v>6</v>
      </c>
      <c r="P25" s="8" t="s">
        <v>5</v>
      </c>
      <c r="Q25" s="7" t="s">
        <v>919</v>
      </c>
      <c r="R25" s="6" t="s">
        <v>4</v>
      </c>
      <c r="S25" s="6" t="s">
        <v>171</v>
      </c>
      <c r="T25" s="5" t="s">
        <v>3</v>
      </c>
      <c r="U25" s="5" t="s">
        <v>8</v>
      </c>
      <c r="V25" s="4">
        <v>85</v>
      </c>
      <c r="W25" s="9" t="s">
        <v>921</v>
      </c>
      <c r="X25" s="6" t="s">
        <v>922</v>
      </c>
      <c r="Y25" s="6" t="s">
        <v>6</v>
      </c>
      <c r="Z25" s="8" t="s">
        <v>5</v>
      </c>
      <c r="AA25" s="7" t="s">
        <v>919</v>
      </c>
      <c r="AB25" s="6" t="s">
        <v>4</v>
      </c>
      <c r="AC25" s="6" t="s">
        <v>171</v>
      </c>
      <c r="AD25" s="5" t="s">
        <v>3</v>
      </c>
      <c r="AE25" s="5" t="s">
        <v>8</v>
      </c>
      <c r="AF25" s="4">
        <v>80</v>
      </c>
      <c r="AG25" s="3">
        <v>81.666666666666671</v>
      </c>
      <c r="AH25" s="2" t="s">
        <v>7</v>
      </c>
      <c r="AK25" s="1" t="str">
        <f t="shared" ref="AK25:AK53" si="2">"1. "&amp;C25&amp;" 
2. "&amp;M25&amp;" 
3. "&amp;W25</f>
        <v>1. Sillas ergonómicas y apoyapies  
2. Inspecciones biomecanicas en puestos de trabajo  
3.  -  Tips de prevención y autocuidado
 - Talleres de distención y relajamiento muscular</v>
      </c>
    </row>
    <row r="26" spans="1:37" ht="87.5">
      <c r="A26" s="94">
        <v>15</v>
      </c>
      <c r="B26" s="11" t="s">
        <v>851</v>
      </c>
      <c r="C26" s="9" t="s">
        <v>1071</v>
      </c>
      <c r="D26" s="6" t="s">
        <v>918</v>
      </c>
      <c r="E26" s="6" t="s">
        <v>6</v>
      </c>
      <c r="F26" s="10" t="s">
        <v>28</v>
      </c>
      <c r="G26" s="7" t="s">
        <v>919</v>
      </c>
      <c r="H26" s="6" t="s">
        <v>4</v>
      </c>
      <c r="I26" s="6" t="s">
        <v>171</v>
      </c>
      <c r="J26" s="5" t="s">
        <v>3</v>
      </c>
      <c r="K26" s="5" t="s">
        <v>25</v>
      </c>
      <c r="L26" s="4">
        <v>80</v>
      </c>
      <c r="M26" s="9" t="s">
        <v>1072</v>
      </c>
      <c r="N26" s="6" t="s">
        <v>920</v>
      </c>
      <c r="O26" s="6" t="s">
        <v>6</v>
      </c>
      <c r="P26" s="8" t="s">
        <v>5</v>
      </c>
      <c r="Q26" s="7" t="s">
        <v>919</v>
      </c>
      <c r="R26" s="6" t="s">
        <v>4</v>
      </c>
      <c r="S26" s="6" t="s">
        <v>171</v>
      </c>
      <c r="T26" s="5" t="s">
        <v>3</v>
      </c>
      <c r="U26" s="5" t="s">
        <v>8</v>
      </c>
      <c r="V26" s="4">
        <v>85</v>
      </c>
      <c r="W26" s="9" t="s">
        <v>921</v>
      </c>
      <c r="X26" s="6" t="s">
        <v>922</v>
      </c>
      <c r="Y26" s="6" t="s">
        <v>6</v>
      </c>
      <c r="Z26" s="8" t="s">
        <v>5</v>
      </c>
      <c r="AA26" s="7" t="s">
        <v>919</v>
      </c>
      <c r="AB26" s="6" t="s">
        <v>4</v>
      </c>
      <c r="AC26" s="6" t="s">
        <v>171</v>
      </c>
      <c r="AD26" s="5" t="s">
        <v>3</v>
      </c>
      <c r="AE26" s="5" t="s">
        <v>8</v>
      </c>
      <c r="AF26" s="4">
        <v>80</v>
      </c>
      <c r="AG26" s="3">
        <v>81.666666666666671</v>
      </c>
      <c r="AH26" s="2" t="s">
        <v>7</v>
      </c>
      <c r="AK26" s="1" t="str">
        <f t="shared" si="2"/>
        <v>1. Sillas ergonómicas y apoyapies  
2. Inspecciones biomecanicas en puestos de trabajo  
3.  -  Tips de prevención y autocuidado
 - Talleres de distención y relajamiento muscular</v>
      </c>
    </row>
    <row r="27" spans="1:37" ht="77.5">
      <c r="A27" s="113">
        <v>14</v>
      </c>
      <c r="B27" s="11" t="s">
        <v>873</v>
      </c>
      <c r="C27" s="9" t="s">
        <v>1074</v>
      </c>
      <c r="D27" s="6" t="s">
        <v>922</v>
      </c>
      <c r="E27" s="6" t="s">
        <v>6</v>
      </c>
      <c r="F27" s="10" t="s">
        <v>5</v>
      </c>
      <c r="G27" s="7" t="s">
        <v>924</v>
      </c>
      <c r="H27" s="6" t="s">
        <v>4</v>
      </c>
      <c r="I27" s="6" t="s">
        <v>171</v>
      </c>
      <c r="J27" s="5" t="s">
        <v>3</v>
      </c>
      <c r="K27" s="5" t="s">
        <v>8</v>
      </c>
      <c r="L27" s="4">
        <v>80</v>
      </c>
      <c r="M27" s="9"/>
      <c r="N27" s="6"/>
      <c r="O27" s="6"/>
      <c r="P27" s="8"/>
      <c r="Q27" s="7"/>
      <c r="R27" s="6"/>
      <c r="S27" s="6"/>
      <c r="T27" s="5"/>
      <c r="U27" s="5"/>
      <c r="V27" s="4" t="s">
        <v>1</v>
      </c>
      <c r="W27" s="9"/>
      <c r="X27" s="6"/>
      <c r="Y27" s="6"/>
      <c r="Z27" s="8"/>
      <c r="AA27" s="7"/>
      <c r="AB27" s="6"/>
      <c r="AC27" s="6"/>
      <c r="AD27" s="5"/>
      <c r="AE27" s="5"/>
      <c r="AF27" s="4" t="s">
        <v>1</v>
      </c>
      <c r="AG27" s="3">
        <v>80</v>
      </c>
      <c r="AH27" s="2" t="s">
        <v>0</v>
      </c>
      <c r="AK27" s="1" t="str">
        <f t="shared" si="2"/>
        <v xml:space="preserve">1. Charlas de prevención  
2.  
3. </v>
      </c>
    </row>
    <row r="28" spans="1:37" ht="50">
      <c r="A28" s="94">
        <v>13</v>
      </c>
      <c r="B28" s="11" t="s">
        <v>883</v>
      </c>
      <c r="C28" s="9" t="s">
        <v>1075</v>
      </c>
      <c r="D28" s="6" t="s">
        <v>12</v>
      </c>
      <c r="E28" s="6" t="s">
        <v>6</v>
      </c>
      <c r="F28" s="10" t="s">
        <v>5</v>
      </c>
      <c r="G28" s="7" t="s">
        <v>924</v>
      </c>
      <c r="H28" s="6" t="s">
        <v>4</v>
      </c>
      <c r="I28" s="6" t="s">
        <v>171</v>
      </c>
      <c r="J28" s="5" t="s">
        <v>3</v>
      </c>
      <c r="K28" s="5" t="s">
        <v>8</v>
      </c>
      <c r="L28" s="4">
        <v>90</v>
      </c>
      <c r="M28" s="9"/>
      <c r="N28" s="6"/>
      <c r="O28" s="6"/>
      <c r="P28" s="8"/>
      <c r="Q28" s="7"/>
      <c r="R28" s="6"/>
      <c r="S28" s="6"/>
      <c r="T28" s="5"/>
      <c r="U28" s="5"/>
      <c r="V28" s="4"/>
      <c r="W28" s="9"/>
      <c r="X28" s="6"/>
      <c r="Y28" s="6"/>
      <c r="Z28" s="8"/>
      <c r="AA28" s="7"/>
      <c r="AB28" s="6"/>
      <c r="AC28" s="6"/>
      <c r="AD28" s="5"/>
      <c r="AE28" s="5"/>
      <c r="AF28" s="4" t="s">
        <v>1</v>
      </c>
      <c r="AG28" s="3">
        <v>90</v>
      </c>
      <c r="AH28" s="2" t="s">
        <v>7</v>
      </c>
      <c r="AK28" s="1" t="str">
        <f t="shared" si="2"/>
        <v xml:space="preserve">1. Mediciones Higienicas  
2.  
3. </v>
      </c>
    </row>
    <row r="29" spans="1:37" ht="77.5">
      <c r="A29" s="94">
        <v>12</v>
      </c>
      <c r="B29" s="11" t="s">
        <v>909</v>
      </c>
      <c r="C29" s="9" t="s">
        <v>1079</v>
      </c>
      <c r="D29" s="6" t="s">
        <v>918</v>
      </c>
      <c r="E29" s="6" t="s">
        <v>6</v>
      </c>
      <c r="F29" s="10" t="s">
        <v>5</v>
      </c>
      <c r="G29" s="7" t="s">
        <v>924</v>
      </c>
      <c r="H29" s="6" t="s">
        <v>4</v>
      </c>
      <c r="I29" s="6" t="s">
        <v>171</v>
      </c>
      <c r="J29" s="5" t="s">
        <v>3</v>
      </c>
      <c r="K29" s="5" t="s">
        <v>2</v>
      </c>
      <c r="L29" s="4">
        <v>85</v>
      </c>
      <c r="M29" s="9" t="s">
        <v>929</v>
      </c>
      <c r="N29" s="6" t="s">
        <v>920</v>
      </c>
      <c r="O29" s="6" t="s">
        <v>6</v>
      </c>
      <c r="P29" s="8" t="s">
        <v>5</v>
      </c>
      <c r="Q29" s="7" t="s">
        <v>924</v>
      </c>
      <c r="R29" s="6" t="s">
        <v>4</v>
      </c>
      <c r="S29" s="6" t="s">
        <v>171</v>
      </c>
      <c r="T29" s="5" t="s">
        <v>3</v>
      </c>
      <c r="U29" s="5" t="s">
        <v>25</v>
      </c>
      <c r="V29" s="4">
        <v>80</v>
      </c>
      <c r="W29" s="9" t="s">
        <v>930</v>
      </c>
      <c r="X29" s="6" t="s">
        <v>922</v>
      </c>
      <c r="Y29" s="6" t="s">
        <v>6</v>
      </c>
      <c r="Z29" s="8" t="s">
        <v>5</v>
      </c>
      <c r="AA29" s="7" t="s">
        <v>924</v>
      </c>
      <c r="AB29" s="6" t="s">
        <v>4</v>
      </c>
      <c r="AC29" s="6" t="s">
        <v>171</v>
      </c>
      <c r="AD29" s="5" t="s">
        <v>3</v>
      </c>
      <c r="AE29" s="5" t="s">
        <v>8</v>
      </c>
      <c r="AF29" s="4">
        <v>80</v>
      </c>
      <c r="AG29" s="3">
        <v>81.666666666666671</v>
      </c>
      <c r="AH29" s="2" t="s">
        <v>7</v>
      </c>
      <c r="AK29" s="1" t="str">
        <f t="shared" si="2"/>
        <v>1. Protocolos de limpieza, desinfección  
2. Suministro de tapabocas 
3. Aplicar medidas de seguridad y protocolos de bioseguridad.</v>
      </c>
    </row>
    <row r="30" spans="1:37" ht="93">
      <c r="A30" s="94">
        <v>11</v>
      </c>
      <c r="B30" s="11" t="s">
        <v>891</v>
      </c>
      <c r="C30" s="9" t="s">
        <v>1080</v>
      </c>
      <c r="D30" s="6" t="s">
        <v>920</v>
      </c>
      <c r="E30" s="6" t="s">
        <v>6</v>
      </c>
      <c r="F30" s="10" t="s">
        <v>5</v>
      </c>
      <c r="G30" s="7" t="s">
        <v>924</v>
      </c>
      <c r="H30" s="6" t="s">
        <v>4</v>
      </c>
      <c r="I30" s="6" t="s">
        <v>171</v>
      </c>
      <c r="J30" s="5" t="s">
        <v>3</v>
      </c>
      <c r="K30" s="5" t="s">
        <v>8</v>
      </c>
      <c r="L30" s="4">
        <v>85</v>
      </c>
      <c r="M30" s="9" t="s">
        <v>932</v>
      </c>
      <c r="N30" s="6" t="s">
        <v>922</v>
      </c>
      <c r="O30" s="6" t="s">
        <v>6</v>
      </c>
      <c r="P30" s="8" t="s">
        <v>5</v>
      </c>
      <c r="Q30" s="7" t="s">
        <v>924</v>
      </c>
      <c r="R30" s="6" t="s">
        <v>4</v>
      </c>
      <c r="S30" s="6" t="s">
        <v>171</v>
      </c>
      <c r="T30" s="5" t="s">
        <v>3</v>
      </c>
      <c r="U30" s="5" t="s">
        <v>8</v>
      </c>
      <c r="V30" s="4">
        <v>80</v>
      </c>
      <c r="W30" s="9"/>
      <c r="X30" s="6"/>
      <c r="Y30" s="6"/>
      <c r="Z30" s="8"/>
      <c r="AA30" s="7"/>
      <c r="AB30" s="6"/>
      <c r="AC30" s="6"/>
      <c r="AD30" s="5"/>
      <c r="AE30" s="5"/>
      <c r="AF30" s="4" t="s">
        <v>1</v>
      </c>
      <c r="AG30" s="3">
        <v>82.5</v>
      </c>
      <c r="AH30" s="2" t="s">
        <v>7</v>
      </c>
      <c r="AK30" s="1" t="str">
        <f t="shared" si="2"/>
        <v xml:space="preserve">1. Jornadas de Inmunización 
2.  Tipos (Recomendaciones para viajar) portar y tener al día carnet de vacunación en caso de que se requiera  
3. </v>
      </c>
    </row>
    <row r="31" spans="1:37" ht="125">
      <c r="A31" s="94">
        <v>10</v>
      </c>
      <c r="B31" s="11" t="s">
        <v>897</v>
      </c>
      <c r="C31" s="9" t="s">
        <v>1078</v>
      </c>
      <c r="D31" s="6" t="s">
        <v>918</v>
      </c>
      <c r="E31" s="6" t="s">
        <v>6</v>
      </c>
      <c r="F31" s="10" t="s">
        <v>28</v>
      </c>
      <c r="G31" s="7" t="s">
        <v>924</v>
      </c>
      <c r="H31" s="6" t="s">
        <v>4</v>
      </c>
      <c r="I31" s="6" t="s">
        <v>933</v>
      </c>
      <c r="J31" s="5" t="s">
        <v>3</v>
      </c>
      <c r="K31" s="5" t="s">
        <v>2</v>
      </c>
      <c r="L31" s="4">
        <v>80</v>
      </c>
      <c r="M31" s="9" t="s">
        <v>934</v>
      </c>
      <c r="N31" s="6" t="s">
        <v>920</v>
      </c>
      <c r="O31" s="6" t="s">
        <v>6</v>
      </c>
      <c r="P31" s="8" t="s">
        <v>5</v>
      </c>
      <c r="Q31" s="7" t="s">
        <v>924</v>
      </c>
      <c r="R31" s="6" t="s">
        <v>4</v>
      </c>
      <c r="S31" s="6" t="s">
        <v>171</v>
      </c>
      <c r="T31" s="5" t="s">
        <v>3</v>
      </c>
      <c r="U31" s="5" t="s">
        <v>25</v>
      </c>
      <c r="V31" s="4">
        <v>80</v>
      </c>
      <c r="W31" s="9" t="s">
        <v>935</v>
      </c>
      <c r="X31" s="6" t="s">
        <v>922</v>
      </c>
      <c r="Y31" s="6" t="s">
        <v>6</v>
      </c>
      <c r="Z31" s="8" t="s">
        <v>5</v>
      </c>
      <c r="AA31" s="7" t="s">
        <v>924</v>
      </c>
      <c r="AB31" s="6" t="s">
        <v>4</v>
      </c>
      <c r="AC31" s="6" t="s">
        <v>171</v>
      </c>
      <c r="AD31" s="5" t="s">
        <v>3</v>
      </c>
      <c r="AE31" s="5" t="s">
        <v>8</v>
      </c>
      <c r="AF31" s="4">
        <v>80</v>
      </c>
      <c r="AG31" s="3">
        <v>80</v>
      </c>
      <c r="AH31" s="2" t="s">
        <v>0</v>
      </c>
      <c r="AK31" s="1" t="str">
        <f t="shared" si="2"/>
        <v>1. Talento Humano Uso de bolsas plástica en los cestos de basura 
2. Protocolo de bioseguridad 
3. Capacitación sobre normas de bioseguridad
protector buco nasal
 - Uso de EPI
Capacitación de elementos de protección personal</v>
      </c>
    </row>
    <row r="32" spans="1:37" ht="50">
      <c r="A32" s="94">
        <v>9</v>
      </c>
      <c r="B32" s="11" t="s">
        <v>883</v>
      </c>
      <c r="C32" s="9" t="s">
        <v>1075</v>
      </c>
      <c r="D32" s="6" t="s">
        <v>12</v>
      </c>
      <c r="E32" s="6" t="s">
        <v>6</v>
      </c>
      <c r="F32" s="10" t="s">
        <v>5</v>
      </c>
      <c r="G32" s="7" t="s">
        <v>924</v>
      </c>
      <c r="H32" s="6" t="s">
        <v>4</v>
      </c>
      <c r="I32" s="6" t="s">
        <v>171</v>
      </c>
      <c r="J32" s="5" t="s">
        <v>3</v>
      </c>
      <c r="K32" s="5" t="s">
        <v>8</v>
      </c>
      <c r="L32" s="4">
        <v>90</v>
      </c>
      <c r="M32" s="9"/>
      <c r="N32" s="6"/>
      <c r="O32" s="6"/>
      <c r="P32" s="8"/>
      <c r="Q32" s="7"/>
      <c r="R32" s="6"/>
      <c r="S32" s="6"/>
      <c r="T32" s="5"/>
      <c r="U32" s="5"/>
      <c r="V32" s="4"/>
      <c r="W32" s="9"/>
      <c r="X32" s="6"/>
      <c r="Y32" s="6"/>
      <c r="Z32" s="8"/>
      <c r="AA32" s="7"/>
      <c r="AB32" s="6"/>
      <c r="AC32" s="6"/>
      <c r="AD32" s="5"/>
      <c r="AE32" s="5"/>
      <c r="AF32" s="4" t="s">
        <v>1</v>
      </c>
      <c r="AG32" s="3">
        <v>90</v>
      </c>
      <c r="AH32" s="2" t="s">
        <v>7</v>
      </c>
      <c r="AK32" s="1" t="str">
        <f t="shared" si="2"/>
        <v xml:space="preserve">1. Mediciones Higienicas  
2.  
3. </v>
      </c>
    </row>
    <row r="33" spans="1:37" ht="108.5">
      <c r="A33" s="94">
        <v>8</v>
      </c>
      <c r="B33" s="11" t="s">
        <v>862</v>
      </c>
      <c r="C33" s="9" t="s">
        <v>1081</v>
      </c>
      <c r="D33" s="6" t="s">
        <v>12</v>
      </c>
      <c r="E33" s="6" t="s">
        <v>6</v>
      </c>
      <c r="F33" s="10" t="s">
        <v>5</v>
      </c>
      <c r="G33" s="7" t="s">
        <v>924</v>
      </c>
      <c r="H33" s="6" t="s">
        <v>4</v>
      </c>
      <c r="I33" s="6" t="s">
        <v>171</v>
      </c>
      <c r="J33" s="5" t="s">
        <v>3</v>
      </c>
      <c r="K33" s="5" t="s">
        <v>25</v>
      </c>
      <c r="L33" s="4">
        <v>85</v>
      </c>
      <c r="M33" s="9" t="s">
        <v>925</v>
      </c>
      <c r="N33" s="6" t="s">
        <v>920</v>
      </c>
      <c r="O33" s="6" t="s">
        <v>6</v>
      </c>
      <c r="P33" s="8" t="s">
        <v>5</v>
      </c>
      <c r="Q33" s="7" t="s">
        <v>924</v>
      </c>
      <c r="R33" s="6" t="s">
        <v>4</v>
      </c>
      <c r="S33" s="6" t="s">
        <v>171</v>
      </c>
      <c r="T33" s="5" t="s">
        <v>3</v>
      </c>
      <c r="U33" s="5" t="s">
        <v>25</v>
      </c>
      <c r="V33" s="4">
        <v>80</v>
      </c>
      <c r="W33" s="9" t="s">
        <v>926</v>
      </c>
      <c r="X33" s="6" t="s">
        <v>922</v>
      </c>
      <c r="Y33" s="6" t="s">
        <v>6</v>
      </c>
      <c r="Z33" s="8" t="s">
        <v>5</v>
      </c>
      <c r="AA33" s="7" t="s">
        <v>924</v>
      </c>
      <c r="AB33" s="6" t="s">
        <v>4</v>
      </c>
      <c r="AC33" s="6" t="s">
        <v>171</v>
      </c>
      <c r="AD33" s="5" t="s">
        <v>3</v>
      </c>
      <c r="AE33" s="5" t="s">
        <v>2</v>
      </c>
      <c r="AF33" s="4">
        <v>75</v>
      </c>
      <c r="AG33" s="3">
        <v>80</v>
      </c>
      <c r="AH33" s="2" t="s">
        <v>0</v>
      </c>
      <c r="AK33" s="1" t="str">
        <f t="shared" si="2"/>
        <v>1. Respetar horarios de trabajo,  ofrecer al servidor capacitaciones inherentes a las funciones que debe realizar, realizar ejercicios señalados en el programa de gimnasia laboral, realizar actividades para prevenir y mitigar el estrés.    
2. Psicóloga ocupacional_ Copasst- CCL- Servidores y contratistas. 
Capacitación frente a la comunicación asertiva. (Aplica solo para presidencia) 
3.  - Batería de riesgo psicosocial</v>
      </c>
    </row>
    <row r="34" spans="1:37" ht="87.5">
      <c r="A34" s="94">
        <v>7</v>
      </c>
      <c r="B34" s="11" t="s">
        <v>851</v>
      </c>
      <c r="C34" s="9" t="s">
        <v>1082</v>
      </c>
      <c r="D34" s="6" t="s">
        <v>918</v>
      </c>
      <c r="E34" s="6" t="s">
        <v>6</v>
      </c>
      <c r="F34" s="10" t="s">
        <v>28</v>
      </c>
      <c r="G34" s="7" t="s">
        <v>919</v>
      </c>
      <c r="H34" s="6" t="s">
        <v>4</v>
      </c>
      <c r="I34" s="6" t="s">
        <v>171</v>
      </c>
      <c r="J34" s="5" t="s">
        <v>3</v>
      </c>
      <c r="K34" s="5" t="s">
        <v>25</v>
      </c>
      <c r="L34" s="4">
        <v>80</v>
      </c>
      <c r="M34" s="9" t="s">
        <v>1072</v>
      </c>
      <c r="N34" s="6" t="s">
        <v>920</v>
      </c>
      <c r="O34" s="6" t="s">
        <v>6</v>
      </c>
      <c r="P34" s="8" t="s">
        <v>5</v>
      </c>
      <c r="Q34" s="7" t="s">
        <v>919</v>
      </c>
      <c r="R34" s="6" t="s">
        <v>4</v>
      </c>
      <c r="S34" s="6" t="s">
        <v>171</v>
      </c>
      <c r="T34" s="5" t="s">
        <v>3</v>
      </c>
      <c r="U34" s="5" t="s">
        <v>8</v>
      </c>
      <c r="V34" s="4">
        <v>85</v>
      </c>
      <c r="W34" s="9" t="s">
        <v>921</v>
      </c>
      <c r="X34" s="6" t="s">
        <v>922</v>
      </c>
      <c r="Y34" s="6" t="s">
        <v>6</v>
      </c>
      <c r="Z34" s="8" t="s">
        <v>5</v>
      </c>
      <c r="AA34" s="7" t="s">
        <v>919</v>
      </c>
      <c r="AB34" s="6" t="s">
        <v>4</v>
      </c>
      <c r="AC34" s="6" t="s">
        <v>171</v>
      </c>
      <c r="AD34" s="5" t="s">
        <v>3</v>
      </c>
      <c r="AE34" s="5" t="s">
        <v>8</v>
      </c>
      <c r="AF34" s="4">
        <v>80</v>
      </c>
      <c r="AG34" s="3">
        <v>81.666666666666671</v>
      </c>
      <c r="AH34" s="2" t="s">
        <v>7</v>
      </c>
      <c r="AK34" s="1" t="str">
        <f t="shared" si="2"/>
        <v>1.  -Sillas ergonómicas y apoyapies  
2. Inspecciones biomecanicas en puestos de trabajo  
3.  -  Tips de prevención y autocuidado
 - Talleres de distención y relajamiento muscular</v>
      </c>
    </row>
    <row r="35" spans="1:37" ht="93">
      <c r="A35" s="94">
        <v>6</v>
      </c>
      <c r="B35" s="11" t="s">
        <v>862</v>
      </c>
      <c r="C35" s="9" t="s">
        <v>923</v>
      </c>
      <c r="D35" s="6" t="s">
        <v>12</v>
      </c>
      <c r="E35" s="6" t="s">
        <v>6</v>
      </c>
      <c r="F35" s="10" t="s">
        <v>5</v>
      </c>
      <c r="G35" s="7" t="s">
        <v>924</v>
      </c>
      <c r="H35" s="6" t="s">
        <v>4</v>
      </c>
      <c r="I35" s="6" t="s">
        <v>171</v>
      </c>
      <c r="J35" s="5" t="s">
        <v>3</v>
      </c>
      <c r="K35" s="5" t="s">
        <v>25</v>
      </c>
      <c r="L35" s="4">
        <v>85</v>
      </c>
      <c r="M35" s="9" t="s">
        <v>925</v>
      </c>
      <c r="N35" s="6" t="s">
        <v>920</v>
      </c>
      <c r="O35" s="6" t="s">
        <v>6</v>
      </c>
      <c r="P35" s="8" t="s">
        <v>5</v>
      </c>
      <c r="Q35" s="7" t="s">
        <v>924</v>
      </c>
      <c r="R35" s="6" t="s">
        <v>4</v>
      </c>
      <c r="S35" s="6" t="s">
        <v>171</v>
      </c>
      <c r="T35" s="5" t="s">
        <v>3</v>
      </c>
      <c r="U35" s="5" t="s">
        <v>25</v>
      </c>
      <c r="V35" s="4">
        <v>80</v>
      </c>
      <c r="W35" s="9" t="s">
        <v>926</v>
      </c>
      <c r="X35" s="6" t="s">
        <v>922</v>
      </c>
      <c r="Y35" s="6" t="s">
        <v>6</v>
      </c>
      <c r="Z35" s="8" t="s">
        <v>5</v>
      </c>
      <c r="AA35" s="7" t="s">
        <v>924</v>
      </c>
      <c r="AB35" s="6" t="s">
        <v>4</v>
      </c>
      <c r="AC35" s="6" t="s">
        <v>171</v>
      </c>
      <c r="AD35" s="5" t="s">
        <v>3</v>
      </c>
      <c r="AE35" s="5" t="s">
        <v>2</v>
      </c>
      <c r="AF35" s="4">
        <v>75</v>
      </c>
      <c r="AG35" s="3">
        <v>80</v>
      </c>
      <c r="AH35" s="2" t="s">
        <v>0</v>
      </c>
      <c r="AK35" s="1" t="str">
        <f t="shared" si="2"/>
        <v>1.  Respetar horarios de trabajo,  ofrecer al servidor capacitaciones inherentes a las funciones que debe realizar, realizar ejercicios señalados en el programa de gimnasia laboral, realizar actividades para prevenir y mitigar el estrés.    
2. Psicóloga ocupacional_ Copasst- CCL- Servidores y contratistas. 
Capacitación frente a la comunicación asertiva. (Aplica solo para presidencia) 
3.  - Batería de riesgo psicosocial</v>
      </c>
    </row>
    <row r="36" spans="1:37" ht="110" customHeight="1">
      <c r="A36" s="94">
        <v>5</v>
      </c>
      <c r="B36" s="11" t="s">
        <v>873</v>
      </c>
      <c r="C36" s="9" t="s">
        <v>927</v>
      </c>
      <c r="D36" s="6" t="s">
        <v>922</v>
      </c>
      <c r="E36" s="6" t="s">
        <v>6</v>
      </c>
      <c r="F36" s="10" t="s">
        <v>5</v>
      </c>
      <c r="G36" s="7" t="s">
        <v>924</v>
      </c>
      <c r="H36" s="6" t="s">
        <v>4</v>
      </c>
      <c r="I36" s="6" t="s">
        <v>171</v>
      </c>
      <c r="J36" s="5" t="s">
        <v>3</v>
      </c>
      <c r="K36" s="5" t="s">
        <v>8</v>
      </c>
      <c r="L36" s="4">
        <v>80</v>
      </c>
      <c r="M36" s="9"/>
      <c r="N36" s="6"/>
      <c r="O36" s="6"/>
      <c r="P36" s="8"/>
      <c r="Q36" s="7"/>
      <c r="R36" s="6"/>
      <c r="S36" s="6"/>
      <c r="T36" s="5"/>
      <c r="U36" s="5"/>
      <c r="V36" s="4" t="s">
        <v>1</v>
      </c>
      <c r="W36" s="9"/>
      <c r="X36" s="6"/>
      <c r="Y36" s="6"/>
      <c r="Z36" s="8"/>
      <c r="AA36" s="7"/>
      <c r="AB36" s="6"/>
      <c r="AC36" s="6"/>
      <c r="AD36" s="5"/>
      <c r="AE36" s="5"/>
      <c r="AF36" s="4" t="s">
        <v>1</v>
      </c>
      <c r="AG36" s="3">
        <v>80</v>
      </c>
      <c r="AH36" s="2" t="s">
        <v>0</v>
      </c>
      <c r="AK36" s="1" t="str">
        <f t="shared" si="2"/>
        <v xml:space="preserve">1.  Charlas de prevención 
2.  
3. </v>
      </c>
    </row>
    <row r="37" spans="1:37" ht="50">
      <c r="A37" s="94">
        <v>4</v>
      </c>
      <c r="B37" s="11" t="s">
        <v>883</v>
      </c>
      <c r="C37" s="9" t="s">
        <v>928</v>
      </c>
      <c r="D37" s="6" t="s">
        <v>12</v>
      </c>
      <c r="E37" s="6" t="s">
        <v>6</v>
      </c>
      <c r="F37" s="10" t="s">
        <v>5</v>
      </c>
      <c r="G37" s="7" t="s">
        <v>924</v>
      </c>
      <c r="H37" s="6" t="s">
        <v>4</v>
      </c>
      <c r="I37" s="6" t="s">
        <v>171</v>
      </c>
      <c r="J37" s="5" t="s">
        <v>3</v>
      </c>
      <c r="K37" s="5" t="s">
        <v>8</v>
      </c>
      <c r="L37" s="4">
        <v>90</v>
      </c>
      <c r="M37" s="9"/>
      <c r="N37" s="6"/>
      <c r="O37" s="6"/>
      <c r="P37" s="8"/>
      <c r="Q37" s="7"/>
      <c r="R37" s="6"/>
      <c r="S37" s="6"/>
      <c r="T37" s="5"/>
      <c r="U37" s="5"/>
      <c r="V37" s="4"/>
      <c r="W37" s="9"/>
      <c r="X37" s="6"/>
      <c r="Y37" s="6"/>
      <c r="Z37" s="8"/>
      <c r="AA37" s="7"/>
      <c r="AB37" s="6"/>
      <c r="AC37" s="6"/>
      <c r="AD37" s="5"/>
      <c r="AE37" s="5"/>
      <c r="AF37" s="4" t="s">
        <v>1</v>
      </c>
      <c r="AG37" s="3">
        <v>90</v>
      </c>
      <c r="AH37" s="2" t="s">
        <v>7</v>
      </c>
      <c r="AK37" s="1" t="str">
        <f t="shared" si="2"/>
        <v xml:space="preserve">1. Mediciones Higienicas 
2.  
3. </v>
      </c>
    </row>
    <row r="38" spans="1:37" ht="77.5">
      <c r="A38" s="94">
        <v>3</v>
      </c>
      <c r="B38" s="11" t="s">
        <v>1083</v>
      </c>
      <c r="C38" s="9" t="s">
        <v>1084</v>
      </c>
      <c r="D38" s="6" t="s">
        <v>918</v>
      </c>
      <c r="E38" s="6" t="s">
        <v>6</v>
      </c>
      <c r="F38" s="10" t="s">
        <v>5</v>
      </c>
      <c r="G38" s="7" t="s">
        <v>924</v>
      </c>
      <c r="H38" s="6" t="s">
        <v>4</v>
      </c>
      <c r="I38" s="6" t="s">
        <v>171</v>
      </c>
      <c r="J38" s="5" t="s">
        <v>3</v>
      </c>
      <c r="K38" s="5" t="s">
        <v>2</v>
      </c>
      <c r="L38" s="4">
        <v>85</v>
      </c>
      <c r="M38" s="9" t="s">
        <v>929</v>
      </c>
      <c r="N38" s="6" t="s">
        <v>920</v>
      </c>
      <c r="O38" s="6" t="s">
        <v>6</v>
      </c>
      <c r="P38" s="8" t="s">
        <v>5</v>
      </c>
      <c r="Q38" s="7" t="s">
        <v>924</v>
      </c>
      <c r="R38" s="6" t="s">
        <v>4</v>
      </c>
      <c r="S38" s="6" t="s">
        <v>171</v>
      </c>
      <c r="T38" s="5" t="s">
        <v>3</v>
      </c>
      <c r="U38" s="5" t="s">
        <v>25</v>
      </c>
      <c r="V38" s="4">
        <v>80</v>
      </c>
      <c r="W38" s="9" t="s">
        <v>930</v>
      </c>
      <c r="X38" s="6" t="s">
        <v>922</v>
      </c>
      <c r="Y38" s="6" t="s">
        <v>6</v>
      </c>
      <c r="Z38" s="8" t="s">
        <v>5</v>
      </c>
      <c r="AA38" s="7" t="s">
        <v>924</v>
      </c>
      <c r="AB38" s="6" t="s">
        <v>4</v>
      </c>
      <c r="AC38" s="6" t="s">
        <v>171</v>
      </c>
      <c r="AD38" s="5" t="s">
        <v>3</v>
      </c>
      <c r="AE38" s="5" t="s">
        <v>8</v>
      </c>
      <c r="AF38" s="4">
        <v>80</v>
      </c>
      <c r="AG38" s="3">
        <v>81.666666666666671</v>
      </c>
      <c r="AH38" s="2" t="s">
        <v>7</v>
      </c>
      <c r="AK38" s="1" t="str">
        <f t="shared" si="2"/>
        <v>1. Protocolos de limpieza, desinfección 
2. Suministro de tapabocas 
3. Aplicar medidas de seguridad y protocolos de bioseguridad.</v>
      </c>
    </row>
    <row r="39" spans="1:37" ht="93">
      <c r="A39" s="94">
        <v>2</v>
      </c>
      <c r="B39" s="11" t="s">
        <v>1085</v>
      </c>
      <c r="C39" s="9" t="s">
        <v>931</v>
      </c>
      <c r="D39" s="6" t="s">
        <v>920</v>
      </c>
      <c r="E39" s="6" t="s">
        <v>6</v>
      </c>
      <c r="F39" s="10" t="s">
        <v>5</v>
      </c>
      <c r="G39" s="7" t="s">
        <v>924</v>
      </c>
      <c r="H39" s="6" t="s">
        <v>4</v>
      </c>
      <c r="I39" s="6" t="s">
        <v>171</v>
      </c>
      <c r="J39" s="5" t="s">
        <v>3</v>
      </c>
      <c r="K39" s="5" t="s">
        <v>8</v>
      </c>
      <c r="L39" s="4">
        <v>85</v>
      </c>
      <c r="M39" s="9" t="s">
        <v>932</v>
      </c>
      <c r="N39" s="6" t="s">
        <v>922</v>
      </c>
      <c r="O39" s="6" t="s">
        <v>6</v>
      </c>
      <c r="P39" s="8" t="s">
        <v>5</v>
      </c>
      <c r="Q39" s="7" t="s">
        <v>924</v>
      </c>
      <c r="R39" s="6" t="s">
        <v>4</v>
      </c>
      <c r="S39" s="6" t="s">
        <v>171</v>
      </c>
      <c r="T39" s="5" t="s">
        <v>3</v>
      </c>
      <c r="U39" s="5" t="s">
        <v>8</v>
      </c>
      <c r="V39" s="4">
        <v>80</v>
      </c>
      <c r="W39" s="9"/>
      <c r="X39" s="6"/>
      <c r="Y39" s="6"/>
      <c r="Z39" s="8"/>
      <c r="AA39" s="7"/>
      <c r="AB39" s="6"/>
      <c r="AC39" s="6"/>
      <c r="AD39" s="5"/>
      <c r="AE39" s="5"/>
      <c r="AF39" s="4" t="s">
        <v>1</v>
      </c>
      <c r="AG39" s="3">
        <v>82.5</v>
      </c>
      <c r="AH39" s="2" t="s">
        <v>7</v>
      </c>
      <c r="AK39" s="1" t="str">
        <f t="shared" si="2"/>
        <v xml:space="preserve">1. Jornadas de Inmunización 
2.  Tipos (Recomendaciones para viajar) portar y tener al día carnet de vacunación en caso de que se requiera  
3. </v>
      </c>
    </row>
    <row r="40" spans="1:37" ht="87.5">
      <c r="A40" s="94">
        <v>14</v>
      </c>
      <c r="B40" s="11" t="s">
        <v>783</v>
      </c>
      <c r="C40" s="9" t="s">
        <v>1029</v>
      </c>
      <c r="D40" s="6" t="s">
        <v>828</v>
      </c>
      <c r="E40" s="6" t="s">
        <v>6</v>
      </c>
      <c r="F40" s="10" t="s">
        <v>5</v>
      </c>
      <c r="G40" s="7" t="s">
        <v>834</v>
      </c>
      <c r="H40" s="6" t="s">
        <v>4</v>
      </c>
      <c r="I40" s="6" t="s">
        <v>835</v>
      </c>
      <c r="J40" s="5" t="s">
        <v>3</v>
      </c>
      <c r="K40" s="5" t="s">
        <v>25</v>
      </c>
      <c r="L40" s="4">
        <v>80</v>
      </c>
      <c r="M40" s="9"/>
      <c r="N40" s="6"/>
      <c r="O40" s="6"/>
      <c r="P40" s="8"/>
      <c r="Q40" s="7"/>
      <c r="R40" s="6"/>
      <c r="S40" s="6"/>
      <c r="T40" s="5"/>
      <c r="U40" s="5"/>
      <c r="V40" s="4" t="s">
        <v>1</v>
      </c>
      <c r="W40" s="9"/>
      <c r="X40" s="6"/>
      <c r="Y40" s="6"/>
      <c r="Z40" s="8"/>
      <c r="AA40" s="7"/>
      <c r="AB40" s="6"/>
      <c r="AC40" s="6"/>
      <c r="AD40" s="5"/>
      <c r="AE40" s="5"/>
      <c r="AF40" s="4" t="s">
        <v>1</v>
      </c>
      <c r="AG40" s="3">
        <v>80</v>
      </c>
      <c r="AH40" s="2" t="s">
        <v>0</v>
      </c>
      <c r="AK40" s="1" t="str">
        <f t="shared" si="2"/>
        <v xml:space="preserve">1. 1, El responsable del sistema de gestión ambiental porcura mantener en control la diaria  disposición adecuada de los residuos no aprovechables teniendo en cuenta el código de colores y el seguimiento a las cantidades. 
2.  
3. </v>
      </c>
    </row>
    <row r="41" spans="1:37" ht="77.5">
      <c r="A41" s="94">
        <v>13</v>
      </c>
      <c r="B41" s="11" t="s">
        <v>786</v>
      </c>
      <c r="C41" s="9" t="s">
        <v>1030</v>
      </c>
      <c r="D41" s="6" t="s">
        <v>836</v>
      </c>
      <c r="E41" s="6" t="s">
        <v>6</v>
      </c>
      <c r="F41" s="10" t="s">
        <v>5</v>
      </c>
      <c r="G41" s="7" t="s">
        <v>837</v>
      </c>
      <c r="H41" s="6" t="s">
        <v>4</v>
      </c>
      <c r="I41" s="6" t="s">
        <v>829</v>
      </c>
      <c r="J41" s="5" t="s">
        <v>3</v>
      </c>
      <c r="K41" s="5" t="s">
        <v>25</v>
      </c>
      <c r="L41" s="4">
        <v>75</v>
      </c>
      <c r="M41" s="9"/>
      <c r="N41" s="6"/>
      <c r="O41" s="6"/>
      <c r="P41" s="8"/>
      <c r="Q41" s="7"/>
      <c r="R41" s="6"/>
      <c r="S41" s="6"/>
      <c r="T41" s="5"/>
      <c r="U41" s="5"/>
      <c r="V41" s="4" t="s">
        <v>1</v>
      </c>
      <c r="W41" s="9"/>
      <c r="X41" s="6"/>
      <c r="Y41" s="6"/>
      <c r="Z41" s="8"/>
      <c r="AA41" s="7"/>
      <c r="AB41" s="6"/>
      <c r="AC41" s="6"/>
      <c r="AD41" s="5"/>
      <c r="AE41" s="5"/>
      <c r="AF41" s="4" t="s">
        <v>1</v>
      </c>
      <c r="AG41" s="3">
        <v>75</v>
      </c>
      <c r="AH41" s="2" t="s">
        <v>0</v>
      </c>
      <c r="AK41" s="1" t="str">
        <f t="shared" si="2"/>
        <v xml:space="preserve">1. 1. El responsable del sistema en articulación con servicios generales, realizan una disposición trimestral de residuos aprovechables a la empresa convenio o según sea en caso de acuerdo a la cantidad que haya.    
2.  
3. </v>
      </c>
    </row>
    <row r="42" spans="1:37" ht="93">
      <c r="A42" s="94">
        <v>12</v>
      </c>
      <c r="B42" s="11" t="s">
        <v>789</v>
      </c>
      <c r="C42" s="124" t="s">
        <v>1227</v>
      </c>
      <c r="D42" s="6" t="s">
        <v>828</v>
      </c>
      <c r="E42" s="6" t="s">
        <v>6</v>
      </c>
      <c r="F42" s="10" t="s">
        <v>5</v>
      </c>
      <c r="G42" s="7" t="s">
        <v>830</v>
      </c>
      <c r="H42" s="6" t="s">
        <v>4</v>
      </c>
      <c r="I42" s="6" t="s">
        <v>838</v>
      </c>
      <c r="J42" s="5" t="s">
        <v>3</v>
      </c>
      <c r="K42" s="5" t="s">
        <v>25</v>
      </c>
      <c r="L42" s="4">
        <v>80</v>
      </c>
      <c r="M42" s="9"/>
      <c r="N42" s="6"/>
      <c r="O42" s="6"/>
      <c r="P42" s="8"/>
      <c r="Q42" s="7"/>
      <c r="R42" s="6"/>
      <c r="S42" s="6"/>
      <c r="T42" s="5"/>
      <c r="U42" s="5"/>
      <c r="V42" s="4" t="s">
        <v>1</v>
      </c>
      <c r="W42" s="9"/>
      <c r="X42" s="6"/>
      <c r="Y42" s="6"/>
      <c r="Z42" s="8"/>
      <c r="AA42" s="7"/>
      <c r="AB42" s="6"/>
      <c r="AC42" s="6"/>
      <c r="AD42" s="5"/>
      <c r="AE42" s="5"/>
      <c r="AF42" s="4" t="s">
        <v>1</v>
      </c>
      <c r="AG42" s="3">
        <v>80</v>
      </c>
      <c r="AH42" s="2" t="s">
        <v>0</v>
      </c>
      <c r="AK42" s="1" t="str">
        <f t="shared" si="2"/>
        <v xml:space="preserve">1. 1. El encargado realiza la disposición de Residuos de Aparatos Electricos y Electronicos (RAEES) a la empresa encargada una vez al año, de acuerdo a la necesidad
Evidencia Certificación de disposición de RAAES (si aplica)
2.  
3. </v>
      </c>
    </row>
    <row r="43" spans="1:37" ht="77.5">
      <c r="A43" s="94">
        <v>11</v>
      </c>
      <c r="B43" s="11" t="s">
        <v>792</v>
      </c>
      <c r="C43" s="9" t="s">
        <v>1031</v>
      </c>
      <c r="D43" s="6" t="s">
        <v>836</v>
      </c>
      <c r="E43" s="6" t="s">
        <v>6</v>
      </c>
      <c r="F43" s="10" t="s">
        <v>5</v>
      </c>
      <c r="G43" s="7" t="s">
        <v>830</v>
      </c>
      <c r="H43" s="6" t="s">
        <v>4</v>
      </c>
      <c r="I43" s="6" t="s">
        <v>839</v>
      </c>
      <c r="J43" s="5" t="s">
        <v>832</v>
      </c>
      <c r="K43" s="5" t="s">
        <v>25</v>
      </c>
      <c r="L43" s="4">
        <v>70</v>
      </c>
      <c r="M43" s="9"/>
      <c r="N43" s="6"/>
      <c r="O43" s="6"/>
      <c r="P43" s="8"/>
      <c r="Q43" s="7"/>
      <c r="R43" s="6"/>
      <c r="S43" s="6"/>
      <c r="T43" s="5"/>
      <c r="U43" s="5"/>
      <c r="V43" s="4" t="s">
        <v>1</v>
      </c>
      <c r="W43" s="9"/>
      <c r="X43" s="6"/>
      <c r="Y43" s="6"/>
      <c r="Z43" s="8"/>
      <c r="AA43" s="7"/>
      <c r="AB43" s="6"/>
      <c r="AC43" s="6"/>
      <c r="AD43" s="5"/>
      <c r="AE43" s="5"/>
      <c r="AF43" s="4" t="s">
        <v>1</v>
      </c>
      <c r="AG43" s="3">
        <v>70</v>
      </c>
      <c r="AH43" s="2" t="s">
        <v>0</v>
      </c>
      <c r="AK43" s="1" t="str">
        <f t="shared" si="2"/>
        <v xml:space="preserve">1. 1, El responsable del sistema de gestión ambiental aplicael programa de uso eficiente y ahorro de papel teniendo en cuenta que se lleven a cabalidad las actividades para su seguimiento trimestral. 
2.  
3. </v>
      </c>
    </row>
    <row r="44" spans="1:37" ht="87.5">
      <c r="A44" s="94">
        <v>10</v>
      </c>
      <c r="B44" s="11" t="s">
        <v>796</v>
      </c>
      <c r="C44" s="9" t="s">
        <v>1032</v>
      </c>
      <c r="D44" s="6" t="s">
        <v>12</v>
      </c>
      <c r="E44" s="6" t="s">
        <v>6</v>
      </c>
      <c r="F44" s="10" t="s">
        <v>5</v>
      </c>
      <c r="G44" s="7" t="s">
        <v>840</v>
      </c>
      <c r="H44" s="6" t="s">
        <v>4</v>
      </c>
      <c r="I44" s="6" t="s">
        <v>841</v>
      </c>
      <c r="J44" s="5" t="s">
        <v>3</v>
      </c>
      <c r="K44" s="5" t="s">
        <v>25</v>
      </c>
      <c r="L44" s="4">
        <v>85</v>
      </c>
      <c r="M44" s="9"/>
      <c r="N44" s="6"/>
      <c r="O44" s="6"/>
      <c r="P44" s="8"/>
      <c r="Q44" s="7"/>
      <c r="R44" s="6"/>
      <c r="S44" s="6"/>
      <c r="T44" s="5"/>
      <c r="U44" s="5"/>
      <c r="V44" s="4" t="s">
        <v>1</v>
      </c>
      <c r="W44" s="9"/>
      <c r="X44" s="6"/>
      <c r="Y44" s="6"/>
      <c r="Z44" s="8"/>
      <c r="AA44" s="7"/>
      <c r="AB44" s="6"/>
      <c r="AC44" s="6"/>
      <c r="AD44" s="5"/>
      <c r="AE44" s="5"/>
      <c r="AF44" s="4" t="s">
        <v>1</v>
      </c>
      <c r="AG44" s="3">
        <v>85</v>
      </c>
      <c r="AH44" s="2" t="s">
        <v>7</v>
      </c>
      <c r="AK44" s="1" t="str">
        <f t="shared" si="2"/>
        <v xml:space="preserve">1. 1. El responsable del sistema de gestión ambiental revisa el proceso de contratación de fumigación en el cual se exponga los criterios ambientales a tener en cuenta según sea el caso y realiza seguimiento de la ejecución del mismo.  
2.  
3. </v>
      </c>
    </row>
    <row r="45" spans="1:37" ht="125">
      <c r="A45" s="94">
        <v>9</v>
      </c>
      <c r="B45" s="11" t="s">
        <v>799</v>
      </c>
      <c r="C45" s="9" t="s">
        <v>1033</v>
      </c>
      <c r="D45" s="6" t="s">
        <v>12</v>
      </c>
      <c r="E45" s="6" t="s">
        <v>6</v>
      </c>
      <c r="F45" s="10" t="s">
        <v>5</v>
      </c>
      <c r="G45" s="7"/>
      <c r="H45" s="6" t="s">
        <v>4</v>
      </c>
      <c r="I45" s="6" t="s">
        <v>842</v>
      </c>
      <c r="J45" s="5" t="s">
        <v>9</v>
      </c>
      <c r="K45" s="5" t="s">
        <v>25</v>
      </c>
      <c r="L45" s="4">
        <v>90</v>
      </c>
      <c r="M45" s="9"/>
      <c r="N45" s="6"/>
      <c r="O45" s="6"/>
      <c r="P45" s="8"/>
      <c r="Q45" s="7"/>
      <c r="R45" s="6"/>
      <c r="S45" s="6"/>
      <c r="T45" s="5"/>
      <c r="U45" s="5"/>
      <c r="V45" s="4" t="s">
        <v>1</v>
      </c>
      <c r="W45" s="9"/>
      <c r="X45" s="6"/>
      <c r="Y45" s="6"/>
      <c r="Z45" s="8"/>
      <c r="AA45" s="7"/>
      <c r="AB45" s="6"/>
      <c r="AC45" s="6"/>
      <c r="AD45" s="5"/>
      <c r="AE45" s="5"/>
      <c r="AF45" s="4" t="s">
        <v>1</v>
      </c>
      <c r="AG45" s="3">
        <v>90</v>
      </c>
      <c r="AH45" s="2" t="s">
        <v>7</v>
      </c>
      <c r="AK45" s="1" t="str">
        <f t="shared" si="2"/>
        <v xml:space="preserve">1. 1. El responsable del sistema de gestión ambiental, hace seguimiento y control en caso tal de generarse  de residuos peligrosos y coordina de manera controlada su disposición final.
Nota: La Agencia de Desarrollo Rural - ADR no es generador de residuos peligrosos, sin embargo se tiene en cuenta dentro de la aplicación del plan de gestión integral de residuos. 
2.  
3. </v>
      </c>
    </row>
    <row r="46" spans="1:37" ht="77.5">
      <c r="A46" s="94">
        <v>8</v>
      </c>
      <c r="B46" s="11" t="s">
        <v>804</v>
      </c>
      <c r="C46" s="9" t="s">
        <v>1034</v>
      </c>
      <c r="D46" s="6" t="s">
        <v>836</v>
      </c>
      <c r="E46" s="6" t="s">
        <v>6</v>
      </c>
      <c r="F46" s="10" t="s">
        <v>5</v>
      </c>
      <c r="G46" s="7" t="s">
        <v>837</v>
      </c>
      <c r="H46" s="6" t="s">
        <v>4</v>
      </c>
      <c r="I46" s="6" t="s">
        <v>843</v>
      </c>
      <c r="J46" s="5" t="s">
        <v>9</v>
      </c>
      <c r="K46" s="5" t="s">
        <v>25</v>
      </c>
      <c r="L46" s="4">
        <v>80</v>
      </c>
      <c r="M46" s="9"/>
      <c r="N46" s="6"/>
      <c r="O46" s="6"/>
      <c r="P46" s="8"/>
      <c r="Q46" s="7"/>
      <c r="R46" s="6"/>
      <c r="S46" s="6"/>
      <c r="T46" s="5"/>
      <c r="U46" s="5"/>
      <c r="V46" s="4" t="s">
        <v>1</v>
      </c>
      <c r="W46" s="9"/>
      <c r="X46" s="6"/>
      <c r="Y46" s="6"/>
      <c r="Z46" s="8"/>
      <c r="AA46" s="7"/>
      <c r="AB46" s="6"/>
      <c r="AC46" s="6"/>
      <c r="AD46" s="5"/>
      <c r="AE46" s="5"/>
      <c r="AF46" s="4" t="s">
        <v>1</v>
      </c>
      <c r="AG46" s="3">
        <v>80</v>
      </c>
      <c r="AH46" s="2" t="s">
        <v>0</v>
      </c>
      <c r="AK46" s="1" t="str">
        <f t="shared" si="2"/>
        <v xml:space="preserve">1. 1, Sin control.
Nota: La generación de ruido se materializa de manera intermitente por lo cual no representa una calificación significativa en el riesgo. 
2.  
3. </v>
      </c>
    </row>
    <row r="47" spans="1:37" ht="93">
      <c r="A47" s="94">
        <v>7</v>
      </c>
      <c r="B47" s="11" t="s">
        <v>786</v>
      </c>
      <c r="C47" s="9" t="s">
        <v>1035</v>
      </c>
      <c r="D47" s="6" t="s">
        <v>828</v>
      </c>
      <c r="E47" s="6" t="s">
        <v>6</v>
      </c>
      <c r="F47" s="10" t="s">
        <v>5</v>
      </c>
      <c r="G47" s="7" t="s">
        <v>830</v>
      </c>
      <c r="H47" s="6" t="s">
        <v>4</v>
      </c>
      <c r="I47" s="6" t="s">
        <v>829</v>
      </c>
      <c r="J47" s="5" t="s">
        <v>9</v>
      </c>
      <c r="K47" s="5" t="s">
        <v>25</v>
      </c>
      <c r="L47" s="4">
        <v>85</v>
      </c>
      <c r="M47" s="9"/>
      <c r="N47" s="6"/>
      <c r="O47" s="6"/>
      <c r="P47" s="8"/>
      <c r="Q47" s="7"/>
      <c r="R47" s="6"/>
      <c r="S47" s="6"/>
      <c r="T47" s="5"/>
      <c r="U47" s="5"/>
      <c r="V47" s="4" t="s">
        <v>1</v>
      </c>
      <c r="W47" s="9"/>
      <c r="X47" s="6"/>
      <c r="Y47" s="6"/>
      <c r="Z47" s="8"/>
      <c r="AA47" s="7"/>
      <c r="AB47" s="6"/>
      <c r="AC47" s="6"/>
      <c r="AD47" s="5"/>
      <c r="AE47" s="5"/>
      <c r="AF47" s="4" t="s">
        <v>1</v>
      </c>
      <c r="AG47" s="3">
        <v>85</v>
      </c>
      <c r="AH47" s="2" t="s">
        <v>7</v>
      </c>
      <c r="AK47" s="1" t="str">
        <f t="shared" si="2"/>
        <v xml:space="preserve">1. 1. El responsable del sistema en articulación con manteniemiento, realizan una disposición trimestral de residuos aprovechables a la empresa convenio o según sea en caso de acuerdo a la cantidad que haya.   
2.  
3. </v>
      </c>
    </row>
    <row r="48" spans="1:37" ht="87.5">
      <c r="A48" s="94">
        <v>6</v>
      </c>
      <c r="B48" s="11" t="s">
        <v>809</v>
      </c>
      <c r="C48" s="9" t="s">
        <v>1029</v>
      </c>
      <c r="D48" s="6" t="s">
        <v>828</v>
      </c>
      <c r="E48" s="6" t="s">
        <v>6</v>
      </c>
      <c r="F48" s="10" t="s">
        <v>5</v>
      </c>
      <c r="G48" s="7" t="s">
        <v>844</v>
      </c>
      <c r="H48" s="6" t="s">
        <v>4</v>
      </c>
      <c r="I48" s="6" t="s">
        <v>829</v>
      </c>
      <c r="J48" s="5" t="s">
        <v>9</v>
      </c>
      <c r="K48" s="5" t="s">
        <v>25</v>
      </c>
      <c r="L48" s="4">
        <v>85</v>
      </c>
      <c r="M48" s="9"/>
      <c r="N48" s="6"/>
      <c r="O48" s="6"/>
      <c r="P48" s="8"/>
      <c r="Q48" s="7"/>
      <c r="R48" s="6"/>
      <c r="S48" s="6"/>
      <c r="T48" s="5"/>
      <c r="U48" s="5"/>
      <c r="V48" s="4" t="s">
        <v>1</v>
      </c>
      <c r="W48" s="9"/>
      <c r="X48" s="6"/>
      <c r="Y48" s="6"/>
      <c r="Z48" s="8"/>
      <c r="AA48" s="7"/>
      <c r="AB48" s="6"/>
      <c r="AC48" s="6"/>
      <c r="AD48" s="5"/>
      <c r="AE48" s="5"/>
      <c r="AF48" s="4" t="s">
        <v>1</v>
      </c>
      <c r="AG48" s="3">
        <v>85</v>
      </c>
      <c r="AH48" s="2" t="s">
        <v>7</v>
      </c>
      <c r="AK48" s="1" t="str">
        <f t="shared" si="2"/>
        <v xml:space="preserve">1. 1, El responsable del sistema de gestión ambiental porcura mantener en control la diaria  disposición adecuada de los residuos no aprovechables teniendo en cuenta el código de colores y el seguimiento a las cantidades. 
2.  
3. </v>
      </c>
    </row>
    <row r="49" spans="1:37" ht="93">
      <c r="A49" s="94">
        <v>5</v>
      </c>
      <c r="B49" s="11" t="s">
        <v>812</v>
      </c>
      <c r="C49" s="9" t="s">
        <v>1227</v>
      </c>
      <c r="D49" s="6" t="s">
        <v>836</v>
      </c>
      <c r="E49" s="6" t="s">
        <v>6</v>
      </c>
      <c r="F49" s="10" t="s">
        <v>5</v>
      </c>
      <c r="G49" s="7" t="s">
        <v>845</v>
      </c>
      <c r="H49" s="6" t="s">
        <v>4</v>
      </c>
      <c r="I49" s="6" t="s">
        <v>831</v>
      </c>
      <c r="J49" s="5" t="s">
        <v>3</v>
      </c>
      <c r="K49" s="5" t="s">
        <v>2</v>
      </c>
      <c r="L49" s="4">
        <v>75</v>
      </c>
      <c r="M49" s="9"/>
      <c r="N49" s="6"/>
      <c r="O49" s="6"/>
      <c r="P49" s="8"/>
      <c r="Q49" s="7"/>
      <c r="R49" s="6"/>
      <c r="S49" s="6"/>
      <c r="T49" s="5"/>
      <c r="U49" s="5"/>
      <c r="V49" s="4"/>
      <c r="W49" s="9"/>
      <c r="X49" s="6"/>
      <c r="Y49" s="6"/>
      <c r="Z49" s="8"/>
      <c r="AA49" s="7"/>
      <c r="AB49" s="6"/>
      <c r="AC49" s="6"/>
      <c r="AD49" s="5"/>
      <c r="AE49" s="5"/>
      <c r="AF49" s="4" t="s">
        <v>1</v>
      </c>
      <c r="AG49" s="3">
        <v>82.5</v>
      </c>
      <c r="AH49" s="2" t="s">
        <v>7</v>
      </c>
      <c r="AK49" s="1" t="str">
        <f t="shared" si="2"/>
        <v xml:space="preserve">1. 1. El encargado realiza la disposición de Residuos de Aparatos Electricos y Electronicos (RAEES) a la empresa encargada una vez al año, de acuerdo a la necesidad
Evidencia Certificación de disposición de RAAES (si aplica)
2.  
3. </v>
      </c>
    </row>
    <row r="50" spans="1:37" ht="159.5" customHeight="1">
      <c r="A50" s="94">
        <v>4</v>
      </c>
      <c r="B50" s="11" t="s">
        <v>816</v>
      </c>
      <c r="C50" s="124" t="s">
        <v>1226</v>
      </c>
      <c r="D50" s="6" t="s">
        <v>12</v>
      </c>
      <c r="E50" s="6" t="s">
        <v>6</v>
      </c>
      <c r="F50" s="10" t="s">
        <v>5</v>
      </c>
      <c r="G50" s="7" t="s">
        <v>846</v>
      </c>
      <c r="H50" s="6" t="s">
        <v>4</v>
      </c>
      <c r="I50" s="6" t="s">
        <v>833</v>
      </c>
      <c r="J50" s="5" t="s">
        <v>3</v>
      </c>
      <c r="K50" s="5" t="s">
        <v>25</v>
      </c>
      <c r="L50" s="4">
        <v>85</v>
      </c>
      <c r="M50" s="9"/>
      <c r="N50" s="6"/>
      <c r="O50" s="6"/>
      <c r="P50" s="8"/>
      <c r="Q50" s="7"/>
      <c r="R50" s="6"/>
      <c r="S50" s="6"/>
      <c r="T50" s="5"/>
      <c r="U50" s="5"/>
      <c r="V50" s="4" t="s">
        <v>1</v>
      </c>
      <c r="W50" s="9"/>
      <c r="X50" s="6"/>
      <c r="Y50" s="6"/>
      <c r="Z50" s="8"/>
      <c r="AA50" s="7"/>
      <c r="AB50" s="6"/>
      <c r="AC50" s="6"/>
      <c r="AD50" s="5"/>
      <c r="AE50" s="5"/>
      <c r="AF50" s="4" t="s">
        <v>1</v>
      </c>
      <c r="AG50" s="3">
        <v>85</v>
      </c>
      <c r="AH50" s="2" t="s">
        <v>7</v>
      </c>
      <c r="AK50" s="1" t="str">
        <f t="shared" si="2"/>
        <v xml:space="preserve">1. 1. El responsable del sistema de gestión ambiental, hace seguimiento a compras y servicios  de acuerdo con el proceso contractual de los mismos. Solicita información a través de correo electrónico al supervisor y apoyo a la supervisión de los contratos.
Evidencia solicitud y respuesta a requerimiento sobre poceso contractual y ejecución. 
2.  
3. </v>
      </c>
    </row>
    <row r="51" spans="1:37" ht="125">
      <c r="A51" s="94">
        <v>3</v>
      </c>
      <c r="B51" s="11" t="s">
        <v>819</v>
      </c>
      <c r="C51" s="9" t="s">
        <v>1250</v>
      </c>
      <c r="D51" s="6" t="s">
        <v>828</v>
      </c>
      <c r="E51" s="6" t="s">
        <v>6</v>
      </c>
      <c r="F51" s="10" t="s">
        <v>28</v>
      </c>
      <c r="G51" s="7"/>
      <c r="H51" s="6" t="s">
        <v>4</v>
      </c>
      <c r="I51" s="6" t="s">
        <v>847</v>
      </c>
      <c r="J51" s="5" t="s">
        <v>3</v>
      </c>
      <c r="K51" s="5" t="s">
        <v>25</v>
      </c>
      <c r="L51" s="4">
        <v>75</v>
      </c>
      <c r="M51" s="9" t="s">
        <v>1251</v>
      </c>
      <c r="N51" s="6" t="s">
        <v>828</v>
      </c>
      <c r="O51" s="6" t="s">
        <v>6</v>
      </c>
      <c r="P51" s="8" t="s">
        <v>28</v>
      </c>
      <c r="Q51" s="7"/>
      <c r="R51" s="6" t="s">
        <v>4</v>
      </c>
      <c r="S51" s="6" t="s">
        <v>847</v>
      </c>
      <c r="T51" s="5" t="s">
        <v>3</v>
      </c>
      <c r="U51" s="5" t="s">
        <v>25</v>
      </c>
      <c r="V51" s="4">
        <v>75</v>
      </c>
      <c r="W51" s="9"/>
      <c r="X51" s="6"/>
      <c r="Y51" s="6"/>
      <c r="Z51" s="8"/>
      <c r="AA51" s="7"/>
      <c r="AB51" s="6"/>
      <c r="AC51" s="6"/>
      <c r="AD51" s="5"/>
      <c r="AE51" s="5"/>
      <c r="AF51" s="4" t="s">
        <v>1</v>
      </c>
      <c r="AG51" s="3">
        <v>75</v>
      </c>
      <c r="AH51" s="2" t="s">
        <v>0</v>
      </c>
      <c r="AK51" s="1" t="str">
        <f t="shared" si="2"/>
        <v xml:space="preserve">1. 1. El encargado de mantenimiento hace monitoreo de actividades procurando mitigar el riesgo. la evidencia Registros de actividades ejecutadas, evidencias fotográficas. 
2. 2.  El responsable del sistema de gestión ambiental solicita información trimestral de la ejecución de actividades (cuando aplique)  y las novedades ambientales presentadas sobre ellas durante la vigencia. 
Evidencia: Respuesta de solicitud de información mediante correo electrónico. 
3. </v>
      </c>
    </row>
    <row r="52" spans="1:37" ht="182" customHeight="1">
      <c r="A52" s="94">
        <v>2</v>
      </c>
      <c r="B52" s="11" t="s">
        <v>822</v>
      </c>
      <c r="C52" s="124" t="s">
        <v>1224</v>
      </c>
      <c r="D52" s="6" t="s">
        <v>836</v>
      </c>
      <c r="E52" s="6" t="s">
        <v>6</v>
      </c>
      <c r="F52" s="10" t="s">
        <v>5</v>
      </c>
      <c r="G52" s="7" t="s">
        <v>848</v>
      </c>
      <c r="H52" s="6" t="s">
        <v>4</v>
      </c>
      <c r="I52" s="6" t="s">
        <v>829</v>
      </c>
      <c r="J52" s="5" t="s">
        <v>3</v>
      </c>
      <c r="K52" s="5" t="s">
        <v>25</v>
      </c>
      <c r="L52" s="4">
        <v>75</v>
      </c>
      <c r="M52" s="9"/>
      <c r="N52" s="6"/>
      <c r="O52" s="6"/>
      <c r="P52" s="8"/>
      <c r="Q52" s="7"/>
      <c r="R52" s="6"/>
      <c r="S52" s="6"/>
      <c r="T52" s="5"/>
      <c r="U52" s="5"/>
      <c r="V52" s="4" t="s">
        <v>1</v>
      </c>
      <c r="W52" s="9"/>
      <c r="X52" s="6"/>
      <c r="Y52" s="6"/>
      <c r="Z52" s="8"/>
      <c r="AA52" s="7"/>
      <c r="AB52" s="6"/>
      <c r="AC52" s="6"/>
      <c r="AD52" s="5"/>
      <c r="AE52" s="5"/>
      <c r="AF52" s="4" t="s">
        <v>1</v>
      </c>
      <c r="AG52" s="3">
        <v>75</v>
      </c>
      <c r="AH52" s="2" t="s">
        <v>0</v>
      </c>
      <c r="AK52" s="1" t="str">
        <f t="shared" si="2"/>
        <v xml:space="preserve">1. 1. El encargado de mantenimiento da previo aviso sobre la generación residuos de construcción y demolición - RCD al responsable del sistema de gestión ambiental el cual hace una adecuada gestión de disposición de este tipo de residuos mediante una empresa competente.
Evidencia 1: Certificación de disposición final de RCD ( si aplica).
Evidencia 2: Información suministrada por el encargado de mantenimiento.  
2.  
3. </v>
      </c>
    </row>
    <row r="53" spans="1:37" ht="162.5" customHeight="1">
      <c r="A53" s="94">
        <v>1</v>
      </c>
      <c r="B53" s="11" t="s">
        <v>825</v>
      </c>
      <c r="C53" s="9" t="s">
        <v>1223</v>
      </c>
      <c r="D53" s="6" t="s">
        <v>828</v>
      </c>
      <c r="E53" s="6" t="s">
        <v>6</v>
      </c>
      <c r="F53" s="10" t="s">
        <v>28</v>
      </c>
      <c r="G53" s="7"/>
      <c r="H53" s="6" t="s">
        <v>4</v>
      </c>
      <c r="I53" s="6" t="s">
        <v>847</v>
      </c>
      <c r="J53" s="5" t="s">
        <v>3</v>
      </c>
      <c r="K53" s="5" t="s">
        <v>25</v>
      </c>
      <c r="L53" s="4">
        <v>75</v>
      </c>
      <c r="M53" s="9"/>
      <c r="N53" s="6"/>
      <c r="O53" s="6"/>
      <c r="P53" s="8"/>
      <c r="Q53" s="7"/>
      <c r="R53" s="6"/>
      <c r="S53" s="6"/>
      <c r="T53" s="5"/>
      <c r="U53" s="5"/>
      <c r="V53" s="4" t="s">
        <v>1</v>
      </c>
      <c r="W53" s="9"/>
      <c r="X53" s="6"/>
      <c r="Y53" s="6"/>
      <c r="Z53" s="8"/>
      <c r="AA53" s="7"/>
      <c r="AB53" s="6"/>
      <c r="AC53" s="6"/>
      <c r="AD53" s="5"/>
      <c r="AE53" s="5"/>
      <c r="AF53" s="4" t="s">
        <v>1</v>
      </c>
      <c r="AG53" s="3">
        <v>75</v>
      </c>
      <c r="AH53" s="2" t="s">
        <v>0</v>
      </c>
      <c r="AK53" s="1" t="str">
        <f t="shared" si="2"/>
        <v xml:space="preserve">1. 1. El encargado de mantenimiento, hace control sobre los recursos que usan los operarios en las actividades programadas dentro de su cronograma.
Evidencia 1 Registro diario de consumos de los recursos.
Evidencia 2Registro de asistencia a capacitaciones según corresponda (si aplica) 
2.  
3. </v>
      </c>
    </row>
    <row r="54" spans="1:37" ht="186">
      <c r="A54" s="2">
        <f>A55+1</f>
        <v>31</v>
      </c>
      <c r="B54" s="11" t="s">
        <v>519</v>
      </c>
      <c r="C54" s="9" t="s">
        <v>531</v>
      </c>
      <c r="D54" s="6" t="s">
        <v>12</v>
      </c>
      <c r="E54" s="6" t="s">
        <v>6</v>
      </c>
      <c r="F54" s="10" t="s">
        <v>5</v>
      </c>
      <c r="G54" s="7" t="s">
        <v>532</v>
      </c>
      <c r="H54" s="6" t="s">
        <v>4</v>
      </c>
      <c r="I54" s="6" t="s">
        <v>533</v>
      </c>
      <c r="J54" s="5" t="s">
        <v>9</v>
      </c>
      <c r="K54" s="5" t="s">
        <v>25</v>
      </c>
      <c r="L54" s="4">
        <v>90</v>
      </c>
      <c r="M54" s="9" t="s">
        <v>534</v>
      </c>
      <c r="N54" s="6" t="s">
        <v>12</v>
      </c>
      <c r="O54" s="6" t="s">
        <v>6</v>
      </c>
      <c r="P54" s="8" t="s">
        <v>5</v>
      </c>
      <c r="Q54" s="7" t="s">
        <v>535</v>
      </c>
      <c r="R54" s="6" t="s">
        <v>4</v>
      </c>
      <c r="S54" s="6" t="s">
        <v>536</v>
      </c>
      <c r="T54" s="5" t="s">
        <v>9</v>
      </c>
      <c r="U54" s="5" t="s">
        <v>25</v>
      </c>
      <c r="V54" s="4">
        <v>90</v>
      </c>
      <c r="W54" s="9"/>
      <c r="X54" s="6"/>
      <c r="Y54" s="6"/>
      <c r="Z54" s="8"/>
      <c r="AA54" s="7"/>
      <c r="AB54" s="6"/>
      <c r="AC54" s="6"/>
      <c r="AD54" s="5"/>
      <c r="AE54" s="5"/>
      <c r="AF54" s="4" t="s">
        <v>1</v>
      </c>
      <c r="AG54" s="3">
        <v>90</v>
      </c>
      <c r="AH54" s="2" t="s">
        <v>7</v>
      </c>
      <c r="AK54" s="1" t="str">
        <f t="shared" ref="AK54:AK84" si="3">"1. "&amp;C54&amp;" 
2. "&amp;M54&amp;" 
3. "&amp;W54</f>
        <v xml:space="preserve">1. El contador mensualmente, con el fin de validar la información y firmar. Verifica que toda la información de los formularios sea coherente con la registrada en las bases de datos. En caso de encontrar algún error se hace la devolución física o electrónica al profesional que genero el formulario para subsanar y posteriormente presentarlo. Evidencias: Formulario presentado. 
2. El responsable designado mensualmente, realiza presentación y pago oportuno de las obligaciones tributarias. Verifica el cumplimiento de las fechas establecidas en el cronograma teniendo en cuenta el calendario tributario de la vigencia. En caso de encontrar inconsistencias en el cumplimiento del cronograma, se  genera una alerta por correo al contador del área financiera para que proceda con el cumplimiento del cronograma. Evidencias: Relacion de las declaraciones presentadas 
3. </v>
      </c>
    </row>
    <row r="55" spans="1:37" ht="150">
      <c r="A55" s="2">
        <f t="shared" ref="A55:A57" si="4">A56+1</f>
        <v>30</v>
      </c>
      <c r="B55" s="11" t="s">
        <v>525</v>
      </c>
      <c r="C55" s="9" t="s">
        <v>961</v>
      </c>
      <c r="D55" s="6" t="s">
        <v>12</v>
      </c>
      <c r="E55" s="6" t="s">
        <v>6</v>
      </c>
      <c r="F55" s="10" t="s">
        <v>28</v>
      </c>
      <c r="G55" s="7" t="s">
        <v>537</v>
      </c>
      <c r="H55" s="6" t="s">
        <v>4</v>
      </c>
      <c r="I55" s="6" t="s">
        <v>538</v>
      </c>
      <c r="J55" s="5" t="s">
        <v>3</v>
      </c>
      <c r="K55" s="5" t="s">
        <v>25</v>
      </c>
      <c r="L55" s="4">
        <v>80</v>
      </c>
      <c r="M55" s="9" t="s">
        <v>962</v>
      </c>
      <c r="N55" s="6" t="s">
        <v>12</v>
      </c>
      <c r="O55" s="6" t="s">
        <v>6</v>
      </c>
      <c r="P55" s="8" t="s">
        <v>5</v>
      </c>
      <c r="Q55" s="7" t="s">
        <v>539</v>
      </c>
      <c r="R55" s="6" t="s">
        <v>4</v>
      </c>
      <c r="S55" s="6" t="s">
        <v>533</v>
      </c>
      <c r="T55" s="5" t="s">
        <v>9</v>
      </c>
      <c r="U55" s="5" t="s">
        <v>25</v>
      </c>
      <c r="V55" s="4">
        <v>90</v>
      </c>
      <c r="W55" s="9"/>
      <c r="X55" s="6"/>
      <c r="Y55" s="6"/>
      <c r="Z55" s="8"/>
      <c r="AA55" s="7"/>
      <c r="AB55" s="6"/>
      <c r="AC55" s="6"/>
      <c r="AD55" s="5"/>
      <c r="AE55" s="5"/>
      <c r="AF55" s="4" t="s">
        <v>1</v>
      </c>
      <c r="AG55" s="3">
        <v>85</v>
      </c>
      <c r="AH55" s="2" t="s">
        <v>7</v>
      </c>
      <c r="AK55" s="1" t="str">
        <f t="shared" si="3"/>
        <v xml:space="preserve">1. Los profesionales designados trimestralmente, revisan que la información suministrada por las areas sea veridicada, concilian la información financiera con las diferentes áreas proveedoras de la información. En caso de encontrar alguna diferencia, se envia correo electronico solicitando aclaración del tema. Evidencias: Correos solicitando subsanar las diferencias presentadas cuando sean necesarios 
2. El contador trimestralmente, verifica, revisa y aprueba las conciliaciones realizadas con las áreas. En caso de inconsistencia se envía correo electrónico al Profesional que realizó la conciliación informando el ajuste pertinente. Evidencias: Conciliación o actas. 
3. </v>
      </c>
    </row>
    <row r="56" spans="1:37" ht="200">
      <c r="A56" s="2">
        <f t="shared" si="4"/>
        <v>29</v>
      </c>
      <c r="B56" s="11" t="s">
        <v>498</v>
      </c>
      <c r="C56" s="9" t="s">
        <v>985</v>
      </c>
      <c r="D56" s="6" t="s">
        <v>12</v>
      </c>
      <c r="E56" s="6" t="s">
        <v>6</v>
      </c>
      <c r="F56" s="10" t="s">
        <v>28</v>
      </c>
      <c r="G56" s="7" t="s">
        <v>986</v>
      </c>
      <c r="H56" s="6" t="s">
        <v>4</v>
      </c>
      <c r="I56" s="6" t="s">
        <v>987</v>
      </c>
      <c r="J56" s="5" t="s">
        <v>9</v>
      </c>
      <c r="K56" s="5" t="s">
        <v>8</v>
      </c>
      <c r="L56" s="4">
        <v>90</v>
      </c>
      <c r="M56" s="9"/>
      <c r="N56" s="6"/>
      <c r="O56" s="6"/>
      <c r="P56" s="8"/>
      <c r="Q56" s="7"/>
      <c r="R56" s="6"/>
      <c r="S56" s="6"/>
      <c r="T56" s="5"/>
      <c r="U56" s="5"/>
      <c r="V56" s="4" t="s">
        <v>1</v>
      </c>
      <c r="W56" s="9"/>
      <c r="X56" s="6"/>
      <c r="Y56" s="6"/>
      <c r="Z56" s="8"/>
      <c r="AA56" s="7"/>
      <c r="AB56" s="6"/>
      <c r="AC56" s="6"/>
      <c r="AD56" s="5"/>
      <c r="AE56" s="5"/>
      <c r="AF56" s="4" t="s">
        <v>1</v>
      </c>
      <c r="AG56" s="3">
        <v>90</v>
      </c>
      <c r="AH56" s="2" t="s">
        <v>7</v>
      </c>
      <c r="AK56" s="1" t="str">
        <f t="shared" si="3"/>
        <v xml:space="preserve">1. El profesional de la Vicepresidencia de Gestión Contractual cada vez que se requiera, verifica que el proceso de contratación a realizar se encuentre contemplado en el Plan Anual de Adquisiciones- PAA, para ello asigna un número (NPAA), con el fin de asociar el proceso contractual con la necesidad del bien o servicio a contratar. Si hay observaciones por la ausencia del proceso a contratar en el PAA, se advierte y se gestiona para que la dependencia que requiere la necesidad proceda de conformidad. La evidencia es: Matriz de Seguimiento procesos contractuales 
2.  
3. </v>
      </c>
    </row>
    <row r="57" spans="1:37" ht="150">
      <c r="A57" s="2">
        <f t="shared" si="4"/>
        <v>28</v>
      </c>
      <c r="B57" s="11" t="s">
        <v>983</v>
      </c>
      <c r="C57" s="9" t="s">
        <v>980</v>
      </c>
      <c r="D57" s="6" t="s">
        <v>12</v>
      </c>
      <c r="E57" s="6" t="s">
        <v>6</v>
      </c>
      <c r="F57" s="10" t="s">
        <v>955</v>
      </c>
      <c r="G57" s="7" t="s">
        <v>981</v>
      </c>
      <c r="H57" s="6" t="s">
        <v>4</v>
      </c>
      <c r="I57" s="6" t="s">
        <v>982</v>
      </c>
      <c r="J57" s="5" t="s">
        <v>9</v>
      </c>
      <c r="K57" s="5" t="s">
        <v>956</v>
      </c>
      <c r="L57" s="4">
        <v>70</v>
      </c>
      <c r="M57" s="9"/>
      <c r="N57" s="6"/>
      <c r="O57" s="6"/>
      <c r="P57" s="8"/>
      <c r="Q57" s="7"/>
      <c r="R57" s="6"/>
      <c r="S57" s="6"/>
      <c r="T57" s="5"/>
      <c r="U57" s="5"/>
      <c r="V57" s="4" t="s">
        <v>1</v>
      </c>
      <c r="W57" s="9"/>
      <c r="X57" s="6"/>
      <c r="Y57" s="6"/>
      <c r="Z57" s="8"/>
      <c r="AA57" s="7"/>
      <c r="AB57" s="6"/>
      <c r="AC57" s="6"/>
      <c r="AD57" s="5"/>
      <c r="AE57" s="5"/>
      <c r="AF57" s="4" t="s">
        <v>1</v>
      </c>
      <c r="AG57" s="3">
        <v>70</v>
      </c>
      <c r="AH57" s="2" t="s">
        <v>0</v>
      </c>
      <c r="AK57" s="1" t="str">
        <f t="shared" si="3"/>
        <v xml:space="preserve">1. El profesional encargado de cada proceso de contratación en la Vicepresidencia de Gestión Contractual, diligencia la lista de chequeo del expediente donde verifica el cargue de la información en el sistema de gestión documental de la entidad con el fin de evitar la pérdida. Si hay observaciones se insta al usuario que requirió el documento para que sea devuelto de manera inmediata.  
2.  
3. </v>
      </c>
    </row>
    <row r="58" spans="1:37" ht="175">
      <c r="A58" s="2">
        <f>A59+1</f>
        <v>27</v>
      </c>
      <c r="B58" s="11" t="s">
        <v>508</v>
      </c>
      <c r="C58" s="9" t="s">
        <v>541</v>
      </c>
      <c r="D58" s="6" t="s">
        <v>12</v>
      </c>
      <c r="E58" s="6" t="s">
        <v>6</v>
      </c>
      <c r="F58" s="10" t="s">
        <v>5</v>
      </c>
      <c r="G58" s="7" t="s">
        <v>540</v>
      </c>
      <c r="H58" s="6" t="s">
        <v>4</v>
      </c>
      <c r="I58" s="6" t="s">
        <v>542</v>
      </c>
      <c r="J58" s="5" t="s">
        <v>9</v>
      </c>
      <c r="K58" s="5" t="s">
        <v>8</v>
      </c>
      <c r="L58" s="4">
        <v>95</v>
      </c>
      <c r="M58" s="9"/>
      <c r="N58" s="6"/>
      <c r="O58" s="6"/>
      <c r="P58" s="8"/>
      <c r="Q58" s="7"/>
      <c r="R58" s="6"/>
      <c r="S58" s="6"/>
      <c r="T58" s="5"/>
      <c r="U58" s="5"/>
      <c r="V58" s="4" t="s">
        <v>1</v>
      </c>
      <c r="W58" s="9"/>
      <c r="X58" s="6"/>
      <c r="Y58" s="6"/>
      <c r="Z58" s="8"/>
      <c r="AA58" s="7"/>
      <c r="AB58" s="6"/>
      <c r="AC58" s="6"/>
      <c r="AD58" s="5"/>
      <c r="AE58" s="5"/>
      <c r="AF58" s="4" t="s">
        <v>1</v>
      </c>
      <c r="AG58" s="3">
        <v>95</v>
      </c>
      <c r="AH58" s="2" t="s">
        <v>7</v>
      </c>
      <c r="AK58" s="1" t="str">
        <f t="shared" si="3"/>
        <v xml:space="preserve">1. Cada vez que se requiera, el comité estructurador y evaluador (Técnica, Jurídica y Financiera) verifica los criterios establecidos en el pliego de condiciones o su equivalente de conformidad a la modalidad de contratación, con el fin de comparar y evaluar de forma objetiva las propuestas presentadas dentro del proceso de selección, cuyo resultado queda registrado en un informe que da cuenta de la oferta más favorable. Si hay observaciones dicho comité las atiende y las publica en el SECOP. 
2.  
3. </v>
      </c>
    </row>
    <row r="59" spans="1:37" ht="232.5">
      <c r="A59" s="2">
        <f t="shared" ref="A59:A83" si="5">A60+1</f>
        <v>26</v>
      </c>
      <c r="B59" s="11" t="s">
        <v>51</v>
      </c>
      <c r="C59" s="9" t="s">
        <v>50</v>
      </c>
      <c r="D59" s="6" t="s">
        <v>12</v>
      </c>
      <c r="E59" s="6" t="s">
        <v>6</v>
      </c>
      <c r="F59" s="10" t="s">
        <v>5</v>
      </c>
      <c r="G59" s="7" t="s">
        <v>48</v>
      </c>
      <c r="H59" s="6" t="s">
        <v>4</v>
      </c>
      <c r="I59" s="6" t="s">
        <v>47</v>
      </c>
      <c r="J59" s="5" t="s">
        <v>9</v>
      </c>
      <c r="K59" s="5" t="s">
        <v>25</v>
      </c>
      <c r="L59" s="4">
        <v>90</v>
      </c>
      <c r="M59" s="9" t="s">
        <v>49</v>
      </c>
      <c r="N59" s="6" t="s">
        <v>12</v>
      </c>
      <c r="O59" s="6" t="s">
        <v>6</v>
      </c>
      <c r="P59" s="8" t="s">
        <v>5</v>
      </c>
      <c r="Q59" s="7" t="s">
        <v>48</v>
      </c>
      <c r="R59" s="6" t="s">
        <v>4</v>
      </c>
      <c r="S59" s="6" t="s">
        <v>47</v>
      </c>
      <c r="T59" s="5" t="s">
        <v>9</v>
      </c>
      <c r="U59" s="5" t="s">
        <v>25</v>
      </c>
      <c r="V59" s="4">
        <v>90</v>
      </c>
      <c r="W59" s="9"/>
      <c r="X59" s="6"/>
      <c r="Y59" s="6"/>
      <c r="Z59" s="8"/>
      <c r="AA59" s="7"/>
      <c r="AB59" s="6"/>
      <c r="AC59" s="6"/>
      <c r="AD59" s="5"/>
      <c r="AE59" s="5"/>
      <c r="AF59" s="4" t="s">
        <v>1</v>
      </c>
      <c r="AG59" s="3">
        <v>90</v>
      </c>
      <c r="AH59" s="2" t="s">
        <v>7</v>
      </c>
      <c r="AK59" s="1" t="str">
        <f t="shared" si="3"/>
        <v xml:space="preserve">1. Los profesionales designados de la Vicepresidencia de Gestión Contractual, cada vez que se requiera para todos los procesos, realizan la verificación de las evaluaciones de los Comités estructuradores y evaluadores de los procesos, con el fin de que se cumplan con el lleno de los requisitos exigidos. En caso de cumplir con los requisitos continua con el proceso, en caso de no cumplimiento se hacen las observaciones por medio de reuniones o socializaciones respectivas con los integrantes de los comités, para hacer las correcciones respectivas, previa publicación en el SECOP II. Evidencia Publicaciones del SECOP II 
2. Cada vez que se requiera, los profesionales del comité estructurador y verificador, someteran a consideración los Procesos de Contratación ante el Comité de Contratación de la ADR, con el fin de aprobar la conveniencia y viabilidad de adelantarlos. Si hay observaciones por parte del Comité de Contratación,el comite estructurador y verificador realiza los respectivos ajustes para subsanarlas dentro de los términos de ley y las respuestas son públicadas en el Portal de Contratación SECOP II. Evidencia Publicaciones del SECOP II. 
3. </v>
      </c>
    </row>
    <row r="60" spans="1:37" ht="263.5">
      <c r="A60" s="2">
        <f t="shared" si="5"/>
        <v>25</v>
      </c>
      <c r="B60" s="11" t="s">
        <v>142</v>
      </c>
      <c r="C60" s="9" t="s">
        <v>963</v>
      </c>
      <c r="D60" s="6" t="s">
        <v>12</v>
      </c>
      <c r="E60" s="6" t="s">
        <v>6</v>
      </c>
      <c r="F60" s="10" t="s">
        <v>5</v>
      </c>
      <c r="G60" s="7" t="s">
        <v>141</v>
      </c>
      <c r="H60" s="6" t="s">
        <v>4</v>
      </c>
      <c r="I60" s="6" t="s">
        <v>139</v>
      </c>
      <c r="J60" s="5" t="s">
        <v>9</v>
      </c>
      <c r="K60" s="5" t="s">
        <v>25</v>
      </c>
      <c r="L60" s="4">
        <v>90</v>
      </c>
      <c r="M60" s="9" t="s">
        <v>964</v>
      </c>
      <c r="N60" s="6" t="s">
        <v>12</v>
      </c>
      <c r="O60" s="6" t="s">
        <v>6</v>
      </c>
      <c r="P60" s="8" t="s">
        <v>5</v>
      </c>
      <c r="Q60" s="7" t="s">
        <v>140</v>
      </c>
      <c r="R60" s="6" t="s">
        <v>4</v>
      </c>
      <c r="S60" s="6" t="s">
        <v>139</v>
      </c>
      <c r="T60" s="5" t="s">
        <v>9</v>
      </c>
      <c r="U60" s="5" t="s">
        <v>25</v>
      </c>
      <c r="V60" s="4">
        <v>90</v>
      </c>
      <c r="W60" s="9"/>
      <c r="X60" s="6"/>
      <c r="Y60" s="6"/>
      <c r="Z60" s="8"/>
      <c r="AA60" s="7"/>
      <c r="AB60" s="6"/>
      <c r="AC60" s="6"/>
      <c r="AD60" s="5"/>
      <c r="AE60" s="5"/>
      <c r="AF60" s="4" t="s">
        <v>1</v>
      </c>
      <c r="AG60" s="3">
        <v>90</v>
      </c>
      <c r="AH60" s="2" t="s">
        <v>7</v>
      </c>
      <c r="AK60" s="1" t="str">
        <f t="shared" si="3"/>
        <v xml:space="preserve">1. Los profesionales de central de cuentas registran en base de datos de Excel denominada "CONTROL DE RADICACION" la información correspondiente a la solicitud de pago recibida a través de Orfeo,  una vez revisada y que cumpla con los requsitos para pago se procede a la  liquidación la cual se realiza para cada contrato en un archivo de Excel que contiene el historial de las liquidaciones por números de pago y periodos  de tal manera que se pueda validar y evidenciar  alguna  duplicidad , si llega a existir doble radicación para pago se realiza la correspondiente devolución por ORFEO. Evidencias: historial base de datos Excel y ORFEO. 
2. Los profesionales designados del área financiera tesorería validaran que no existan órdenes de pago que generen doble pago a un contratista, para lo cual, se genera diariamente un listado de Klic con las órdenes de pago generadas en el día  y se cruza con el listado de órdenes de pago generada por el SIIF  utilizando las funciones de cuce de información en Excel se valida que no existan diferencias en los valores y números de obligación,  Si se encuentra alguna diferencia se confirmara y se procederá a anular la orden de pago doble si es procedente. Evidencias: listado de Klic y listado de ordenes de pago SIIF. 
3. </v>
      </c>
    </row>
    <row r="61" spans="1:37" ht="312.5">
      <c r="A61" s="2">
        <f t="shared" si="5"/>
        <v>24</v>
      </c>
      <c r="B61" s="11" t="s">
        <v>138</v>
      </c>
      <c r="C61" s="9" t="s">
        <v>965</v>
      </c>
      <c r="D61" s="6" t="s">
        <v>12</v>
      </c>
      <c r="E61" s="6" t="s">
        <v>6</v>
      </c>
      <c r="F61" s="10" t="s">
        <v>5</v>
      </c>
      <c r="G61" s="7" t="s">
        <v>137</v>
      </c>
      <c r="H61" s="6" t="s">
        <v>4</v>
      </c>
      <c r="I61" s="6" t="s">
        <v>136</v>
      </c>
      <c r="J61" s="5" t="s">
        <v>9</v>
      </c>
      <c r="K61" s="5" t="s">
        <v>25</v>
      </c>
      <c r="L61" s="4">
        <v>90</v>
      </c>
      <c r="M61" s="9" t="s">
        <v>966</v>
      </c>
      <c r="N61" s="6" t="s">
        <v>12</v>
      </c>
      <c r="O61" s="6" t="s">
        <v>6</v>
      </c>
      <c r="P61" s="8" t="s">
        <v>5</v>
      </c>
      <c r="Q61" s="7" t="s">
        <v>135</v>
      </c>
      <c r="R61" s="6" t="s">
        <v>4</v>
      </c>
      <c r="S61" s="6" t="s">
        <v>134</v>
      </c>
      <c r="T61" s="5" t="s">
        <v>9</v>
      </c>
      <c r="U61" s="5" t="s">
        <v>25</v>
      </c>
      <c r="V61" s="4">
        <v>90</v>
      </c>
      <c r="W61" s="9"/>
      <c r="X61" s="6"/>
      <c r="Y61" s="6"/>
      <c r="Z61" s="8"/>
      <c r="AA61" s="7"/>
      <c r="AB61" s="6"/>
      <c r="AC61" s="6"/>
      <c r="AD61" s="5"/>
      <c r="AE61" s="5"/>
      <c r="AF61" s="4" t="s">
        <v>1</v>
      </c>
      <c r="AG61" s="3">
        <v>90</v>
      </c>
      <c r="AH61" s="2" t="s">
        <v>7</v>
      </c>
      <c r="AK61" s="1" t="str">
        <f t="shared" si="3"/>
        <v xml:space="preserve">1. Una vez realizada la asesoría por los canales presencial y telefónico, el colaborador que realiza la atención consulta al ciudadano si quiere responder de manera inmediata una encuesta de 3 preguntas sobre la percepción de la atención, con el propósito de evaluar la calidad de la orientación y/o asesoría recibida, información que se registra en el aplicativo de registro de asesorias al ciudadano; posteriormente, el profesional designado desde el nivel central exporta la información de las atenciones registradas en la herramienta para su respectivo analisis; en caso de evidenciar insatisfacción del ciudadano, se realiza contacto de forma telefónica al ciudadano para ampliar la información y poder tomar las acciones del caso con el servidor público y/o contratista que dio la asesoría. Evidencia: Estadísticas mensuales ingresadas en el Registro de Ciudadanos  
2. El Servidor público y/o contratista responsable en la sede central, semestralmente coordina sesiones de conocimiento con las áreas misionales, teniendo como propósito fortalecer las competencias del equipo que realiza la asesoría y/u orientación a los ciudadanos sobre la oferta institucional, tanto en la sede central como en las UTT´s. En caso de detectar debilidades en el conocimiento se solicita capacitación adicional a la dependencia misional responsable. Evidencia: Listas de asistencia.  
3. </v>
      </c>
    </row>
    <row r="62" spans="1:37" ht="150">
      <c r="A62" s="2">
        <f t="shared" si="5"/>
        <v>23</v>
      </c>
      <c r="B62" s="11" t="s">
        <v>133</v>
      </c>
      <c r="C62" s="9" t="s">
        <v>132</v>
      </c>
      <c r="D62" s="6" t="s">
        <v>12</v>
      </c>
      <c r="E62" s="6" t="s">
        <v>6</v>
      </c>
      <c r="F62" s="10" t="s">
        <v>5</v>
      </c>
      <c r="G62" s="7" t="s">
        <v>131</v>
      </c>
      <c r="H62" s="6" t="s">
        <v>4</v>
      </c>
      <c r="I62" s="6" t="s">
        <v>130</v>
      </c>
      <c r="J62" s="5" t="s">
        <v>9</v>
      </c>
      <c r="K62" s="5" t="s">
        <v>25</v>
      </c>
      <c r="L62" s="4">
        <v>90</v>
      </c>
      <c r="M62" s="9"/>
      <c r="N62" s="6"/>
      <c r="O62" s="6"/>
      <c r="P62" s="8"/>
      <c r="Q62" s="7"/>
      <c r="R62" s="6"/>
      <c r="S62" s="6"/>
      <c r="T62" s="5"/>
      <c r="U62" s="5"/>
      <c r="V62" s="4"/>
      <c r="W62" s="9"/>
      <c r="X62" s="6"/>
      <c r="Y62" s="6"/>
      <c r="Z62" s="8"/>
      <c r="AA62" s="7"/>
      <c r="AB62" s="6"/>
      <c r="AC62" s="6"/>
      <c r="AD62" s="5"/>
      <c r="AE62" s="5"/>
      <c r="AF62" s="4" t="s">
        <v>1</v>
      </c>
      <c r="AG62" s="3">
        <v>90</v>
      </c>
      <c r="AH62" s="2" t="s">
        <v>7</v>
      </c>
      <c r="AK62" s="1" t="str">
        <f t="shared" si="3"/>
        <v xml:space="preserve">1. Cada vez que se genere una transferencia de documentación al Archivo central, el personal designado de Gestión Documental realiza la verificación conforme al inventario documental (FUID) al momento de la recepción para su ingreso al archivo central, con el fin que cumpla con las condiciones archivísticas. Si se presenta inconsistencias se solicita la corrección inmediata. La evidencia es: Acta de transferencia. 
2.  
3. </v>
      </c>
    </row>
    <row r="63" spans="1:37" ht="263.5">
      <c r="A63" s="2">
        <f t="shared" si="5"/>
        <v>22</v>
      </c>
      <c r="B63" s="11" t="s">
        <v>129</v>
      </c>
      <c r="C63" s="9" t="s">
        <v>128</v>
      </c>
      <c r="D63" s="6" t="s">
        <v>12</v>
      </c>
      <c r="E63" s="6" t="s">
        <v>6</v>
      </c>
      <c r="F63" s="10" t="s">
        <v>5</v>
      </c>
      <c r="G63" s="7" t="s">
        <v>127</v>
      </c>
      <c r="H63" s="6" t="s">
        <v>4</v>
      </c>
      <c r="I63" s="6" t="s">
        <v>126</v>
      </c>
      <c r="J63" s="5" t="s">
        <v>9</v>
      </c>
      <c r="K63" s="5" t="s">
        <v>25</v>
      </c>
      <c r="L63" s="4">
        <v>90</v>
      </c>
      <c r="M63" s="9" t="s">
        <v>125</v>
      </c>
      <c r="N63" s="6" t="s">
        <v>12</v>
      </c>
      <c r="O63" s="6" t="s">
        <v>6</v>
      </c>
      <c r="P63" s="8" t="s">
        <v>5</v>
      </c>
      <c r="Q63" s="7" t="s">
        <v>124</v>
      </c>
      <c r="R63" s="6" t="s">
        <v>4</v>
      </c>
      <c r="S63" s="6" t="s">
        <v>123</v>
      </c>
      <c r="T63" s="5" t="s">
        <v>3</v>
      </c>
      <c r="U63" s="5" t="s">
        <v>25</v>
      </c>
      <c r="V63" s="4">
        <v>85</v>
      </c>
      <c r="W63" s="9"/>
      <c r="X63" s="6"/>
      <c r="Y63" s="6"/>
      <c r="Z63" s="8"/>
      <c r="AA63" s="7"/>
      <c r="AB63" s="6"/>
      <c r="AC63" s="6"/>
      <c r="AD63" s="5"/>
      <c r="AE63" s="5"/>
      <c r="AF63" s="4" t="s">
        <v>1</v>
      </c>
      <c r="AG63" s="3">
        <v>87.5</v>
      </c>
      <c r="AH63" s="2" t="s">
        <v>7</v>
      </c>
      <c r="AK63" s="1" t="str">
        <f t="shared" si="3"/>
        <v xml:space="preserve">1. Jefe de Control Interno Anualmente,verifica las necesidades de recursos (humanos, económicos, infraestructura, entre otros) requeridos para la ejecución de las actividades a incluirse en el Plan Anual de AuditoríaAplicando los lineamientos del procedimiento de "Planeación anual de Auditoría", en lo que respecta a la definición de unidades auditables y recursos necesarios, con el fin de presentarlo al Comité de Coordinación del Sistema de Control Interno para aprobaciónSi hay observaciones por parte de los integrantes del CCSCI frente al Plan Anual de Auditoría, se procede a ajustar y se presenta nuevamente ante el CCSCI para su debida aprobación. Evidencias: Acta del CCSCI y Plan Anual de Auditoría. 
2. Jefe de Control Interno o su delegado Mensualmente, Realiza seguimiento al cumplimiento del Plan Anual de Auditoria, con el fin de identificar posibles situaciones que afecten su ejecuciónAplicando los lineamientos del procedimiento de "Planeación anual de Auditoría" y de acuerdo con las posibles alertas emitidas por los lideres de auditoria, se verifica la ejecución del plan anual de auditoria.En caso de presentarse posibles situaciones que afecten su ejecución, se modifican los equipos de trabajo para no afectar el cumplimiento del Plan Anual de AuditoriaEvidencias: Seguimiento al Plan Anual de Auditoria Seguimiento al Programa de Trabajo 
3. </v>
      </c>
    </row>
    <row r="64" spans="1:37" ht="341">
      <c r="A64" s="2">
        <f t="shared" si="5"/>
        <v>21</v>
      </c>
      <c r="B64" s="11" t="s">
        <v>122</v>
      </c>
      <c r="C64" s="9" t="s">
        <v>121</v>
      </c>
      <c r="D64" s="6" t="s">
        <v>12</v>
      </c>
      <c r="E64" s="6" t="s">
        <v>6</v>
      </c>
      <c r="F64" s="10" t="s">
        <v>5</v>
      </c>
      <c r="G64" s="7" t="s">
        <v>120</v>
      </c>
      <c r="H64" s="6" t="s">
        <v>4</v>
      </c>
      <c r="I64" s="6" t="s">
        <v>119</v>
      </c>
      <c r="J64" s="5" t="s">
        <v>9</v>
      </c>
      <c r="K64" s="5" t="s">
        <v>25</v>
      </c>
      <c r="L64" s="4">
        <v>90</v>
      </c>
      <c r="M64" s="9" t="s">
        <v>118</v>
      </c>
      <c r="N64" s="6" t="s">
        <v>12</v>
      </c>
      <c r="O64" s="6" t="s">
        <v>6</v>
      </c>
      <c r="P64" s="8" t="s">
        <v>5</v>
      </c>
      <c r="Q64" s="7" t="s">
        <v>117</v>
      </c>
      <c r="R64" s="6" t="s">
        <v>4</v>
      </c>
      <c r="S64" s="6" t="s">
        <v>116</v>
      </c>
      <c r="T64" s="5" t="s">
        <v>9</v>
      </c>
      <c r="U64" s="5" t="s">
        <v>25</v>
      </c>
      <c r="V64" s="4">
        <v>90</v>
      </c>
      <c r="W64" s="9"/>
      <c r="X64" s="6"/>
      <c r="Y64" s="6"/>
      <c r="Z64" s="8"/>
      <c r="AA64" s="7"/>
      <c r="AB64" s="6"/>
      <c r="AC64" s="6"/>
      <c r="AD64" s="5"/>
      <c r="AE64" s="5"/>
      <c r="AF64" s="4" t="s">
        <v>1</v>
      </c>
      <c r="AG64" s="3">
        <v>90</v>
      </c>
      <c r="AH64" s="2" t="s">
        <v>7</v>
      </c>
      <c r="AK64" s="1" t="str">
        <f t="shared" si="3"/>
        <v xml:space="preserve">1. El profesional designado por el Jefe de la Oficina de Control Interno cuando inicia un trabajo de aseguramiento, verifica que la Planeación Específica del trabajo comprenda las actividades relacionadas analizando el entendimiento de la unidad auditada. El profesional designado por el Jefe de la Oficina de Control Interno valida que el entendimiento de la Unidad Auditada a relacionarse en el F-EVI-007 Planeación de Trabajo incluya elementos tales como: evaluación preliminar de riesgos y controles, seguimiento al Plan de Mejoramiento vigente, normatividad aplicable e informes de otros componentes asociados a la unidad a auditar, entre otros; buscando se orienten al objetivo y alcance determinado. En caso de observaciones el supervisor de auditoría solicita los ajustes al F-EVI-007 Planeación de Trabajo y verifica para aprobación del Jefe de la OCI. Evidencias: Formato F-EVI-007 Planeación de Trabajo. 
2. El jefe de la Oficina de Control Interno o quien este designe cada vez que se efectúe una auditoría de aseguramiento, con el fin de conocer la perspectiva de los procesos frente al desarrollo de la auditoría y el desempeño del equipo auditor designado y retroalimentar las posibles mejoras al equipo de trabajo. El profesional designado por el Jefe de la Oficina de Control Interno solicita a la unidad auditada el diligenciamiento del formato de Evaluación de la Actividad de Auditoría Interna, para el análisis del ejercicio de auditoria.  En caso de evidenciar situaciones sobre inadecuado proceder, se realiza  retroalimentación a todo el equipo adscrito a la Oficina de Control Interno y en caso de considerarlo necesario, se realizan las indagaciones correspondientes. Evidencias: F-EVI-017 Evaluación de la actividad de auditoría interna diligenciados. 
3. </v>
      </c>
    </row>
    <row r="65" spans="1:37" ht="262.5">
      <c r="A65" s="2">
        <f t="shared" si="5"/>
        <v>20</v>
      </c>
      <c r="B65" s="11" t="s">
        <v>115</v>
      </c>
      <c r="C65" s="9" t="s">
        <v>967</v>
      </c>
      <c r="D65" s="6" t="s">
        <v>12</v>
      </c>
      <c r="E65" s="6" t="s">
        <v>6</v>
      </c>
      <c r="F65" s="10" t="s">
        <v>28</v>
      </c>
      <c r="G65" s="7" t="s">
        <v>114</v>
      </c>
      <c r="H65" s="6" t="s">
        <v>4</v>
      </c>
      <c r="I65" s="6" t="s">
        <v>113</v>
      </c>
      <c r="J65" s="5" t="s">
        <v>3</v>
      </c>
      <c r="K65" s="5" t="s">
        <v>25</v>
      </c>
      <c r="L65" s="4">
        <v>80</v>
      </c>
      <c r="M65" s="9"/>
      <c r="N65" s="6"/>
      <c r="O65" s="6"/>
      <c r="P65" s="8"/>
      <c r="Q65" s="7"/>
      <c r="R65" s="6"/>
      <c r="S65" s="6"/>
      <c r="T65" s="5"/>
      <c r="U65" s="5"/>
      <c r="V65" s="4" t="s">
        <v>1</v>
      </c>
      <c r="W65" s="9"/>
      <c r="X65" s="6"/>
      <c r="Y65" s="6"/>
      <c r="Z65" s="8"/>
      <c r="AA65" s="7"/>
      <c r="AB65" s="6"/>
      <c r="AC65" s="6"/>
      <c r="AD65" s="5"/>
      <c r="AE65" s="5"/>
      <c r="AF65" s="4" t="s">
        <v>1</v>
      </c>
      <c r="AG65" s="3">
        <v>80</v>
      </c>
      <c r="AH65" s="2" t="s">
        <v>0</v>
      </c>
      <c r="AK65" s="1" t="str">
        <f t="shared" si="3"/>
        <v xml:space="preserve">1. El servidor encargado de la administración de las Historias Laborales, realiza seguimiento mensual y emite una alerta mediante correo electrónico a los miembros del Equipo de la Dirección de Talento Humano que tramitan documentacion relacionada con novedades, situaciones administrativas entre otras de funcionarios y ex  para que envíen la relación de documentos que deben anexarse a las historias laborales con el respectivo anexo bien sea en físico y/o digital lo cual se resgistra en una base de datos denominada "F-DOC-003 Entrega de Documentos para incorporación de expedientes" para su trazabilidad. Si no se da cumplimiento al requerimiento, se reitera la solicitud para dejar trazabilidad de la actividad. Evidencia: Correos electrónicos 
2.  
3. </v>
      </c>
    </row>
    <row r="66" spans="1:37" ht="262.5">
      <c r="A66" s="2">
        <f t="shared" si="5"/>
        <v>19</v>
      </c>
      <c r="B66" s="11" t="s">
        <v>112</v>
      </c>
      <c r="C66" s="9" t="s">
        <v>111</v>
      </c>
      <c r="D66" s="6" t="s">
        <v>12</v>
      </c>
      <c r="E66" s="6" t="s">
        <v>6</v>
      </c>
      <c r="F66" s="10" t="s">
        <v>5</v>
      </c>
      <c r="G66" s="7" t="s">
        <v>110</v>
      </c>
      <c r="H66" s="6" t="s">
        <v>4</v>
      </c>
      <c r="I66" s="6" t="s">
        <v>109</v>
      </c>
      <c r="J66" s="5" t="s">
        <v>9</v>
      </c>
      <c r="K66" s="5" t="s">
        <v>25</v>
      </c>
      <c r="L66" s="4">
        <v>90</v>
      </c>
      <c r="M66" s="9"/>
      <c r="N66" s="6"/>
      <c r="O66" s="6"/>
      <c r="P66" s="8"/>
      <c r="Q66" s="7"/>
      <c r="R66" s="6"/>
      <c r="S66" s="6"/>
      <c r="T66" s="5"/>
      <c r="U66" s="5"/>
      <c r="V66" s="4" t="s">
        <v>1</v>
      </c>
      <c r="W66" s="9"/>
      <c r="X66" s="6"/>
      <c r="Y66" s="6"/>
      <c r="Z66" s="8"/>
      <c r="AA66" s="7"/>
      <c r="AB66" s="6"/>
      <c r="AC66" s="6"/>
      <c r="AD66" s="5"/>
      <c r="AE66" s="5"/>
      <c r="AF66" s="4" t="s">
        <v>1</v>
      </c>
      <c r="AG66" s="3">
        <v>90</v>
      </c>
      <c r="AH66" s="2" t="s">
        <v>7</v>
      </c>
      <c r="AK66" s="1" t="str">
        <f t="shared" si="3"/>
        <v xml:space="preserve">1. El profesional encargado de las afiliaciones a la Administradora de Riesgos Laborales, cada vez que se va a vincular un funcionario, realiza su afiliación como mínimo un día hábil antes de su vinculación, teniendo en cuenta la solicitud realizada por el profesional y/o técnico de situaciones administrativas y remite el soporte del certificado de afiliación del día anterior a la posesión, con el fin de cumplir con el requisito de asegurar al servidor ante la Administradora de Riesgos Laborales. Cuando no se ha enviado el certificado o confirmado la afiliación, el profesional y/o técnico encargado de situaciones administrativas, reiterará la solicitud hasta subsanar y de no ser posible, no se podrá realizar la vinculación del nuevo funcionario. Evidencia: Certificado de ARL 
2.  
3. </v>
      </c>
    </row>
    <row r="67" spans="1:37" ht="237.5">
      <c r="A67" s="2">
        <f t="shared" si="5"/>
        <v>18</v>
      </c>
      <c r="B67" s="11" t="s">
        <v>108</v>
      </c>
      <c r="C67" s="9" t="s">
        <v>107</v>
      </c>
      <c r="D67" s="6" t="s">
        <v>12</v>
      </c>
      <c r="E67" s="6" t="s">
        <v>6</v>
      </c>
      <c r="F67" s="10" t="s">
        <v>5</v>
      </c>
      <c r="G67" s="7" t="s">
        <v>106</v>
      </c>
      <c r="H67" s="6" t="s">
        <v>4</v>
      </c>
      <c r="I67" s="6" t="s">
        <v>105</v>
      </c>
      <c r="J67" s="5" t="s">
        <v>3</v>
      </c>
      <c r="K67" s="5" t="s">
        <v>25</v>
      </c>
      <c r="L67" s="4">
        <v>85</v>
      </c>
      <c r="M67" s="9"/>
      <c r="N67" s="6"/>
      <c r="O67" s="6"/>
      <c r="P67" s="8"/>
      <c r="Q67" s="7"/>
      <c r="R67" s="6"/>
      <c r="S67" s="6"/>
      <c r="T67" s="5"/>
      <c r="U67" s="5"/>
      <c r="V67" s="4" t="s">
        <v>1</v>
      </c>
      <c r="W67" s="9"/>
      <c r="X67" s="6"/>
      <c r="Y67" s="6"/>
      <c r="Z67" s="8"/>
      <c r="AA67" s="7"/>
      <c r="AB67" s="6"/>
      <c r="AC67" s="6"/>
      <c r="AD67" s="5"/>
      <c r="AE67" s="5"/>
      <c r="AF67" s="4" t="s">
        <v>1</v>
      </c>
      <c r="AG67" s="3">
        <v>85</v>
      </c>
      <c r="AH67" s="2" t="s">
        <v>7</v>
      </c>
      <c r="AK67" s="1" t="str">
        <f t="shared" si="3"/>
        <v xml:space="preserve">1. El Profesional encargado de la Administración de Situaciones Administrativas del personal cada vez que se presente un retiro, realiza el envío y el seguimiento de los formatos (Acta de Entrega y Transferencia y Retención de Conocimiento) requeridos para realizar entrega del cargo, a los servidores que se retiran de la Entidad, con el propósito de mitigar la fuga del conocimiento en los Procesos. Si no se entrega los formatos diligenciados por parte del personal retirado, se informa al Jefe inmediato para que realice la solicitud y reciba el cargo. La Evidencia es: Acta de Entrega y Transferencia y Retención de Conocimiento del personal retirado. 
2.  
3. </v>
      </c>
    </row>
    <row r="68" spans="1:37" ht="144" customHeight="1">
      <c r="A68" s="2">
        <f t="shared" si="5"/>
        <v>17</v>
      </c>
      <c r="B68" s="11" t="s">
        <v>104</v>
      </c>
      <c r="C68" s="9" t="s">
        <v>103</v>
      </c>
      <c r="D68" s="6" t="s">
        <v>12</v>
      </c>
      <c r="E68" s="6" t="s">
        <v>6</v>
      </c>
      <c r="F68" s="10" t="s">
        <v>28</v>
      </c>
      <c r="G68" s="7" t="s">
        <v>102</v>
      </c>
      <c r="H68" s="6" t="s">
        <v>4</v>
      </c>
      <c r="I68" s="6" t="s">
        <v>101</v>
      </c>
      <c r="J68" s="5" t="s">
        <v>9</v>
      </c>
      <c r="K68" s="5" t="s">
        <v>2</v>
      </c>
      <c r="L68" s="4">
        <v>85</v>
      </c>
      <c r="M68" s="9"/>
      <c r="N68" s="6"/>
      <c r="O68" s="6"/>
      <c r="P68" s="8"/>
      <c r="Q68" s="7"/>
      <c r="R68" s="6"/>
      <c r="S68" s="6"/>
      <c r="T68" s="5"/>
      <c r="U68" s="5"/>
      <c r="V68" s="4" t="s">
        <v>1</v>
      </c>
      <c r="W68" s="9"/>
      <c r="X68" s="6"/>
      <c r="Y68" s="6"/>
      <c r="Z68" s="8"/>
      <c r="AA68" s="7"/>
      <c r="AB68" s="6"/>
      <c r="AC68" s="6"/>
      <c r="AD68" s="5"/>
      <c r="AE68" s="5"/>
      <c r="AF68" s="4" t="s">
        <v>1</v>
      </c>
      <c r="AG68" s="3">
        <v>85</v>
      </c>
      <c r="AH68" s="2" t="s">
        <v>7</v>
      </c>
      <c r="AK68" s="1" t="str">
        <f t="shared" si="3"/>
        <v xml:space="preserve">1. El profesional designado del proceso de Control Disciplinario Interno trimestralmente revisará los términos dentro de la matriz de seguimiento a los procesos donde se indique la cantidad y el estado actual de los mismos. 
2.  
3. </v>
      </c>
    </row>
    <row r="69" spans="1:37" ht="87.5">
      <c r="A69" s="2">
        <f t="shared" si="5"/>
        <v>16</v>
      </c>
      <c r="B69" s="11" t="s">
        <v>100</v>
      </c>
      <c r="C69" s="9" t="s">
        <v>99</v>
      </c>
      <c r="D69" s="6" t="s">
        <v>12</v>
      </c>
      <c r="E69" s="6" t="s">
        <v>6</v>
      </c>
      <c r="F69" s="10" t="s">
        <v>5</v>
      </c>
      <c r="G69" s="7" t="s">
        <v>98</v>
      </c>
      <c r="H69" s="6" t="s">
        <v>4</v>
      </c>
      <c r="I69" s="6" t="s">
        <v>97</v>
      </c>
      <c r="J69" s="5" t="s">
        <v>9</v>
      </c>
      <c r="K69" s="5" t="s">
        <v>25</v>
      </c>
      <c r="L69" s="4">
        <v>90</v>
      </c>
      <c r="M69" s="9"/>
      <c r="N69" s="6"/>
      <c r="O69" s="6"/>
      <c r="P69" s="8"/>
      <c r="Q69" s="7"/>
      <c r="R69" s="6"/>
      <c r="S69" s="6"/>
      <c r="T69" s="5"/>
      <c r="U69" s="5"/>
      <c r="V69" s="4" t="s">
        <v>1</v>
      </c>
      <c r="W69" s="9"/>
      <c r="X69" s="6"/>
      <c r="Y69" s="6"/>
      <c r="Z69" s="8"/>
      <c r="AA69" s="7"/>
      <c r="AB69" s="6"/>
      <c r="AC69" s="6"/>
      <c r="AD69" s="5"/>
      <c r="AE69" s="5"/>
      <c r="AF69" s="4" t="s">
        <v>1</v>
      </c>
      <c r="AG69" s="3">
        <v>90</v>
      </c>
      <c r="AH69" s="2" t="s">
        <v>7</v>
      </c>
      <c r="AK69" s="1" t="str">
        <f t="shared" si="3"/>
        <v xml:space="preserve">1. El profesional designado del proceso de Control Disciplinario realizara revisión trimestral de los términos dentro de la matriz de seguimiento a los procesos donde se indique la cantidad y el estado actual de los mismos. 
2.  
3. </v>
      </c>
    </row>
    <row r="70" spans="1:37" ht="250">
      <c r="A70" s="2">
        <f t="shared" si="5"/>
        <v>15</v>
      </c>
      <c r="B70" s="11" t="s">
        <v>96</v>
      </c>
      <c r="C70" s="9" t="s">
        <v>95</v>
      </c>
      <c r="D70" s="6" t="s">
        <v>12</v>
      </c>
      <c r="E70" s="6" t="s">
        <v>6</v>
      </c>
      <c r="F70" s="10" t="s">
        <v>5</v>
      </c>
      <c r="G70" s="7" t="s">
        <v>94</v>
      </c>
      <c r="H70" s="6" t="s">
        <v>4</v>
      </c>
      <c r="I70" s="6" t="s">
        <v>93</v>
      </c>
      <c r="J70" s="5" t="s">
        <v>9</v>
      </c>
      <c r="K70" s="5" t="s">
        <v>25</v>
      </c>
      <c r="L70" s="4">
        <v>90</v>
      </c>
      <c r="M70" s="9"/>
      <c r="N70" s="6"/>
      <c r="O70" s="6"/>
      <c r="P70" s="8"/>
      <c r="Q70" s="7"/>
      <c r="R70" s="6"/>
      <c r="S70" s="6"/>
      <c r="T70" s="5"/>
      <c r="U70" s="5"/>
      <c r="V70" s="4" t="s">
        <v>1</v>
      </c>
      <c r="W70" s="9"/>
      <c r="X70" s="6"/>
      <c r="Y70" s="6"/>
      <c r="Z70" s="8"/>
      <c r="AA70" s="7"/>
      <c r="AB70" s="6"/>
      <c r="AC70" s="6"/>
      <c r="AD70" s="5"/>
      <c r="AE70" s="5"/>
      <c r="AF70" s="4" t="s">
        <v>1</v>
      </c>
      <c r="AG70" s="3">
        <v>90</v>
      </c>
      <c r="AH70" s="2" t="s">
        <v>7</v>
      </c>
      <c r="AK70" s="1" t="str">
        <f t="shared" si="3"/>
        <v xml:space="preserve">1. El servidor público de la Dirección de Talento Humano o contratista asignado y la presidencia de la ADR, cada vez que se va vincular personal para libre nombramiento y remoción y provisionalidad, con el fin de determinar el grado de adecuación del aspirante al cargo, se realiza la verificación de requisitos de formación y experiencia para el empleo, definidos en el Manual de Funciones de la Agencia del candidato, para todas la vacantes a proveer. Si se identifica que un aspirante no cumple con los requisitos, no se realiza el nombramiento. La evidencia es: formato F-GTH-001 Verificación Requisitos Mínimos y Prueba de Análisis de Antecedentes (para todas las vacantes). 
2.  
3. </v>
      </c>
    </row>
    <row r="71" spans="1:37" ht="217">
      <c r="A71" s="2">
        <f t="shared" si="5"/>
        <v>14</v>
      </c>
      <c r="B71" s="11" t="s">
        <v>92</v>
      </c>
      <c r="C71" s="9" t="s">
        <v>91</v>
      </c>
      <c r="D71" s="6" t="s">
        <v>12</v>
      </c>
      <c r="E71" s="6" t="s">
        <v>6</v>
      </c>
      <c r="F71" s="10" t="s">
        <v>5</v>
      </c>
      <c r="G71" s="7" t="s">
        <v>90</v>
      </c>
      <c r="H71" s="6" t="s">
        <v>4</v>
      </c>
      <c r="I71" s="6" t="s">
        <v>87</v>
      </c>
      <c r="J71" s="5" t="s">
        <v>9</v>
      </c>
      <c r="K71" s="5" t="s">
        <v>2</v>
      </c>
      <c r="L71" s="4">
        <v>90</v>
      </c>
      <c r="M71" s="9" t="s">
        <v>89</v>
      </c>
      <c r="N71" s="6" t="s">
        <v>12</v>
      </c>
      <c r="O71" s="6" t="s">
        <v>6</v>
      </c>
      <c r="P71" s="8" t="s">
        <v>5</v>
      </c>
      <c r="Q71" s="7" t="s">
        <v>88</v>
      </c>
      <c r="R71" s="6" t="s">
        <v>4</v>
      </c>
      <c r="S71" s="6" t="s">
        <v>87</v>
      </c>
      <c r="T71" s="5" t="s">
        <v>3</v>
      </c>
      <c r="U71" s="5" t="s">
        <v>8</v>
      </c>
      <c r="V71" s="4">
        <v>90</v>
      </c>
      <c r="W71" s="9"/>
      <c r="X71" s="6"/>
      <c r="Y71" s="6"/>
      <c r="Z71" s="8"/>
      <c r="AA71" s="7"/>
      <c r="AB71" s="6"/>
      <c r="AC71" s="6"/>
      <c r="AD71" s="5"/>
      <c r="AE71" s="5"/>
      <c r="AF71" s="4" t="s">
        <v>1</v>
      </c>
      <c r="AG71" s="3">
        <v>90</v>
      </c>
      <c r="AH71" s="2" t="s">
        <v>7</v>
      </c>
      <c r="AK71" s="1" t="str">
        <f t="shared" si="3"/>
        <v xml:space="preserve">1. El funcionario y/o contratista del equipo de servicio al ciudadano, monitorea mensualmente la información de atenciones a la ciudadanía diligenciada en el aplicativo de registro de atenciones, con el fin de garantizar la calidad de la información brindada. En caso de presentarse una irregularidad en la información, se notifica de inmediato a la Secretaria General, para que se adelanten las acciones del caso. La evidencia es el informe mensual de gestión de llamadas realizadas a los Ciudadanos. 
2. El funcionario y/o contratista del equipo de servicio al ciudadano, realiza seguimiento trimestral a la gestión de las PQRSDF, con el fin de mantener y consolidar la transparencia y el acceso a la información de la Entidad. En caso de presentarse fallas en el Sistema de Gestión Documental que no permita el acceso a la información de los radicados, se elabora el informe trimestral con los archivos del seguimiento mensual, mencionados en el procedimiento PR-PAC-001 y se solicita a Tecnología, el restablecimiento del sistema de Gestión Documental. Evidencia: Informe trimestral publicado. 
3. </v>
      </c>
    </row>
    <row r="72" spans="1:37" ht="77.5">
      <c r="A72" s="2">
        <v>13</v>
      </c>
      <c r="B72" s="11" t="s">
        <v>1183</v>
      </c>
      <c r="C72" s="9" t="s">
        <v>1184</v>
      </c>
      <c r="D72" s="6" t="s">
        <v>12</v>
      </c>
      <c r="E72" s="6" t="s">
        <v>6</v>
      </c>
      <c r="F72" s="10" t="s">
        <v>28</v>
      </c>
      <c r="G72" s="7" t="s">
        <v>86</v>
      </c>
      <c r="H72" s="6" t="s">
        <v>4</v>
      </c>
      <c r="I72" s="6" t="s">
        <v>85</v>
      </c>
      <c r="J72" s="5" t="s">
        <v>9</v>
      </c>
      <c r="K72" s="5" t="s">
        <v>2</v>
      </c>
      <c r="L72" s="4">
        <v>85</v>
      </c>
      <c r="M72" s="9"/>
      <c r="N72" s="6"/>
      <c r="O72" s="6"/>
      <c r="P72" s="8"/>
      <c r="Q72" s="7"/>
      <c r="R72" s="6"/>
      <c r="S72" s="6"/>
      <c r="T72" s="5"/>
      <c r="U72" s="5"/>
      <c r="V72" s="4" t="s">
        <v>1</v>
      </c>
      <c r="W72" s="9"/>
      <c r="X72" s="6"/>
      <c r="Y72" s="6"/>
      <c r="Z72" s="8"/>
      <c r="AA72" s="7"/>
      <c r="AB72" s="6"/>
      <c r="AC72" s="6"/>
      <c r="AD72" s="5"/>
      <c r="AE72" s="5"/>
      <c r="AF72" s="4" t="s">
        <v>1</v>
      </c>
      <c r="AG72" s="3">
        <v>85</v>
      </c>
      <c r="AH72" s="2" t="s">
        <v>7</v>
      </c>
      <c r="AK72" s="1" t="str">
        <f t="shared" si="3"/>
        <v xml:space="preserve">1. El Comité de Defensa y Conciliación de la entidad, definirá los criterios de selección de los abogados externos que representarán los intereses de la entidad en los procesos en los que sea vinculada 
2.  
3. </v>
      </c>
    </row>
    <row r="73" spans="1:37" ht="409.5">
      <c r="A73" s="2">
        <f t="shared" si="5"/>
        <v>12</v>
      </c>
      <c r="B73" s="11" t="s">
        <v>84</v>
      </c>
      <c r="C73" s="9" t="s">
        <v>83</v>
      </c>
      <c r="D73" s="6" t="s">
        <v>12</v>
      </c>
      <c r="E73" s="6" t="s">
        <v>6</v>
      </c>
      <c r="F73" s="10" t="s">
        <v>28</v>
      </c>
      <c r="G73" s="7" t="s">
        <v>82</v>
      </c>
      <c r="H73" s="6" t="s">
        <v>4</v>
      </c>
      <c r="I73" s="6" t="s">
        <v>79</v>
      </c>
      <c r="J73" s="5" t="s">
        <v>9</v>
      </c>
      <c r="K73" s="5" t="s">
        <v>25</v>
      </c>
      <c r="L73" s="4">
        <v>85</v>
      </c>
      <c r="M73" s="9" t="s">
        <v>81</v>
      </c>
      <c r="N73" s="6" t="s">
        <v>12</v>
      </c>
      <c r="O73" s="6" t="s">
        <v>6</v>
      </c>
      <c r="P73" s="8" t="s">
        <v>28</v>
      </c>
      <c r="Q73" s="7" t="s">
        <v>80</v>
      </c>
      <c r="R73" s="6" t="s">
        <v>4</v>
      </c>
      <c r="S73" s="6" t="s">
        <v>79</v>
      </c>
      <c r="T73" s="5" t="s">
        <v>3</v>
      </c>
      <c r="U73" s="5" t="s">
        <v>2</v>
      </c>
      <c r="V73" s="4">
        <v>80</v>
      </c>
      <c r="W73" s="9"/>
      <c r="X73" s="6"/>
      <c r="Y73" s="6"/>
      <c r="Z73" s="8"/>
      <c r="AA73" s="7"/>
      <c r="AB73" s="6"/>
      <c r="AC73" s="6"/>
      <c r="AD73" s="5"/>
      <c r="AE73" s="5"/>
      <c r="AF73" s="4" t="s">
        <v>1</v>
      </c>
      <c r="AG73" s="3">
        <v>82.5</v>
      </c>
      <c r="AH73" s="2" t="s">
        <v>7</v>
      </c>
      <c r="AK73" s="1" t="str">
        <f t="shared" si="3"/>
        <v xml:space="preserve">1. El Oficial de Seguridad Digital (Colaborador de OTI) una vez al año,una vez el líder del proceso (Jefe OTI) defina los diferentes roles y colaboradores asignados para la ejecución de las actividades relacionadas con la custodia, aseguramiento y manejo de la información; el Oficial de Seguridad Digital verifica el cumplimiento de dichos roles. El Oficial de Seguridad Digital por medio de la matriz de segregación de roles verifica que los colaboradores de la OTI, cuenten con los permisos mínimos acordes a la ejecución de sus actividades y se comparan en sitio. Si el Oficial de Seguridad Digital encuentra que los roles asignados no se encuentran acordes a la matriz de segregación o los permisos asignados no están siendo utilizados de forma adecuada procederá a generar un incidente de seguridad de la información, de acuerdo con el procedimiento de Gestión de Incidente, eventos y debilidades de seguridad de la información. Evidencias: Informe de revisión de Matriz de segregación de roles
Matriz de segregación de roles.
Documentación del posible incidente de seguridad de la información.  
2. El Oficial de Seguridad Digital (Colaborador de OTI) una vez al año,comprobará que se encuentren activos los logs de auditoria de los sistemas de información y de las bases de datos, en custodia del proceso. El Oficial de Seguridad Digital verifica que los sistemas de información y base de datos, estén almacenando los datos de auditoria con la retención definida en el procedimiento Monitoreo Gestión de Logs
- Frente a los sistemas de información deben  con tablas o controles de auditoria por inserción, modificación o eliminación de información. 
- En cuanto a las bases de datos se configuran para almacenar toda modificación sobre los datos. Si el Oficial de Seguridad Digital encuentra que  los sistemas de información y base de datos no están almacenado logs  procederá a generar un incidente de seguridad de la información, de acuerdo con el procedimiento de Gestión de Incidente, eventos y debilidades de seguridad de la información. Evidencias: Archivos de gestión de logs
Documentación del posible incidente de seguridad de la información.  
3. </v>
      </c>
    </row>
    <row r="74" spans="1:37" ht="341">
      <c r="A74" s="2">
        <f t="shared" si="5"/>
        <v>11</v>
      </c>
      <c r="B74" s="11" t="s">
        <v>78</v>
      </c>
      <c r="C74" s="9" t="s">
        <v>1196</v>
      </c>
      <c r="D74" s="6" t="s">
        <v>12</v>
      </c>
      <c r="E74" s="6" t="s">
        <v>6</v>
      </c>
      <c r="F74" s="10" t="s">
        <v>5</v>
      </c>
      <c r="G74" s="7" t="s">
        <v>77</v>
      </c>
      <c r="H74" s="6" t="s">
        <v>4</v>
      </c>
      <c r="I74" s="6" t="s">
        <v>76</v>
      </c>
      <c r="J74" s="5" t="s">
        <v>3</v>
      </c>
      <c r="K74" s="5" t="s">
        <v>25</v>
      </c>
      <c r="L74" s="4">
        <v>85</v>
      </c>
      <c r="M74" s="9" t="s">
        <v>1197</v>
      </c>
      <c r="N74" s="6" t="s">
        <v>12</v>
      </c>
      <c r="O74" s="6" t="s">
        <v>6</v>
      </c>
      <c r="P74" s="8" t="s">
        <v>5</v>
      </c>
      <c r="Q74" s="7" t="s">
        <v>75</v>
      </c>
      <c r="R74" s="6" t="s">
        <v>4</v>
      </c>
      <c r="S74" s="6" t="s">
        <v>74</v>
      </c>
      <c r="T74" s="5" t="s">
        <v>3</v>
      </c>
      <c r="U74" s="5" t="s">
        <v>2</v>
      </c>
      <c r="V74" s="4">
        <v>85</v>
      </c>
      <c r="W74" s="9"/>
      <c r="X74" s="6"/>
      <c r="Y74" s="6"/>
      <c r="Z74" s="8"/>
      <c r="AA74" s="7"/>
      <c r="AB74" s="6"/>
      <c r="AC74" s="6"/>
      <c r="AD74" s="5"/>
      <c r="AE74" s="5"/>
      <c r="AF74" s="4" t="s">
        <v>1</v>
      </c>
      <c r="AG74" s="3">
        <v>85</v>
      </c>
      <c r="AH74" s="2" t="s">
        <v>7</v>
      </c>
      <c r="AK74" s="1" t="str">
        <f t="shared" si="3"/>
        <v xml:space="preserve">1. Los funcionarios o contratistas de la Dirección de Comercialización, en el segundo semestre registran y publican en el archivo de gestión físico o magnético, el registro único de información de las organizaciones que reciben los servicios de fortalecimiento y apoyo a la comercialización por cada vigencia fiscal, con el fin de dar a conocer las organizaciones involucradas en los planes de intervención comercial. Desde la planeación se revisan las organizaciones convocadas o que alleguen solicitudes, posteriormente se cruza con las bases de datos de las organizaciones atendidas con servicios complementariosen vigencias anteriores, informando y descartando las organizaciones con planes estratégicos atendidas.
La evidencia de este control es el Formulario FCC-007 Registro Único de Información.    
2. La Dirección de Comercialización en el segundo semestre de la vigencia, elabora un comunicado para los Directores Territoriales y equipo de enlace comercial, con el propósito de conocer los aspectos a tener en cuenta en la selección de las organizaciones rurales que podrán participar de los servicios complementarios para el fortalecimiento y apoyo a la comercialización.  La comunicación se realiza a través del correo electrónico o mediante la plataforma documental de la Agencia, en caso contrario se implementan otros mecanismos que permita socializar los aspectos para la identificación y selección de las organizaciones rurales que participan.
La evidencia de este control son los soportes de la comunicación oficial o socialización realizada que contenga los criterios o aspectos para que las organzaciones puedan acceder a la oferta de la dirección.  
3. </v>
      </c>
    </row>
    <row r="75" spans="1:37" ht="325.5">
      <c r="A75" s="2">
        <f t="shared" si="5"/>
        <v>10</v>
      </c>
      <c r="B75" s="11" t="s">
        <v>73</v>
      </c>
      <c r="C75" s="9" t="s">
        <v>72</v>
      </c>
      <c r="D75" s="6" t="s">
        <v>12</v>
      </c>
      <c r="E75" s="6" t="s">
        <v>6</v>
      </c>
      <c r="F75" s="10" t="s">
        <v>5</v>
      </c>
      <c r="G75" s="7" t="s">
        <v>71</v>
      </c>
      <c r="H75" s="6" t="s">
        <v>4</v>
      </c>
      <c r="I75" s="6" t="s">
        <v>70</v>
      </c>
      <c r="J75" s="5" t="s">
        <v>3</v>
      </c>
      <c r="K75" s="5" t="s">
        <v>2</v>
      </c>
      <c r="L75" s="4">
        <v>85</v>
      </c>
      <c r="M75" s="9" t="s">
        <v>69</v>
      </c>
      <c r="N75" s="6" t="s">
        <v>12</v>
      </c>
      <c r="O75" s="6" t="s">
        <v>6</v>
      </c>
      <c r="P75" s="10" t="s">
        <v>5</v>
      </c>
      <c r="Q75" s="7" t="s">
        <v>68</v>
      </c>
      <c r="R75" s="6" t="s">
        <v>4</v>
      </c>
      <c r="S75" s="6" t="s">
        <v>67</v>
      </c>
      <c r="T75" s="5" t="s">
        <v>3</v>
      </c>
      <c r="U75" s="5" t="s">
        <v>25</v>
      </c>
      <c r="V75" s="4">
        <v>85</v>
      </c>
      <c r="W75" s="9"/>
      <c r="X75" s="6"/>
      <c r="Y75" s="6"/>
      <c r="Z75" s="8"/>
      <c r="AA75" s="7"/>
      <c r="AB75" s="6"/>
      <c r="AC75" s="6"/>
      <c r="AD75" s="5"/>
      <c r="AE75" s="5"/>
      <c r="AF75" s="4"/>
      <c r="AG75" s="3">
        <v>85</v>
      </c>
      <c r="AH75" s="2" t="s">
        <v>7</v>
      </c>
      <c r="AK75" s="1" t="str">
        <f t="shared" si="3"/>
        <v xml:space="preserve">1. Desde la Vicepresidencia de Integración Productiva cuatrimestralmente se generan circulares o lineamientos a las UTT o direcciones técnicas de la agencia con el fin de dar directrices frente a los componentes establecidos en el procedimiento de Estructuración de PIDAR, afianzando así los conocimientos de los funcionarios y/o contratistas, en caso contrario se realiza socialización de los lineamientos y de los procedimientos y formatos del proceso de Estructuración.
La evidencia de este control son las circulares, correos electrónico y socializaciones que se realicen durante el periodo, donde se de claridad sobre el proceso de estructuración, requisitos, lineamientos y actualizaciones de este proceso.   
2. El Vicepresidente de Integración Productiva designa mediante memorando el equipo estructurador del Proyecto indicando los responsables de cada componente así: Técnico-productivo, ambiental, financiero, jurídico y comercialización, la Vicepresidencia de proyectos hace la asignación para asociatividad y participación, infraestructura, adecuación de tierras cuando aplique, con el fin de iniciar el proceso de estructuración del proyecto, con el fin de que el equipo estructurador sea interdisciplinario para desarrollar la integridad del PIDAR. 
La evidencia de este control es el memorando de designación del equipo estructurador del proyecto.   
3. </v>
      </c>
    </row>
    <row r="76" spans="1:37" ht="262.5">
      <c r="A76" s="2">
        <f t="shared" si="5"/>
        <v>9</v>
      </c>
      <c r="B76" s="11" t="s">
        <v>66</v>
      </c>
      <c r="C76" s="9" t="s">
        <v>65</v>
      </c>
      <c r="D76" s="6" t="s">
        <v>12</v>
      </c>
      <c r="E76" s="6" t="s">
        <v>6</v>
      </c>
      <c r="F76" s="8" t="s">
        <v>5</v>
      </c>
      <c r="G76" s="7" t="s">
        <v>64</v>
      </c>
      <c r="H76" s="6" t="s">
        <v>4</v>
      </c>
      <c r="I76" s="6" t="s">
        <v>63</v>
      </c>
      <c r="J76" s="5" t="s">
        <v>3</v>
      </c>
      <c r="K76" s="5" t="s">
        <v>25</v>
      </c>
      <c r="L76" s="4">
        <v>85</v>
      </c>
      <c r="M76" s="9"/>
      <c r="N76" s="6"/>
      <c r="O76" s="6"/>
      <c r="P76" s="8"/>
      <c r="Q76" s="7"/>
      <c r="R76" s="6"/>
      <c r="S76" s="6"/>
      <c r="T76" s="5"/>
      <c r="U76" s="5"/>
      <c r="V76" s="4"/>
      <c r="W76" s="9"/>
      <c r="X76" s="6"/>
      <c r="Y76" s="6"/>
      <c r="Z76" s="8"/>
      <c r="AA76" s="7"/>
      <c r="AB76" s="6"/>
      <c r="AC76" s="6"/>
      <c r="AD76" s="5"/>
      <c r="AE76" s="5"/>
      <c r="AF76" s="4" t="s">
        <v>1</v>
      </c>
      <c r="AG76" s="3">
        <v>85</v>
      </c>
      <c r="AH76" s="2" t="s">
        <v>7</v>
      </c>
      <c r="AK76" s="1" t="str">
        <f t="shared" si="3"/>
        <v xml:space="preserve">1. La Vicepresidencia de Integración Productiva a través de la Dirección de acceso de activos, realiza mensualmente la Mesa de verificación a la ejecución del PIDAR conformada por el Supervisor y/o apoyo a la Supervisión de la UTT y los delegados de la VIP; aquí se realiza el seguimiento a los proyectos de cada una de las UTT, con el fin de verificar su avance técnico, financiero y apoyar la gestión para resolver las dificultades administrativas, operativas y técnicas que se presenten en la ejecución de los proyectos, en caso contrario se realiza el informe del estado de los proyectos por parte del equipo de implementación de la DAP
La Evidencia de este control es Formato F-DER-001 Acta de reunión.  
2.  
3. </v>
      </c>
    </row>
    <row r="77" spans="1:37" ht="409.5">
      <c r="A77" s="2">
        <f t="shared" si="5"/>
        <v>8</v>
      </c>
      <c r="B77" s="11" t="s">
        <v>62</v>
      </c>
      <c r="C77" s="9" t="s">
        <v>61</v>
      </c>
      <c r="D77" s="6" t="s">
        <v>12</v>
      </c>
      <c r="E77" s="6" t="s">
        <v>6</v>
      </c>
      <c r="F77" s="10" t="s">
        <v>5</v>
      </c>
      <c r="G77" s="7" t="s">
        <v>60</v>
      </c>
      <c r="H77" s="6" t="s">
        <v>4</v>
      </c>
      <c r="I77" s="6" t="s">
        <v>59</v>
      </c>
      <c r="J77" s="5" t="s">
        <v>3</v>
      </c>
      <c r="K77" s="5" t="s">
        <v>25</v>
      </c>
      <c r="L77" s="4">
        <v>85</v>
      </c>
      <c r="M77" s="9"/>
      <c r="N77" s="6"/>
      <c r="O77" s="6"/>
      <c r="P77" s="8"/>
      <c r="Q77" s="7"/>
      <c r="R77" s="6"/>
      <c r="S77" s="6"/>
      <c r="T77" s="5"/>
      <c r="U77" s="5"/>
      <c r="V77" s="4" t="s">
        <v>1</v>
      </c>
      <c r="W77" s="9"/>
      <c r="X77" s="6"/>
      <c r="Y77" s="6"/>
      <c r="Z77" s="8"/>
      <c r="AA77" s="7"/>
      <c r="AB77" s="6"/>
      <c r="AC77" s="6"/>
      <c r="AD77" s="5"/>
      <c r="AE77" s="5"/>
      <c r="AF77" s="4" t="s">
        <v>1</v>
      </c>
      <c r="AG77" s="3">
        <v>85</v>
      </c>
      <c r="AH77" s="2" t="s">
        <v>7</v>
      </c>
      <c r="AK77" s="1" t="str">
        <f t="shared" si="3"/>
        <v xml:space="preserve">1. Durante el desarrollo del proceso contractual, cada vez que se requiera, las instancias del Comité Técnico de Gestión Local, realizan acompañamiento técnico y jurídico en la construcción y aprobación de los términos de referencia para posterior publicación, evaluación y selección de proveedores, con el fin de evitar casos de corrupción en el proceso de adquisición de bienes y/o servicios.  
Si hay observaciones se notifica a la organización para que realice los ajustes en las etapas de publicación y evaluación y se cita a Comité Técnico de Gestión Local para la socialización y aprobación de los mismos.                                                                                            Visitas de verificación realizadas por el apoyo a la supervisión. 
Mesas de construcción de términos de referencia, con acompañamiento de la VGC. 
Actas de entrega a satisfacción. 
Construcción de Términos de Referencia.  
Agregar Punto de control revisión de historial para oferente que hayan ejecutado proyectos con la ADR. (agregarlo como requisito habilitante/ ponderable en la construcción de TDR)
La Evidencia es: Formato F-DER-001 Acta de reunión del Comité Técnico de Gestión Local. Formato F-IMP-013 Visita de Verificación de Actividades del PIDAR. 
2.  
3. </v>
      </c>
    </row>
    <row r="78" spans="1:37" ht="312.5">
      <c r="A78" s="2">
        <f t="shared" si="5"/>
        <v>7</v>
      </c>
      <c r="B78" s="11" t="s">
        <v>58</v>
      </c>
      <c r="C78" s="9" t="s">
        <v>57</v>
      </c>
      <c r="D78" s="6" t="s">
        <v>12</v>
      </c>
      <c r="E78" s="6" t="s">
        <v>6</v>
      </c>
      <c r="F78" s="10" t="s">
        <v>5</v>
      </c>
      <c r="G78" s="7" t="s">
        <v>56</v>
      </c>
      <c r="H78" s="6" t="s">
        <v>4</v>
      </c>
      <c r="I78" s="6" t="s">
        <v>55</v>
      </c>
      <c r="J78" s="5" t="s">
        <v>3</v>
      </c>
      <c r="K78" s="5" t="s">
        <v>25</v>
      </c>
      <c r="L78" s="4">
        <v>85</v>
      </c>
      <c r="M78" s="9" t="s">
        <v>54</v>
      </c>
      <c r="N78" s="6" t="s">
        <v>12</v>
      </c>
      <c r="O78" s="6" t="s">
        <v>6</v>
      </c>
      <c r="P78" s="8" t="s">
        <v>5</v>
      </c>
      <c r="Q78" s="7" t="s">
        <v>53</v>
      </c>
      <c r="R78" s="6" t="s">
        <v>4</v>
      </c>
      <c r="S78" s="6" t="s">
        <v>52</v>
      </c>
      <c r="T78" s="5" t="s">
        <v>9</v>
      </c>
      <c r="U78" s="5" t="s">
        <v>25</v>
      </c>
      <c r="V78" s="4">
        <v>90</v>
      </c>
      <c r="W78" s="9"/>
      <c r="X78" s="6"/>
      <c r="Y78" s="6"/>
      <c r="Z78" s="8"/>
      <c r="AA78" s="7"/>
      <c r="AB78" s="6"/>
      <c r="AC78" s="6"/>
      <c r="AD78" s="5"/>
      <c r="AE78" s="5"/>
      <c r="AF78" s="4" t="s">
        <v>1</v>
      </c>
      <c r="AG78" s="3">
        <v>87.5</v>
      </c>
      <c r="AH78" s="2" t="s">
        <v>7</v>
      </c>
      <c r="AK78" s="1" t="str">
        <f t="shared" si="3"/>
        <v xml:space="preserve">1. El profesional designado de la Dirección de Asistencia Técnica, revisa mensualmente dos (2) solicitudes seleccionadas aleatoriamente para el proceso de habilitación de EPSEA, con el fin de certificar que los requisitos habilitantes se encuentren acorde a la resolución de habilitación, y de esta manera prevenir la habilitación de una EPSEA que no cumpla con los requisitos legales. En caso de que se presente alguna observación en la revisión se genera un correo de alerta informando novedad identificada al profesional que adelanta el proceso, la cual se remite nuevamente para revisión. Evidencia Correos electrónicos cuando se genere la observación 
2. El profesional designado de la Dirección de Asistencia Técnica -DAT, una vez al mes revisa la documentación aleatoria de una EPSEA habilitada del mes inmediatamente anterior  para verificar que los requisitos habilitantes cumplan con la resolución vigente, con el fin detectar la habilitación de una EPSEA que no cumpla con los requisitos. En caso que se verifique el incumplimiento de los requisitos para la habilitación y ya hubiese sido proferido acto administrativo deberá verificarse si las condiciones de incumplimiento persisten, en caso afirmativo deberá iniciarse el trámite administrativo de revocatoria directa de los actos que profiere la administración o en su defecto el impulso de la acción de lesividad. La información reposa en El sistema de Gestión Documental Electrónico - Evidencia Correos electrónicos y oficio de revocatoria, cuando aplique. 
3. </v>
      </c>
    </row>
    <row r="79" spans="1:37" ht="275">
      <c r="A79" s="2">
        <v>6</v>
      </c>
      <c r="B79" s="11" t="s">
        <v>46</v>
      </c>
      <c r="C79" s="9" t="s">
        <v>1020</v>
      </c>
      <c r="D79" s="6" t="s">
        <v>12</v>
      </c>
      <c r="E79" s="6" t="s">
        <v>6</v>
      </c>
      <c r="F79" s="10" t="s">
        <v>5</v>
      </c>
      <c r="G79" s="7" t="s">
        <v>1018</v>
      </c>
      <c r="H79" s="6" t="s">
        <v>4</v>
      </c>
      <c r="I79" s="6" t="s">
        <v>45</v>
      </c>
      <c r="J79" s="5" t="s">
        <v>1019</v>
      </c>
      <c r="K79" s="5" t="s">
        <v>25</v>
      </c>
      <c r="L79" s="4">
        <v>90</v>
      </c>
      <c r="M79" s="9"/>
      <c r="N79" s="6"/>
      <c r="O79" s="6"/>
      <c r="P79" s="8"/>
      <c r="Q79" s="7"/>
      <c r="R79" s="6"/>
      <c r="S79" s="6"/>
      <c r="T79" s="5"/>
      <c r="U79" s="5"/>
      <c r="V79" s="4" t="s">
        <v>1</v>
      </c>
      <c r="W79" s="9"/>
      <c r="X79" s="6"/>
      <c r="Y79" s="6"/>
      <c r="Z79" s="8"/>
      <c r="AA79" s="7"/>
      <c r="AB79" s="6"/>
      <c r="AC79" s="6"/>
      <c r="AD79" s="5"/>
      <c r="AE79" s="5"/>
      <c r="AF79" s="4" t="s">
        <v>1</v>
      </c>
      <c r="AG79" s="3">
        <v>90</v>
      </c>
      <c r="AH79" s="2" t="s">
        <v>7</v>
      </c>
      <c r="AK79" s="1" t="str">
        <f t="shared" si="3"/>
        <v xml:space="preserve">1. Los profesionales de la Dirección de Seguimiento y Control designados para realizar las verificaciones trimestrales de 2 PIDAR aleatorios por cada Unidad Técnica Territorial (UTT) a través de visitas de seguimiento. Estas visitas tienen como objetivo comprobar que la información en los informes coincide con lo expuesto en los Planes Operativos para la ejecución del proyecto. Posteriormente, elaboran el informe F-SCP-050, en el cual se contrastan Planes Operativos para la ejecución del proyecto.
En caso de desviación: Se realiza una apertura de alerta que se comunica al supervisor del PIDAR, para tomar las acciones pertinentes  
Evidencia Informe F-SCP-050 Informe de visita de verificacion al monitoreo, seguimiento y control 
2.  
3. </v>
      </c>
    </row>
    <row r="80" spans="1:37" ht="362.5">
      <c r="A80" s="2">
        <f t="shared" si="5"/>
        <v>5</v>
      </c>
      <c r="B80" s="11" t="s">
        <v>44</v>
      </c>
      <c r="C80" s="9" t="s">
        <v>43</v>
      </c>
      <c r="D80" s="6" t="s">
        <v>12</v>
      </c>
      <c r="E80" s="6" t="s">
        <v>6</v>
      </c>
      <c r="F80" s="8" t="s">
        <v>5</v>
      </c>
      <c r="G80" s="7" t="s">
        <v>42</v>
      </c>
      <c r="H80" s="6" t="s">
        <v>4</v>
      </c>
      <c r="I80" s="6" t="s">
        <v>41</v>
      </c>
      <c r="J80" s="5" t="s">
        <v>3</v>
      </c>
      <c r="K80" s="5" t="s">
        <v>25</v>
      </c>
      <c r="L80" s="4">
        <v>85</v>
      </c>
      <c r="M80" s="9"/>
      <c r="N80" s="6"/>
      <c r="O80" s="6"/>
      <c r="P80" s="8"/>
      <c r="Q80" s="7"/>
      <c r="R80" s="6"/>
      <c r="S80" s="6"/>
      <c r="T80" s="5"/>
      <c r="U80" s="5"/>
      <c r="V80" s="4"/>
      <c r="W80" s="9"/>
      <c r="X80" s="6"/>
      <c r="Y80" s="6"/>
      <c r="Z80" s="8"/>
      <c r="AA80" s="7"/>
      <c r="AB80" s="6"/>
      <c r="AC80" s="6"/>
      <c r="AD80" s="5"/>
      <c r="AE80" s="5"/>
      <c r="AF80" s="4" t="s">
        <v>1</v>
      </c>
      <c r="AG80" s="3">
        <v>85</v>
      </c>
      <c r="AH80" s="2" t="s">
        <v>7</v>
      </c>
      <c r="AK80" s="1" t="str">
        <f t="shared" si="3"/>
        <v xml:space="preserve">1. Los profesionales de intervención en campo de la DPA, velarán por que la mayoría de los beneficiarios asistentes a los servicios de fomento, fortalecimiento y asesoría en la formulación estrategias de sostenibilidad, diligencien el formato de evaluación F-PAA-029, con el fin de obtener insumos necesarios para el análisis e identificación de riesgos de corrupción; posteriormente el profesional de la DPA o el profesional que delegue el líder del proceso, de manera mensua,l con el fin de identificar la posible ocurrencia de un acto de corrupción en el desarrollo de las actividades a cargo de la DPA, analiza las respuestas a las preguntas de corrupción incluidas en el formato anteriormente mencionado. 
Si producto del análisis se evidencia un acto de corrupción, desde la DPA se notificará a la Oficina de Control Interno Disciplinario para su respectivo proceso. La Evidencia es: Informe mensual de monitoreo F-PAA-032, que incluye el análisis de riesgo de corrupción.  
2.  
3. </v>
      </c>
    </row>
    <row r="81" spans="1:37" ht="250">
      <c r="A81" s="2">
        <f t="shared" si="5"/>
        <v>4</v>
      </c>
      <c r="B81" s="11" t="s">
        <v>40</v>
      </c>
      <c r="C81" s="9" t="s">
        <v>39</v>
      </c>
      <c r="D81" s="6" t="s">
        <v>12</v>
      </c>
      <c r="E81" s="6" t="s">
        <v>6</v>
      </c>
      <c r="F81" s="10" t="s">
        <v>5</v>
      </c>
      <c r="G81" s="7" t="s">
        <v>38</v>
      </c>
      <c r="H81" s="6" t="s">
        <v>4</v>
      </c>
      <c r="I81" s="6" t="s">
        <v>37</v>
      </c>
      <c r="J81" s="5" t="s">
        <v>9</v>
      </c>
      <c r="K81" s="5" t="s">
        <v>25</v>
      </c>
      <c r="L81" s="4">
        <v>90</v>
      </c>
      <c r="M81" s="9" t="s">
        <v>36</v>
      </c>
      <c r="N81" s="6" t="s">
        <v>12</v>
      </c>
      <c r="O81" s="6" t="s">
        <v>6</v>
      </c>
      <c r="P81" s="8" t="s">
        <v>5</v>
      </c>
      <c r="Q81" s="7" t="s">
        <v>35</v>
      </c>
      <c r="R81" s="6" t="s">
        <v>4</v>
      </c>
      <c r="S81" s="6" t="s">
        <v>34</v>
      </c>
      <c r="T81" s="5" t="s">
        <v>9</v>
      </c>
      <c r="U81" s="5" t="s">
        <v>25</v>
      </c>
      <c r="V81" s="4">
        <v>90</v>
      </c>
      <c r="W81" s="9"/>
      <c r="X81" s="6"/>
      <c r="Y81" s="6"/>
      <c r="Z81" s="8"/>
      <c r="AA81" s="7"/>
      <c r="AB81" s="6"/>
      <c r="AC81" s="6"/>
      <c r="AD81" s="5"/>
      <c r="AE81" s="5"/>
      <c r="AF81" s="4" t="s">
        <v>1</v>
      </c>
      <c r="AG81" s="3">
        <v>90</v>
      </c>
      <c r="AH81" s="2" t="s">
        <v>7</v>
      </c>
      <c r="AK81" s="1" t="str">
        <f t="shared" si="3"/>
        <v xml:space="preserve">1. El líder designado por la Dirección de Calificación y Financiación o quien haga sus veces, cada vez que ingrese un PIDAR, asigna a un equipo de profesionales interdisciplinarios que cuenta con un Líder de Proyecto, para verificar el cumplimiento de los criterios y requisitos de evaluación, calificación y viabilidad del PIDAR, con el propósito de mitigar el posible favorecimiento personal o de terceros. En caso de que se presenten desviaciones, se notifican mediante correo electrónico al profesional responsable del componente, quien debe realizar la subsanación y posterior retroalimentación al equipo de profesionales interdisciplinario. Evidencia Correo electrónico (Cuando aplique). 
2. El profesional de apoyo designado por la Dirección de Calificación y financiación, cada vez que se requiera, verifica el formato F-ECC-009: Control posterior, con el propósito de detectar posibles irregularidades en el proceso de Evaluación, Calificación y Cofinanciación de Proyectos Integrales. En caso de identificar irregularidades, se realiza la notificación al equipo evaluador interdisciplinario mediante correo electrónico para que se haga la subsanación, ellos efectúan el ajuste y se remite nuevamente a revisión del profesional de apoyo. Evidencia Correos electrónicos (cuando aplique). 
3. </v>
      </c>
    </row>
    <row r="82" spans="1:37" ht="325">
      <c r="A82" s="2">
        <f t="shared" si="5"/>
        <v>3</v>
      </c>
      <c r="B82" s="11" t="s">
        <v>33</v>
      </c>
      <c r="C82" s="9" t="s">
        <v>32</v>
      </c>
      <c r="D82" s="6" t="s">
        <v>12</v>
      </c>
      <c r="E82" s="6" t="s">
        <v>6</v>
      </c>
      <c r="F82" s="10" t="s">
        <v>28</v>
      </c>
      <c r="G82" s="7" t="s">
        <v>31</v>
      </c>
      <c r="H82" s="6" t="s">
        <v>4</v>
      </c>
      <c r="I82" s="6" t="s">
        <v>30</v>
      </c>
      <c r="J82" s="5" t="s">
        <v>9</v>
      </c>
      <c r="K82" s="5" t="s">
        <v>25</v>
      </c>
      <c r="L82" s="4">
        <v>85</v>
      </c>
      <c r="M82" s="9" t="s">
        <v>29</v>
      </c>
      <c r="N82" s="6" t="s">
        <v>12</v>
      </c>
      <c r="O82" s="6" t="s">
        <v>6</v>
      </c>
      <c r="P82" s="8" t="s">
        <v>28</v>
      </c>
      <c r="Q82" s="7" t="s">
        <v>27</v>
      </c>
      <c r="R82" s="6" t="s">
        <v>4</v>
      </c>
      <c r="S82" s="6" t="s">
        <v>26</v>
      </c>
      <c r="T82" s="5" t="s">
        <v>9</v>
      </c>
      <c r="U82" s="5" t="s">
        <v>25</v>
      </c>
      <c r="V82" s="4">
        <v>85</v>
      </c>
      <c r="W82" s="9"/>
      <c r="X82" s="6"/>
      <c r="Y82" s="6"/>
      <c r="Z82" s="8"/>
      <c r="AA82" s="7"/>
      <c r="AB82" s="6"/>
      <c r="AC82" s="6"/>
      <c r="AD82" s="5"/>
      <c r="AE82" s="5"/>
      <c r="AF82" s="4" t="s">
        <v>1</v>
      </c>
      <c r="AG82" s="3">
        <v>85</v>
      </c>
      <c r="AH82" s="2" t="s">
        <v>7</v>
      </c>
      <c r="AK82" s="1" t="str">
        <f t="shared" si="3"/>
        <v xml:space="preserve">1. Cada vez que se requiera, el jefe de la oficina de Comunicaciones o quien haga sus veces, asigna a un profesional para la recolección y búsqueda de la información especifica ante el área competente, quien será el responsable de transformarla en una nota o boletin de prensa. Posteriormente, se solicita al profesional encargado de la edición de estilo que realice los ajustes pertinentes y son remitidas al área generadora de la información para verificar y dar el  visto bueno de publicación. Una vez se obtenga el visto bueno del área, el jefe de la oficina de comunicaciones da la autorización para la publicación de la misma. En caso de una observación por parte del área, se efectuan los ajustes correspondientes para publicación de la información. Las evidencias son: Correos electrónicos, whatsapp, chat de microsoft teams, entrevistas, grabaciones de audio o video, publicaciones. 
2. La profesional lider del grupo de redes sociales, cada vez que se requiera, recopila y verifica la información remitida por el grupo (Audiovisual, presnsa y diseño), con el fin de que sea remitido al porfesional editor de estilo para su revisión y posterior envio a solicitud de autorización a los asesores de presidencia para su publicacion en redes sociales. En caso de encontrar observaciones se devuelve al grupo de redes sociales por medio de correo electrónico. Evidencias Correos electrónicos, whatsapp, chat de microsoft teams, entrevistas, grabaciones de audio o video, publicaciones 
3. </v>
      </c>
    </row>
    <row r="83" spans="1:37" ht="248">
      <c r="A83" s="2">
        <f t="shared" si="5"/>
        <v>2</v>
      </c>
      <c r="B83" s="11" t="s">
        <v>24</v>
      </c>
      <c r="C83" s="9" t="s">
        <v>23</v>
      </c>
      <c r="D83" s="6" t="s">
        <v>12</v>
      </c>
      <c r="E83" s="6" t="s">
        <v>6</v>
      </c>
      <c r="F83" s="10" t="s">
        <v>5</v>
      </c>
      <c r="G83" s="7" t="s">
        <v>22</v>
      </c>
      <c r="H83" s="6" t="s">
        <v>4</v>
      </c>
      <c r="I83" s="6" t="s">
        <v>21</v>
      </c>
      <c r="J83" s="5" t="s">
        <v>9</v>
      </c>
      <c r="K83" s="5" t="s">
        <v>8</v>
      </c>
      <c r="L83" s="4">
        <v>95</v>
      </c>
      <c r="M83" s="9" t="s">
        <v>20</v>
      </c>
      <c r="N83" s="6" t="s">
        <v>12</v>
      </c>
      <c r="O83" s="6" t="s">
        <v>6</v>
      </c>
      <c r="P83" s="8" t="s">
        <v>5</v>
      </c>
      <c r="Q83" s="7" t="s">
        <v>19</v>
      </c>
      <c r="R83" s="6" t="s">
        <v>4</v>
      </c>
      <c r="S83" s="6" t="s">
        <v>18</v>
      </c>
      <c r="T83" s="5" t="s">
        <v>9</v>
      </c>
      <c r="U83" s="5" t="s">
        <v>8</v>
      </c>
      <c r="V83" s="4">
        <v>95</v>
      </c>
      <c r="W83" s="9"/>
      <c r="X83" s="6"/>
      <c r="Y83" s="6"/>
      <c r="Z83" s="8"/>
      <c r="AA83" s="7"/>
      <c r="AB83" s="6"/>
      <c r="AC83" s="6"/>
      <c r="AD83" s="5"/>
      <c r="AE83" s="5"/>
      <c r="AF83" s="4" t="s">
        <v>1</v>
      </c>
      <c r="AG83" s="3">
        <v>95</v>
      </c>
      <c r="AH83" s="2" t="s">
        <v>7</v>
      </c>
      <c r="AK83" s="1" t="str">
        <f t="shared" si="3"/>
        <v xml:space="preserve">1. La Dirección de Adecuación de Tierras, anualmente, realiza la revisión y/o actualización de los criterios establecidos en el reglamento, procedimiento y/o manual operativo del FONAT, para la viabilización de los proyectos de Adecuación de Tierras a cofinanciar, generando, igualmente, espacios de socialización a los posibles beneficiarios.
Evidencia: Formato F-DER-001 Acta de reunión revisión cumplimiento de criterios FONAT y/o listados de asistencia de espacios de socialización. 
2. El Comité de Priorización, cada vez que hayan proyectos estructurados para ser financiados o cofinanciados por el FONAT, realiza la validación y priorización de proyectos de acuerdo con la aplicación de criterios definidos en la metodología, con el fin de seleccionar las intervenciones a realizar en el período y asignar los recursos de una manera efectiva. 
Evidencia:  Formato F-DER-001 Acta de reunión de priorización y validación de proyectos para el período.  
3. </v>
      </c>
    </row>
    <row r="84" spans="1:37" ht="279">
      <c r="A84" s="2">
        <v>1</v>
      </c>
      <c r="B84" s="11" t="s">
        <v>17</v>
      </c>
      <c r="C84" s="9" t="s">
        <v>16</v>
      </c>
      <c r="D84" s="6" t="s">
        <v>12</v>
      </c>
      <c r="E84" s="6" t="s">
        <v>6</v>
      </c>
      <c r="F84" s="10" t="s">
        <v>5</v>
      </c>
      <c r="G84" s="7" t="s">
        <v>15</v>
      </c>
      <c r="H84" s="6" t="s">
        <v>4</v>
      </c>
      <c r="I84" s="6" t="s">
        <v>14</v>
      </c>
      <c r="J84" s="5" t="s">
        <v>9</v>
      </c>
      <c r="K84" s="5" t="s">
        <v>8</v>
      </c>
      <c r="L84" s="4">
        <v>95</v>
      </c>
      <c r="M84" s="9" t="s">
        <v>13</v>
      </c>
      <c r="N84" s="6" t="s">
        <v>12</v>
      </c>
      <c r="O84" s="6" t="s">
        <v>6</v>
      </c>
      <c r="P84" s="8" t="s">
        <v>5</v>
      </c>
      <c r="Q84" s="7" t="s">
        <v>11</v>
      </c>
      <c r="R84" s="6" t="s">
        <v>4</v>
      </c>
      <c r="S84" s="6" t="s">
        <v>10</v>
      </c>
      <c r="T84" s="5" t="s">
        <v>9</v>
      </c>
      <c r="U84" s="5" t="s">
        <v>8</v>
      </c>
      <c r="V84" s="4">
        <v>95</v>
      </c>
      <c r="W84" s="9"/>
      <c r="X84" s="6"/>
      <c r="Y84" s="6"/>
      <c r="Z84" s="8"/>
      <c r="AA84" s="7"/>
      <c r="AB84" s="6"/>
      <c r="AC84" s="6"/>
      <c r="AD84" s="5"/>
      <c r="AE84" s="5"/>
      <c r="AF84" s="4" t="s">
        <v>1</v>
      </c>
      <c r="AG84" s="3">
        <v>95</v>
      </c>
      <c r="AH84" s="2" t="s">
        <v>7</v>
      </c>
      <c r="AK84" s="1" t="str">
        <f t="shared" si="3"/>
        <v xml:space="preserve">1. El jefe de la Oficina de Control Interno y/o a quien este delegue anualmente, con el fin de asegurar el cumplimiento de los principios éticos y reglas de conducta establecidas en el Código de Ética de la Actividad de Auditoría Interna de la ADR. Solicita a los auditores adscritos a la Oficina la suscripción del Acta de cumplimiento del código de ética, el acuerdo de confidencialidad y una declaración de conflicto de intereses.  El Gestor T1, grado 11, verifica la existencia de la totalidad de formatos suscritos y en caso de faltantes se reitera la suscripción del mismo. Evidencias: Acta de cumplimiento del código de ética, Acuerdo de confidencialidad y Declaración de conflicto de intereses. Ruta complementaria Oficina de Control Interno. 
2. El líder de auditoria cada vez que se inicie un proceso de auditoría, revisa y valida que los papeles de trabajo derivados de la ejecución de las pruebas cumplan con el objetivo y alcance propuesto. Una vez se define el programa de la auditoria, los auditores del equipo de trabajo envían los papeles de trabajo al líder de auditoria para su revisión y validación, los cuales deben tener congruencia con el objetivo y alcance del programa de auditoria. En caso que los papeles de trabajo estén desarticulados del objetivo y alcance del programa definido, el Líder de auditoria solicita su ajuste y envío nuevamente para validación. Evidencias: Correo electrónico con la revisión con los papeles de trabajo  
3. </v>
      </c>
    </row>
  </sheetData>
  <autoFilter ref="A3:AL84" xr:uid="{00000000-0001-0000-0700-000000000000}">
    <filterColumn colId="32" showButton="0"/>
  </autoFilter>
  <mergeCells count="7">
    <mergeCell ref="A1:AH1"/>
    <mergeCell ref="A2:A3"/>
    <mergeCell ref="B2:B3"/>
    <mergeCell ref="C2:L2"/>
    <mergeCell ref="M2:V2"/>
    <mergeCell ref="W2:AF2"/>
    <mergeCell ref="AG2:AH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1F426-716C-894B-AB89-15A67D9DE9DE}">
  <sheetPr codeName="Hoja12"/>
  <dimension ref="A1:V101"/>
  <sheetViews>
    <sheetView topLeftCell="A2" zoomScale="70" zoomScaleNormal="70" workbookViewId="0">
      <selection activeCell="C8" sqref="C8"/>
    </sheetView>
  </sheetViews>
  <sheetFormatPr baseColWidth="10" defaultRowHeight="15.5" outlineLevelCol="1"/>
  <cols>
    <col min="1" max="1" width="10.6640625" style="29"/>
    <col min="2" max="2" width="50" style="32" customWidth="1"/>
    <col min="3" max="3" width="45.6640625" style="51" customWidth="1"/>
    <col min="4" max="4" width="27" style="51" customWidth="1"/>
    <col min="5" max="14" width="23.6640625" customWidth="1"/>
    <col min="15" max="15" width="21.6640625" style="51" customWidth="1"/>
    <col min="18" max="18" width="27.6640625" hidden="1" customWidth="1" outlineLevel="1"/>
    <col min="19" max="21" width="10.83203125" hidden="1" customWidth="1" outlineLevel="1"/>
    <col min="22" max="22" width="10.83203125" collapsed="1"/>
  </cols>
  <sheetData>
    <row r="1" spans="1:21" ht="49" customHeight="1">
      <c r="A1" s="203" t="s">
        <v>491</v>
      </c>
      <c r="B1" s="203"/>
      <c r="C1" s="203"/>
      <c r="D1" s="203"/>
      <c r="E1" s="203"/>
      <c r="F1" s="203"/>
      <c r="G1" s="203"/>
      <c r="H1" s="203"/>
      <c r="I1" s="203"/>
      <c r="J1" s="203"/>
      <c r="K1" s="203"/>
      <c r="L1" s="203"/>
      <c r="M1" s="203"/>
      <c r="N1" s="203"/>
      <c r="O1" s="203"/>
    </row>
    <row r="2" spans="1:21">
      <c r="A2" s="204" t="s">
        <v>158</v>
      </c>
      <c r="B2" s="204" t="s">
        <v>157</v>
      </c>
      <c r="C2" s="132" t="s">
        <v>490</v>
      </c>
      <c r="D2" s="133"/>
      <c r="E2" s="133"/>
      <c r="F2" s="133"/>
      <c r="G2" s="205" t="s">
        <v>489</v>
      </c>
      <c r="H2" s="206"/>
      <c r="I2" s="206"/>
      <c r="J2" s="206"/>
      <c r="K2" s="205" t="s">
        <v>488</v>
      </c>
      <c r="L2" s="206"/>
      <c r="M2" s="206"/>
      <c r="N2" s="206"/>
      <c r="O2" s="204" t="s">
        <v>485</v>
      </c>
    </row>
    <row r="3" spans="1:21" ht="26">
      <c r="A3" s="201"/>
      <c r="B3" s="201"/>
      <c r="C3" s="119" t="s">
        <v>152</v>
      </c>
      <c r="D3" s="76" t="s">
        <v>486</v>
      </c>
      <c r="E3" s="76" t="s">
        <v>146</v>
      </c>
      <c r="F3" s="77" t="s">
        <v>487</v>
      </c>
      <c r="G3" s="76" t="s">
        <v>152</v>
      </c>
      <c r="H3" s="76" t="s">
        <v>486</v>
      </c>
      <c r="I3" s="76" t="s">
        <v>146</v>
      </c>
      <c r="J3" s="77" t="s">
        <v>487</v>
      </c>
      <c r="K3" s="76" t="s">
        <v>152</v>
      </c>
      <c r="L3" s="76" t="s">
        <v>486</v>
      </c>
      <c r="M3" s="76" t="s">
        <v>146</v>
      </c>
      <c r="N3" s="77" t="s">
        <v>487</v>
      </c>
      <c r="O3" s="201"/>
      <c r="R3" t="s">
        <v>152</v>
      </c>
      <c r="S3" t="s">
        <v>486</v>
      </c>
      <c r="T3" t="s">
        <v>146</v>
      </c>
      <c r="U3" t="s">
        <v>485</v>
      </c>
    </row>
    <row r="4" spans="1:21" ht="62.5">
      <c r="A4" s="94">
        <v>30</v>
      </c>
      <c r="B4" s="17" t="s">
        <v>709</v>
      </c>
      <c r="C4" s="9" t="s">
        <v>715</v>
      </c>
      <c r="D4" s="9" t="s">
        <v>1021</v>
      </c>
      <c r="E4" s="6" t="s">
        <v>716</v>
      </c>
      <c r="F4" s="35">
        <v>46356</v>
      </c>
      <c r="G4" s="9"/>
      <c r="H4" s="9"/>
      <c r="I4" s="6"/>
      <c r="J4" s="35"/>
      <c r="K4" s="9"/>
      <c r="L4" s="9"/>
      <c r="M4" s="6"/>
      <c r="N4" s="35"/>
      <c r="O4" s="34">
        <v>46356</v>
      </c>
      <c r="R4" s="1"/>
      <c r="S4" s="1"/>
      <c r="T4" s="1"/>
      <c r="U4" s="33"/>
    </row>
    <row r="5" spans="1:21" ht="62.5">
      <c r="A5" s="94">
        <v>29</v>
      </c>
      <c r="B5" s="17" t="s">
        <v>718</v>
      </c>
      <c r="C5" s="9" t="s">
        <v>723</v>
      </c>
      <c r="D5" s="9" t="s">
        <v>1022</v>
      </c>
      <c r="E5" s="6" t="s">
        <v>716</v>
      </c>
      <c r="F5" s="35">
        <v>46356</v>
      </c>
      <c r="G5" s="9"/>
      <c r="H5" s="9"/>
      <c r="I5" s="6"/>
      <c r="J5" s="35"/>
      <c r="K5" s="9"/>
      <c r="L5" s="9"/>
      <c r="M5" s="6"/>
      <c r="N5" s="35"/>
      <c r="O5" s="34">
        <v>46356</v>
      </c>
      <c r="R5" s="1"/>
      <c r="S5" s="1"/>
      <c r="T5" s="1"/>
      <c r="U5" s="33"/>
    </row>
    <row r="6" spans="1:21" ht="52">
      <c r="A6" s="94">
        <v>28</v>
      </c>
      <c r="B6" s="17" t="s">
        <v>725</v>
      </c>
      <c r="C6" s="216" t="s">
        <v>1228</v>
      </c>
      <c r="D6" s="216" t="s">
        <v>1229</v>
      </c>
      <c r="E6" s="26" t="s">
        <v>716</v>
      </c>
      <c r="F6" s="35">
        <v>46356</v>
      </c>
      <c r="G6" s="9"/>
      <c r="H6" s="9"/>
      <c r="I6" s="6"/>
      <c r="J6" s="35"/>
      <c r="K6" s="9"/>
      <c r="L6" s="9"/>
      <c r="M6" s="6"/>
      <c r="N6" s="35"/>
      <c r="O6" s="34">
        <v>0</v>
      </c>
      <c r="R6" s="1"/>
      <c r="S6" s="1"/>
      <c r="T6" s="1"/>
      <c r="U6" s="33"/>
    </row>
    <row r="7" spans="1:21">
      <c r="A7" s="94">
        <v>27</v>
      </c>
      <c r="B7" s="17" t="s">
        <v>730</v>
      </c>
      <c r="C7" s="9" t="s">
        <v>1023</v>
      </c>
      <c r="D7" s="9" t="s">
        <v>1023</v>
      </c>
      <c r="E7" s="6" t="s">
        <v>1023</v>
      </c>
      <c r="F7" s="35"/>
      <c r="G7" s="9"/>
      <c r="H7" s="9"/>
      <c r="I7" s="6"/>
      <c r="J7" s="35"/>
      <c r="K7" s="9"/>
      <c r="L7" s="9"/>
      <c r="M7" s="6"/>
      <c r="N7" s="35"/>
      <c r="O7" s="34">
        <v>0</v>
      </c>
      <c r="R7" s="1"/>
      <c r="S7" s="1"/>
      <c r="T7" s="1"/>
      <c r="U7" s="33"/>
    </row>
    <row r="8" spans="1:21" ht="46.5">
      <c r="A8" s="94">
        <v>26</v>
      </c>
      <c r="B8" s="17" t="s">
        <v>734</v>
      </c>
      <c r="C8" s="9" t="s">
        <v>1023</v>
      </c>
      <c r="D8" s="9" t="s">
        <v>1023</v>
      </c>
      <c r="E8" s="6" t="s">
        <v>1023</v>
      </c>
      <c r="F8" s="35"/>
      <c r="G8" s="9"/>
      <c r="H8" s="9"/>
      <c r="I8" s="6"/>
      <c r="J8" s="35"/>
      <c r="K8" s="9"/>
      <c r="L8" s="9"/>
      <c r="M8" s="6"/>
      <c r="N8" s="35"/>
      <c r="O8" s="34">
        <v>0</v>
      </c>
      <c r="R8" s="1"/>
      <c r="S8" s="1"/>
      <c r="T8" s="1"/>
      <c r="U8" s="33"/>
    </row>
    <row r="9" spans="1:21">
      <c r="A9" s="94">
        <v>25</v>
      </c>
      <c r="B9" s="17" t="s">
        <v>738</v>
      </c>
      <c r="C9" s="9" t="s">
        <v>1023</v>
      </c>
      <c r="D9" s="9" t="s">
        <v>1023</v>
      </c>
      <c r="E9" s="6" t="s">
        <v>1023</v>
      </c>
      <c r="F9" s="35"/>
      <c r="G9" s="9"/>
      <c r="H9" s="9"/>
      <c r="I9" s="6"/>
      <c r="J9" s="35"/>
      <c r="K9" s="9"/>
      <c r="L9" s="9"/>
      <c r="M9" s="6"/>
      <c r="N9" s="35"/>
      <c r="O9" s="34">
        <v>0</v>
      </c>
      <c r="R9" s="1"/>
      <c r="S9" s="1"/>
      <c r="T9" s="1"/>
      <c r="U9" s="33"/>
    </row>
    <row r="10" spans="1:21" ht="65">
      <c r="A10" s="94">
        <v>24</v>
      </c>
      <c r="B10" s="17" t="s">
        <v>743</v>
      </c>
      <c r="C10" s="124" t="s">
        <v>746</v>
      </c>
      <c r="D10" s="124" t="s">
        <v>1245</v>
      </c>
      <c r="E10" s="26" t="s">
        <v>716</v>
      </c>
      <c r="F10" s="35">
        <v>46356</v>
      </c>
      <c r="G10" s="9"/>
      <c r="H10" s="9"/>
      <c r="I10" s="6"/>
      <c r="J10" s="35"/>
      <c r="K10" s="9"/>
      <c r="L10" s="9"/>
      <c r="M10" s="6"/>
      <c r="N10" s="35"/>
      <c r="O10" s="34">
        <v>46356</v>
      </c>
      <c r="R10" s="1"/>
      <c r="S10" s="1"/>
      <c r="T10" s="1"/>
      <c r="U10" s="33"/>
    </row>
    <row r="11" spans="1:21" ht="31">
      <c r="A11" s="94">
        <v>23</v>
      </c>
      <c r="B11" s="17" t="s">
        <v>748</v>
      </c>
      <c r="C11" s="9" t="s">
        <v>1023</v>
      </c>
      <c r="D11" s="9" t="s">
        <v>1023</v>
      </c>
      <c r="E11" s="6" t="s">
        <v>1023</v>
      </c>
      <c r="F11" s="35"/>
      <c r="G11" s="9"/>
      <c r="H11" s="9"/>
      <c r="I11" s="6"/>
      <c r="J11" s="35"/>
      <c r="K11" s="9"/>
      <c r="L11" s="9"/>
      <c r="M11" s="6"/>
      <c r="N11" s="35"/>
      <c r="O11" s="34">
        <v>0</v>
      </c>
      <c r="R11" s="1"/>
      <c r="S11" s="1"/>
      <c r="T11" s="1"/>
      <c r="U11" s="33"/>
    </row>
    <row r="12" spans="1:21">
      <c r="A12" s="94">
        <v>22</v>
      </c>
      <c r="B12" s="17" t="s">
        <v>751</v>
      </c>
      <c r="C12" s="9" t="s">
        <v>1023</v>
      </c>
      <c r="D12" s="9" t="s">
        <v>1023</v>
      </c>
      <c r="E12" s="6" t="s">
        <v>1023</v>
      </c>
      <c r="F12" s="35"/>
      <c r="G12" s="9"/>
      <c r="H12" s="9"/>
      <c r="I12" s="6"/>
      <c r="J12" s="35"/>
      <c r="K12" s="9"/>
      <c r="L12" s="9"/>
      <c r="M12" s="6"/>
      <c r="N12" s="35"/>
      <c r="O12" s="34">
        <v>0</v>
      </c>
      <c r="R12" s="1"/>
      <c r="S12" s="1"/>
      <c r="T12" s="1"/>
      <c r="U12" s="33"/>
    </row>
    <row r="13" spans="1:21" ht="31">
      <c r="A13" s="94">
        <v>21</v>
      </c>
      <c r="B13" s="17" t="s">
        <v>757</v>
      </c>
      <c r="C13" s="9" t="s">
        <v>1023</v>
      </c>
      <c r="D13" s="9" t="s">
        <v>1023</v>
      </c>
      <c r="E13" s="6" t="s">
        <v>1023</v>
      </c>
      <c r="F13" s="35"/>
      <c r="G13" s="9"/>
      <c r="H13" s="9"/>
      <c r="I13" s="6"/>
      <c r="J13" s="35"/>
      <c r="K13" s="9"/>
      <c r="L13" s="9"/>
      <c r="M13" s="6"/>
      <c r="N13" s="35"/>
      <c r="O13" s="34">
        <v>0</v>
      </c>
      <c r="R13" s="1"/>
      <c r="S13" s="1"/>
      <c r="T13" s="1"/>
      <c r="U13" s="33"/>
    </row>
    <row r="14" spans="1:21" ht="31">
      <c r="A14" s="94">
        <v>20</v>
      </c>
      <c r="B14" s="17" t="s">
        <v>761</v>
      </c>
      <c r="C14" s="9" t="s">
        <v>1023</v>
      </c>
      <c r="D14" s="9" t="s">
        <v>1023</v>
      </c>
      <c r="E14" s="6" t="s">
        <v>1023</v>
      </c>
      <c r="F14" s="35"/>
      <c r="G14" s="9"/>
      <c r="H14" s="9"/>
      <c r="I14" s="6"/>
      <c r="J14" s="35"/>
      <c r="K14" s="9"/>
      <c r="L14" s="9"/>
      <c r="M14" s="6"/>
      <c r="N14" s="35"/>
      <c r="O14" s="34">
        <v>0</v>
      </c>
      <c r="R14" s="1"/>
      <c r="S14" s="1"/>
      <c r="T14" s="1"/>
      <c r="U14" s="33"/>
    </row>
    <row r="15" spans="1:21">
      <c r="A15" s="94">
        <v>19</v>
      </c>
      <c r="B15" s="17" t="s">
        <v>766</v>
      </c>
      <c r="C15" s="9" t="s">
        <v>1023</v>
      </c>
      <c r="D15" s="9" t="s">
        <v>1023</v>
      </c>
      <c r="E15" s="6" t="s">
        <v>1023</v>
      </c>
      <c r="F15" s="35"/>
      <c r="G15" s="9"/>
      <c r="H15" s="9"/>
      <c r="I15" s="6"/>
      <c r="J15" s="35"/>
      <c r="K15" s="9"/>
      <c r="L15" s="9"/>
      <c r="M15" s="6"/>
      <c r="N15" s="35"/>
      <c r="O15" s="34">
        <v>0</v>
      </c>
      <c r="R15" s="1"/>
      <c r="S15" s="1"/>
      <c r="T15" s="1"/>
      <c r="U15" s="33"/>
    </row>
    <row r="16" spans="1:21">
      <c r="A16" s="94">
        <v>18</v>
      </c>
      <c r="B16" s="17" t="s">
        <v>770</v>
      </c>
      <c r="C16" s="9" t="s">
        <v>1023</v>
      </c>
      <c r="D16" s="9" t="s">
        <v>1023</v>
      </c>
      <c r="E16" s="6" t="s">
        <v>1023</v>
      </c>
      <c r="F16" s="35"/>
      <c r="G16" s="9"/>
      <c r="H16" s="9"/>
      <c r="I16" s="6"/>
      <c r="J16" s="35"/>
      <c r="K16" s="9"/>
      <c r="L16" s="9"/>
      <c r="M16" s="6"/>
      <c r="N16" s="35"/>
      <c r="O16" s="34">
        <v>0</v>
      </c>
      <c r="R16" s="1"/>
      <c r="S16" s="1"/>
      <c r="T16" s="1"/>
      <c r="U16" s="33"/>
    </row>
    <row r="17" spans="1:21" ht="46.5">
      <c r="A17" s="94">
        <v>17</v>
      </c>
      <c r="B17" s="17" t="s">
        <v>773</v>
      </c>
      <c r="C17" s="9" t="s">
        <v>1023</v>
      </c>
      <c r="D17" s="9" t="s">
        <v>1023</v>
      </c>
      <c r="E17" s="6" t="s">
        <v>1023</v>
      </c>
      <c r="F17" s="35"/>
      <c r="G17" s="9"/>
      <c r="H17" s="9"/>
      <c r="I17" s="6"/>
      <c r="J17" s="35"/>
      <c r="K17" s="9"/>
      <c r="L17" s="9"/>
      <c r="M17" s="6"/>
      <c r="N17" s="35"/>
      <c r="O17" s="34">
        <v>0</v>
      </c>
      <c r="R17" s="1"/>
      <c r="S17" s="1"/>
      <c r="T17" s="1"/>
      <c r="U17" s="33"/>
    </row>
    <row r="18" spans="1:21">
      <c r="A18" s="94">
        <v>16</v>
      </c>
      <c r="B18" s="17" t="s">
        <v>709</v>
      </c>
      <c r="C18" s="9" t="s">
        <v>1023</v>
      </c>
      <c r="D18" s="9" t="s">
        <v>1023</v>
      </c>
      <c r="E18" s="6" t="s">
        <v>1023</v>
      </c>
      <c r="F18" s="35"/>
      <c r="G18" s="9"/>
      <c r="H18" s="9"/>
      <c r="I18" s="6"/>
      <c r="J18" s="35"/>
      <c r="K18" s="9"/>
      <c r="L18" s="9"/>
      <c r="M18" s="6"/>
      <c r="N18" s="35"/>
      <c r="O18" s="34">
        <v>0</v>
      </c>
      <c r="R18" s="1"/>
      <c r="S18" s="1"/>
      <c r="T18" s="1"/>
      <c r="U18" s="33"/>
    </row>
    <row r="19" spans="1:21">
      <c r="A19" s="94">
        <v>15</v>
      </c>
      <c r="B19" s="17" t="s">
        <v>780</v>
      </c>
      <c r="C19" s="9" t="s">
        <v>1023</v>
      </c>
      <c r="D19" s="9" t="s">
        <v>1023</v>
      </c>
      <c r="E19" s="6" t="s">
        <v>1023</v>
      </c>
      <c r="F19" s="35"/>
      <c r="G19" s="9"/>
      <c r="H19" s="9"/>
      <c r="I19" s="6"/>
      <c r="J19" s="35"/>
      <c r="K19" s="9"/>
      <c r="L19" s="9"/>
      <c r="M19" s="6"/>
      <c r="N19" s="35"/>
      <c r="O19" s="34">
        <v>0</v>
      </c>
      <c r="R19" s="1"/>
      <c r="S19" s="1"/>
      <c r="T19" s="1"/>
      <c r="U19" s="33"/>
    </row>
    <row r="20" spans="1:21" ht="46.5">
      <c r="A20" s="94">
        <v>14</v>
      </c>
      <c r="B20" s="17" t="s">
        <v>783</v>
      </c>
      <c r="C20" s="9" t="s">
        <v>1023</v>
      </c>
      <c r="D20" s="9" t="s">
        <v>1023</v>
      </c>
      <c r="E20" s="6" t="s">
        <v>1023</v>
      </c>
      <c r="F20" s="35"/>
      <c r="G20" s="9"/>
      <c r="H20" s="9"/>
      <c r="I20" s="6"/>
      <c r="J20" s="35"/>
      <c r="K20" s="9"/>
      <c r="L20" s="9"/>
      <c r="M20" s="6"/>
      <c r="N20" s="35"/>
      <c r="O20" s="34">
        <v>0</v>
      </c>
      <c r="R20" s="1"/>
      <c r="S20" s="1"/>
      <c r="T20" s="1"/>
      <c r="U20" s="33"/>
    </row>
    <row r="21" spans="1:21" ht="31">
      <c r="A21" s="94">
        <v>13</v>
      </c>
      <c r="B21" s="17" t="s">
        <v>786</v>
      </c>
      <c r="C21" s="9" t="s">
        <v>1023</v>
      </c>
      <c r="D21" s="9" t="s">
        <v>1023</v>
      </c>
      <c r="E21" s="6" t="s">
        <v>1023</v>
      </c>
      <c r="F21" s="35"/>
      <c r="G21" s="9"/>
      <c r="H21" s="9"/>
      <c r="I21" s="6"/>
      <c r="J21" s="35"/>
      <c r="K21" s="9"/>
      <c r="L21" s="9"/>
      <c r="M21" s="6"/>
      <c r="N21" s="35"/>
      <c r="O21" s="34">
        <v>0</v>
      </c>
      <c r="R21" s="1"/>
      <c r="S21" s="1"/>
      <c r="T21" s="1"/>
      <c r="U21" s="33"/>
    </row>
    <row r="22" spans="1:21" ht="52">
      <c r="A22" s="94">
        <v>12</v>
      </c>
      <c r="B22" s="17" t="s">
        <v>789</v>
      </c>
      <c r="C22" s="124" t="s">
        <v>1228</v>
      </c>
      <c r="D22" s="124" t="s">
        <v>1229</v>
      </c>
      <c r="E22" s="26" t="s">
        <v>716</v>
      </c>
      <c r="F22" s="35">
        <v>46356</v>
      </c>
      <c r="G22" s="9"/>
      <c r="H22" s="9"/>
      <c r="I22" s="6"/>
      <c r="J22" s="35"/>
      <c r="K22" s="9"/>
      <c r="L22" s="9"/>
      <c r="M22" s="6"/>
      <c r="N22" s="35"/>
      <c r="O22" s="34">
        <v>0</v>
      </c>
      <c r="R22" s="1"/>
      <c r="S22" s="1"/>
      <c r="T22" s="1"/>
      <c r="U22" s="33"/>
    </row>
    <row r="23" spans="1:21" ht="31">
      <c r="A23" s="94">
        <v>11</v>
      </c>
      <c r="B23" s="17" t="s">
        <v>792</v>
      </c>
      <c r="C23" s="9" t="s">
        <v>1023</v>
      </c>
      <c r="D23" s="9" t="s">
        <v>1023</v>
      </c>
      <c r="E23" s="6" t="s">
        <v>1023</v>
      </c>
      <c r="F23" s="35"/>
      <c r="G23" s="9"/>
      <c r="H23" s="9"/>
      <c r="I23" s="6"/>
      <c r="J23" s="35"/>
      <c r="K23" s="9"/>
      <c r="L23" s="9"/>
      <c r="M23" s="6"/>
      <c r="N23" s="35"/>
      <c r="O23" s="34">
        <v>0</v>
      </c>
      <c r="R23" s="1"/>
      <c r="S23" s="1"/>
      <c r="T23" s="1"/>
      <c r="U23" s="33"/>
    </row>
    <row r="24" spans="1:21" ht="46.5">
      <c r="A24" s="94">
        <v>10</v>
      </c>
      <c r="B24" s="17" t="s">
        <v>796</v>
      </c>
      <c r="C24" s="9" t="s">
        <v>1023</v>
      </c>
      <c r="D24" s="9" t="s">
        <v>1023</v>
      </c>
      <c r="E24" s="6" t="s">
        <v>1023</v>
      </c>
      <c r="F24" s="35"/>
      <c r="G24" s="9"/>
      <c r="H24" s="9"/>
      <c r="I24" s="6"/>
      <c r="J24" s="35"/>
      <c r="K24" s="9"/>
      <c r="L24" s="9"/>
      <c r="M24" s="6"/>
      <c r="N24" s="35"/>
      <c r="O24" s="34">
        <v>0</v>
      </c>
      <c r="R24" s="1"/>
      <c r="S24" s="1"/>
      <c r="T24" s="1"/>
      <c r="U24" s="33"/>
    </row>
    <row r="25" spans="1:21" ht="31">
      <c r="A25" s="94">
        <v>9</v>
      </c>
      <c r="B25" s="17" t="s">
        <v>799</v>
      </c>
      <c r="C25" s="6" t="s">
        <v>1023</v>
      </c>
      <c r="D25" s="6" t="s">
        <v>1023</v>
      </c>
      <c r="E25" s="6" t="s">
        <v>1023</v>
      </c>
      <c r="F25" s="35"/>
      <c r="G25" s="9"/>
      <c r="H25" s="9"/>
      <c r="I25" s="6"/>
      <c r="J25" s="35"/>
      <c r="K25" s="9"/>
      <c r="L25" s="9"/>
      <c r="M25" s="6"/>
      <c r="N25" s="35"/>
      <c r="O25" s="34">
        <v>0</v>
      </c>
      <c r="R25" s="1"/>
      <c r="S25" s="1"/>
      <c r="T25" s="1"/>
      <c r="U25" s="33"/>
    </row>
    <row r="26" spans="1:21" ht="31">
      <c r="A26" s="94">
        <v>8</v>
      </c>
      <c r="B26" s="17" t="s">
        <v>804</v>
      </c>
      <c r="C26" s="9" t="s">
        <v>1023</v>
      </c>
      <c r="D26" s="9" t="s">
        <v>1023</v>
      </c>
      <c r="E26" s="6" t="s">
        <v>1023</v>
      </c>
      <c r="F26" s="35"/>
      <c r="G26" s="9"/>
      <c r="H26" s="9"/>
      <c r="I26" s="6"/>
      <c r="J26" s="35"/>
      <c r="K26" s="9"/>
      <c r="L26" s="9"/>
      <c r="M26" s="6"/>
      <c r="N26" s="35"/>
      <c r="O26" s="34">
        <v>0</v>
      </c>
      <c r="R26" s="1"/>
      <c r="S26" s="1"/>
      <c r="T26" s="1"/>
      <c r="U26" s="33"/>
    </row>
    <row r="27" spans="1:21" ht="31">
      <c r="A27" s="94">
        <v>7</v>
      </c>
      <c r="B27" s="17" t="s">
        <v>786</v>
      </c>
      <c r="C27" s="9" t="s">
        <v>1023</v>
      </c>
      <c r="D27" s="9" t="s">
        <v>1023</v>
      </c>
      <c r="E27" s="6" t="s">
        <v>1023</v>
      </c>
      <c r="F27" s="35"/>
      <c r="G27" s="9"/>
      <c r="H27" s="9"/>
      <c r="I27" s="6"/>
      <c r="J27" s="35"/>
      <c r="K27" s="9"/>
      <c r="L27" s="9"/>
      <c r="M27" s="6"/>
      <c r="N27" s="35"/>
      <c r="O27" s="34">
        <v>0</v>
      </c>
      <c r="R27" s="1"/>
      <c r="S27" s="1"/>
      <c r="T27" s="1"/>
      <c r="U27" s="33"/>
    </row>
    <row r="28" spans="1:21" ht="31">
      <c r="A28" s="94">
        <v>6</v>
      </c>
      <c r="B28" s="17" t="s">
        <v>809</v>
      </c>
      <c r="C28" s="9" t="s">
        <v>1023</v>
      </c>
      <c r="D28" s="9" t="s">
        <v>1023</v>
      </c>
      <c r="E28" s="6" t="s">
        <v>1023</v>
      </c>
      <c r="F28" s="35"/>
      <c r="G28" s="9"/>
      <c r="H28" s="9"/>
      <c r="I28" s="6"/>
      <c r="J28" s="35"/>
      <c r="K28" s="9"/>
      <c r="L28" s="9"/>
      <c r="M28" s="6"/>
      <c r="N28" s="35"/>
      <c r="O28" s="34">
        <v>0</v>
      </c>
      <c r="R28" s="1"/>
      <c r="S28" s="1"/>
      <c r="T28" s="1"/>
      <c r="U28" s="33"/>
    </row>
    <row r="29" spans="1:21" ht="93.5" customHeight="1">
      <c r="A29" s="94">
        <v>5</v>
      </c>
      <c r="B29" s="17" t="s">
        <v>812</v>
      </c>
      <c r="C29" s="9" t="s">
        <v>1228</v>
      </c>
      <c r="D29" s="9" t="s">
        <v>1229</v>
      </c>
      <c r="E29" s="26" t="s">
        <v>716</v>
      </c>
      <c r="F29" s="35">
        <v>46356</v>
      </c>
      <c r="G29" s="9"/>
      <c r="H29" s="9"/>
      <c r="I29" s="6"/>
      <c r="J29" s="35"/>
      <c r="K29" s="9"/>
      <c r="L29" s="9"/>
      <c r="M29" s="6"/>
      <c r="N29" s="35"/>
      <c r="O29" s="34">
        <v>46356</v>
      </c>
      <c r="R29" s="1"/>
      <c r="S29" s="1"/>
      <c r="T29" s="1"/>
      <c r="U29" s="33"/>
    </row>
    <row r="30" spans="1:21" ht="155.5" customHeight="1">
      <c r="A30" s="94">
        <v>4</v>
      </c>
      <c r="B30" s="17" t="s">
        <v>816</v>
      </c>
      <c r="C30" s="9" t="s">
        <v>1023</v>
      </c>
      <c r="D30" s="9" t="s">
        <v>1023</v>
      </c>
      <c r="E30" s="6" t="s">
        <v>1023</v>
      </c>
      <c r="F30" s="35"/>
      <c r="G30" s="9"/>
      <c r="H30" s="9"/>
      <c r="I30" s="6"/>
      <c r="J30" s="35"/>
      <c r="K30" s="9"/>
      <c r="L30" s="9"/>
      <c r="M30" s="6"/>
      <c r="N30" s="35"/>
      <c r="O30" s="34">
        <v>0</v>
      </c>
      <c r="R30" s="1"/>
      <c r="S30" s="1"/>
      <c r="T30" s="1"/>
      <c r="U30" s="33"/>
    </row>
    <row r="31" spans="1:21" ht="182" customHeight="1">
      <c r="A31" s="94">
        <v>3</v>
      </c>
      <c r="B31" s="17" t="s">
        <v>819</v>
      </c>
      <c r="C31" s="9" t="s">
        <v>1023</v>
      </c>
      <c r="D31" s="9" t="s">
        <v>1023</v>
      </c>
      <c r="E31" s="6" t="s">
        <v>1023</v>
      </c>
      <c r="F31" s="35"/>
      <c r="G31" s="9"/>
      <c r="H31" s="9"/>
      <c r="I31" s="6"/>
      <c r="J31" s="35"/>
      <c r="K31" s="9"/>
      <c r="L31" s="9"/>
      <c r="M31" s="6"/>
      <c r="N31" s="35"/>
      <c r="O31" s="34">
        <v>0</v>
      </c>
      <c r="R31" s="1"/>
      <c r="S31" s="1"/>
      <c r="T31" s="1"/>
      <c r="U31" s="33"/>
    </row>
    <row r="32" spans="1:21" ht="31">
      <c r="A32" s="94">
        <v>2</v>
      </c>
      <c r="B32" s="17" t="s">
        <v>822</v>
      </c>
      <c r="C32" s="9" t="s">
        <v>1023</v>
      </c>
      <c r="D32" s="9" t="s">
        <v>1023</v>
      </c>
      <c r="E32" s="6" t="s">
        <v>1023</v>
      </c>
      <c r="F32" s="35"/>
      <c r="G32" s="9"/>
      <c r="H32" s="9"/>
      <c r="I32" s="6"/>
      <c r="J32" s="35"/>
      <c r="K32" s="9"/>
      <c r="L32" s="9"/>
      <c r="M32" s="6"/>
      <c r="N32" s="35"/>
      <c r="O32" s="34">
        <v>0</v>
      </c>
      <c r="R32" s="1"/>
      <c r="S32" s="1"/>
      <c r="T32" s="1"/>
      <c r="U32" s="33"/>
    </row>
    <row r="33" spans="1:21" ht="116.5" customHeight="1">
      <c r="A33" s="94">
        <v>1</v>
      </c>
      <c r="B33" s="17" t="s">
        <v>825</v>
      </c>
      <c r="C33" s="9" t="s">
        <v>1023</v>
      </c>
      <c r="D33" s="9" t="s">
        <v>1023</v>
      </c>
      <c r="E33" s="6" t="s">
        <v>1023</v>
      </c>
      <c r="F33" s="35"/>
      <c r="G33" s="9"/>
      <c r="H33" s="9"/>
      <c r="I33" s="6"/>
      <c r="J33" s="35"/>
      <c r="K33" s="9"/>
      <c r="L33" s="9"/>
      <c r="M33" s="6"/>
      <c r="N33" s="35"/>
      <c r="O33" s="34">
        <v>0</v>
      </c>
      <c r="R33" s="1"/>
      <c r="S33" s="1"/>
      <c r="T33" s="1"/>
      <c r="U33" s="33"/>
    </row>
    <row r="34" spans="1:21" ht="62.5">
      <c r="A34" s="2">
        <v>35</v>
      </c>
      <c r="B34" s="17" t="s">
        <v>1180</v>
      </c>
      <c r="C34" s="9" t="s">
        <v>1191</v>
      </c>
      <c r="D34" s="9" t="s">
        <v>1192</v>
      </c>
      <c r="E34" s="6" t="s">
        <v>1193</v>
      </c>
      <c r="F34" s="35">
        <v>46356</v>
      </c>
      <c r="G34" s="9" t="s">
        <v>1194</v>
      </c>
      <c r="H34" s="9" t="s">
        <v>1195</v>
      </c>
      <c r="I34" s="6" t="s">
        <v>467</v>
      </c>
      <c r="J34" s="35">
        <v>46356</v>
      </c>
      <c r="K34" s="9" t="s">
        <v>179</v>
      </c>
      <c r="L34" s="9"/>
      <c r="M34" s="6"/>
      <c r="N34" s="35"/>
      <c r="O34" s="34">
        <v>46203</v>
      </c>
      <c r="R34" s="1"/>
      <c r="S34" s="1"/>
      <c r="T34" s="1"/>
      <c r="U34" s="33"/>
    </row>
    <row r="35" spans="1:21" ht="408" customHeight="1">
      <c r="A35" s="2">
        <v>34</v>
      </c>
      <c r="B35" s="17" t="s">
        <v>992</v>
      </c>
      <c r="C35" s="9" t="s">
        <v>1001</v>
      </c>
      <c r="D35" s="9" t="s">
        <v>1002</v>
      </c>
      <c r="E35" s="6" t="s">
        <v>1003</v>
      </c>
      <c r="F35" s="35">
        <v>46356</v>
      </c>
      <c r="G35" s="9" t="s">
        <v>1004</v>
      </c>
      <c r="H35" s="9" t="s">
        <v>1005</v>
      </c>
      <c r="I35" s="6" t="s">
        <v>1006</v>
      </c>
      <c r="J35" s="35">
        <v>46142</v>
      </c>
      <c r="K35" s="9" t="s">
        <v>1007</v>
      </c>
      <c r="L35" s="9" t="s">
        <v>1008</v>
      </c>
      <c r="M35" s="6" t="s">
        <v>1006</v>
      </c>
      <c r="N35" s="35">
        <v>46356</v>
      </c>
      <c r="O35" s="34">
        <f t="shared" ref="O35" si="0">IF(C35="","",MAX(F35,J35,N35,))</f>
        <v>46356</v>
      </c>
      <c r="R35" s="1" t="str">
        <f t="shared" ref="R35" si="1">"1. "&amp;C35&amp;" 
2. "&amp;G35&amp;" 
3. "&amp;K35</f>
        <v>1. El responsable de la publicación en la página web, cada vez que realiza una publicación, verifica que la pieza, nota, documento, video, archivo NO contenga información personal sensible, en caso de incluirla solicita corrección o eliminación de los datos al área solicitantre de la publicación  
2. El profesional designado incluye en el procedimiento de comunicaiones los lineamientos y recomendaciones a tener en cuenta para la publicación en la página web. Esta actividad se desarrollará en el primer cuatrimestre 
3. El profesional designado semestralmente elabora y socializa una semilla informativa que divulgue los lineamientos y recomendaciones a tener en cuenta para la publicación en la página web para todas las áreas solicitantes.</v>
      </c>
      <c r="S35" s="1" t="str">
        <f>"1. "&amp;D35&amp;" 
2. "&amp;H35&amp;" 
3. "&amp;L35</f>
        <v>1. Correo electrónico con las correcciones, respuesta de publicación favorable 
2. Procedimiento de comunicaciones actualizado y socializado en el equipo 
3. Semilla informativa enviada</v>
      </c>
      <c r="T35" s="1" t="str">
        <f t="shared" ref="T35" si="2">"1. "&amp;E35&amp;" 
2. "&amp;I35&amp;" 
3. "&amp;M35</f>
        <v>1. El responsable de la publicación en la página web 
2. El profesional designado 
3. El profesional designado</v>
      </c>
      <c r="U35" s="33">
        <f t="shared" ref="U35" si="3">+O35</f>
        <v>46356</v>
      </c>
    </row>
    <row r="36" spans="1:21" ht="409.5">
      <c r="A36" s="65">
        <v>6</v>
      </c>
      <c r="B36" s="17" t="s">
        <v>1089</v>
      </c>
      <c r="C36" s="9" t="s">
        <v>1159</v>
      </c>
      <c r="D36" s="9" t="s">
        <v>1160</v>
      </c>
      <c r="E36" s="6" t="s">
        <v>1161</v>
      </c>
      <c r="F36" s="35">
        <v>46356</v>
      </c>
      <c r="G36" s="9"/>
      <c r="H36" s="9"/>
      <c r="I36" s="6"/>
      <c r="J36" s="35"/>
      <c r="K36" s="9"/>
      <c r="L36" s="9"/>
      <c r="M36" s="6"/>
      <c r="N36" s="35"/>
      <c r="O36" s="34">
        <v>46356</v>
      </c>
      <c r="R36" s="1" t="str">
        <f t="shared" ref="R36:T41" si="4">"1. "&amp;C36&amp;" 
2. "&amp;G36&amp;" 
3. "&amp;K36</f>
        <v xml:space="preserve">1. El Jefe de la Oficina de Tecnologías de la Información debe verificar semestralmente la asignación de las responsabilidades de los Informes de Gestión sobre el personal de la Oficina de Tecnologías de la Información definiendo las obligaciones y compromisos sobre los informes de gestión. Como evidencia de esta actividad se genera una Acta de Reunión con la Asignación de los responsables sobre los diferentes informes de gestión. En caso de que no se cuente con el personal correspondiente el Jefe de la Oficina de Tecnologías de la Información escalará la novedad vía Correo Electrónico a Secretaría General y Vicepresidencia Contractual quien tomará las acciones a las que haya lugar. 
2.  
3. </v>
      </c>
      <c r="S36" s="1" t="str">
        <f t="shared" si="4"/>
        <v xml:space="preserve">1. Acta de Reunión y Correo electrónico de notificación de novedad en los casos que aplique. 
2.  
3. </v>
      </c>
      <c r="T36" s="1" t="str">
        <f t="shared" si="4"/>
        <v xml:space="preserve">1. Jefe Oficina de Tecnologías de la Información 
2.  
3. </v>
      </c>
      <c r="U36" s="33">
        <f t="shared" ref="U36:U41" si="5">+O36</f>
        <v>46356</v>
      </c>
    </row>
    <row r="37" spans="1:21" ht="409.5">
      <c r="A37" s="65">
        <v>5</v>
      </c>
      <c r="B37" s="17" t="s">
        <v>1099</v>
      </c>
      <c r="C37" s="9" t="s">
        <v>1162</v>
      </c>
      <c r="D37" s="9" t="s">
        <v>1163</v>
      </c>
      <c r="E37" s="6" t="s">
        <v>1142</v>
      </c>
      <c r="F37" s="35">
        <v>46356</v>
      </c>
      <c r="G37" s="9"/>
      <c r="H37" s="9"/>
      <c r="I37" s="6"/>
      <c r="J37" s="35"/>
      <c r="K37" s="9"/>
      <c r="L37" s="9"/>
      <c r="M37" s="6"/>
      <c r="N37" s="35"/>
      <c r="O37" s="34">
        <v>46356</v>
      </c>
      <c r="R37" s="1" t="str">
        <f t="shared" si="4"/>
        <v xml:space="preserve">1. El Jefe de Tecnologías de la Información o persona que designe anualmente debe validar que en el Proyecto de Inversión de la Oficina se encuentre creado el recurso en el Plan Anual de Adquisiciones - PAA. Evidencia de esta actividad corresponde a la publicación del Plan Anual de Adquisiciones de la siguiente vigencia en Secop II. En caso de que no se encuentre creado el recurso se debe escalar a través de memorando a la Secretaría General la no inclusión del recurso en el Plan Anual de Adquisiciones quien tomará las medidas a las que hay lugar.
Evidencia: Publicación del Plan Anual de Adquisiciones con el recurso creado en Secop II y Memorando a Secretaría General cuando aplique. 
2.  
3. </v>
      </c>
      <c r="S37" s="1" t="str">
        <f t="shared" si="4"/>
        <v xml:space="preserve">1. Plan Anual de Adquisiciones con Recurso Creado en SECOP II  
2.  
3. </v>
      </c>
      <c r="T37" s="1" t="str">
        <f t="shared" si="4"/>
        <v xml:space="preserve">1. Jefe de Tecnologías de la Información o quien designe 
2.  
3. </v>
      </c>
      <c r="U37" s="33">
        <f t="shared" si="5"/>
        <v>46356</v>
      </c>
    </row>
    <row r="38" spans="1:21" ht="325.5">
      <c r="A38" s="65">
        <v>4</v>
      </c>
      <c r="B38" s="17" t="s">
        <v>1109</v>
      </c>
      <c r="C38" s="9" t="s">
        <v>1143</v>
      </c>
      <c r="D38" s="9" t="s">
        <v>1164</v>
      </c>
      <c r="E38" s="6" t="s">
        <v>1144</v>
      </c>
      <c r="F38" s="35">
        <v>46356</v>
      </c>
      <c r="G38" s="9"/>
      <c r="H38" s="9"/>
      <c r="I38" s="6"/>
      <c r="J38" s="35"/>
      <c r="K38" s="9"/>
      <c r="L38" s="9"/>
      <c r="M38" s="6"/>
      <c r="N38" s="35"/>
      <c r="O38" s="34">
        <v>46356</v>
      </c>
      <c r="R38" s="1" t="str">
        <f t="shared" si="4"/>
        <v xml:space="preserve">1. La Especialista de Gestión Documental de la Oficina de Tecnologías de la Información mensualmente debe validar a través de la Matriz Radicados que los derechos de petición del proceso hayan sido resueltos. En caso de existan derechos de petición que no hayan sido resueltos se informa al Jefe de Oficina de Tecnologías de la Información vía correo electrónico la novedad.
Como evidencia de esta actividad corresponde la Matriz de Radicados y Correo electrónico cuando aplique. 
2.  
3. </v>
      </c>
      <c r="S38" s="1" t="str">
        <f t="shared" si="4"/>
        <v xml:space="preserve">1.  Matriz de Radicados y Correo electrónico cuando aplique. 
2.  
3. </v>
      </c>
      <c r="T38" s="1" t="str">
        <f t="shared" si="4"/>
        <v xml:space="preserve">1. Especialista Gestión Documental Oficina de Tecnologías de la Información 
2.  
3. </v>
      </c>
      <c r="U38" s="33">
        <f t="shared" si="5"/>
        <v>46356</v>
      </c>
    </row>
    <row r="39" spans="1:21" ht="356.5">
      <c r="A39" s="65">
        <v>3</v>
      </c>
      <c r="B39" s="17" t="s">
        <v>1116</v>
      </c>
      <c r="C39" s="9" t="s">
        <v>1145</v>
      </c>
      <c r="D39" s="9" t="s">
        <v>1165</v>
      </c>
      <c r="E39" s="6" t="s">
        <v>1166</v>
      </c>
      <c r="F39" s="35">
        <v>46356</v>
      </c>
      <c r="G39" s="9"/>
      <c r="H39" s="9"/>
      <c r="I39" s="6"/>
      <c r="J39" s="35"/>
      <c r="K39" s="9"/>
      <c r="L39" s="9"/>
      <c r="M39" s="6"/>
      <c r="N39" s="35"/>
      <c r="O39" s="34">
        <v>46356</v>
      </c>
      <c r="R39" s="1" t="str">
        <f t="shared" si="4"/>
        <v xml:space="preserve">1. El líder de sistemas de información cada vez que se necesite realizar despliegues de aplicaciones debe verificar los cambios a ejecutar solicitados por el el área funcional sobre ambiente de pruebas a través de visto bueno emitido por correo electrónico por parte del funcional. En caso de no obtener el Visto Bueno el líder debe reiterar vía correo electrónico la ejecución de pruebas en ambientes controlados.
Como evidencia de esta actividad se encuentra VoBo a trávés de correo electrónico y reiteración vía correo electrónico cuando aplique. 
2.  
3. </v>
      </c>
      <c r="S39" s="1" t="str">
        <f t="shared" si="4"/>
        <v xml:space="preserve">1. Correo Electrónico con Visto Bueno 
2.  
3. </v>
      </c>
      <c r="T39" s="1" t="str">
        <f t="shared" si="4"/>
        <v xml:space="preserve">1. Líder Sistemas de Información 
2.  
3. </v>
      </c>
      <c r="U39" s="33">
        <f t="shared" si="5"/>
        <v>46356</v>
      </c>
    </row>
    <row r="40" spans="1:21" ht="409.5">
      <c r="A40" s="65">
        <v>2</v>
      </c>
      <c r="B40" s="17" t="s">
        <v>1123</v>
      </c>
      <c r="C40" s="9" t="s">
        <v>1147</v>
      </c>
      <c r="D40" s="9" t="s">
        <v>1167</v>
      </c>
      <c r="E40" s="6" t="s">
        <v>1168</v>
      </c>
      <c r="F40" s="35">
        <v>46356</v>
      </c>
      <c r="G40" s="9" t="s">
        <v>1149</v>
      </c>
      <c r="H40" s="9" t="s">
        <v>1169</v>
      </c>
      <c r="I40" s="6" t="s">
        <v>1150</v>
      </c>
      <c r="J40" s="35" t="s">
        <v>1170</v>
      </c>
      <c r="K40" s="9" t="s">
        <v>1151</v>
      </c>
      <c r="L40" s="9" t="s">
        <v>1169</v>
      </c>
      <c r="M40" s="6" t="s">
        <v>1152</v>
      </c>
      <c r="N40" s="35" t="s">
        <v>1170</v>
      </c>
      <c r="O40" s="34">
        <v>46356</v>
      </c>
      <c r="R40" s="1" t="str">
        <f t="shared" si="4"/>
        <v>1. El Especialista en Serividores cada 4 meses debe verificar que las copias de seguridad se encuentran funcionales a través de la ejecución de pruebas de funcionamiento a nivel restauración de las copias de seguridad de manera aleatoria sobre los sistemas de información misionales en ambiente controlados, como evidencia de esta actividad corresponde a captura de pantalla del restablecimiento exitoso de la copia de seguridad. En caso de que la restauración no sea exitosa, se subsana el evento y se ejecuta nuevamente el copia de seguridad.
Evidencia: Captura de Pantalla de Restablecimiento Exitoso y Captura de pantalla de evento de restauración fallida cuando aplique. 
2. El Desarrollador del Grupo de Sistemas de Información debe verificar cada 4 meses el funcionamiento de las copias de seguridad restauradas en ambientes controlados por el Especialista en Servidores la apliación esté funcionando correctamente. Evidencia de esta actividad corresponde captura de pantalla del funcionamiento del aplicativo restaurado. En caso de que el funcionamiento no corresponda al esperado, se debe generar un caso de Mesa de Sevicios para la solución de este.
Evidencia: Captura de pantalla de Funcionamiento exitoso de Aplicación o Ticket de Mesa de Servicios por errores de funcionamiento cuando aplique 
3. El Especialista DBA del Grupo de Sistemas de Información debe verificar cada 4 meses el funcionamiento de las Bases de Datos restauradas de las copias de seguridad en ambientes controlados realizadas por el Especialista en Servidores, verificado que los datos correspondan a la fecha de backup. Evidencia de esta actividad corresponde a la captura de pantalla del Checksum y/o sentencia del resultado que confirme restablecimiento. En caso de que los datos no corresponda al esperado, se debe generar un caso de Mesa de Sevicios para la solución de este.
Evidencia: Captura de pantalla del Checksum y/o setencia del resultado exitoso de la Base de Datos o Ticket de Mesa de Servicios por errores de funcionamiento cuando aplique</v>
      </c>
      <c r="S40" s="1" t="str">
        <f t="shared" si="4"/>
        <v>1. Captura de Pantalla 
2. Captura de Pantalla / Ticket Mesa de Ayuda 
3. Captura de Pantalla / Ticket Mesa de Ayuda</v>
      </c>
      <c r="T40" s="1" t="str">
        <f t="shared" si="4"/>
        <v>1. Especialista Serividores 
2. Desarrolladores 
3. Especialista DBA</v>
      </c>
      <c r="U40" s="33">
        <f t="shared" si="5"/>
        <v>46356</v>
      </c>
    </row>
    <row r="41" spans="1:21" ht="409.5">
      <c r="A41" s="65">
        <v>1</v>
      </c>
      <c r="B41" s="17" t="s">
        <v>1129</v>
      </c>
      <c r="C41" s="9" t="s">
        <v>1153</v>
      </c>
      <c r="D41" s="9" t="s">
        <v>1171</v>
      </c>
      <c r="E41" s="6" t="s">
        <v>1154</v>
      </c>
      <c r="F41" s="35">
        <v>46356</v>
      </c>
      <c r="G41" s="9" t="s">
        <v>1155</v>
      </c>
      <c r="H41" s="9" t="s">
        <v>1171</v>
      </c>
      <c r="I41" s="6" t="s">
        <v>1172</v>
      </c>
      <c r="J41" s="35" t="s">
        <v>1173</v>
      </c>
      <c r="K41" s="9" t="s">
        <v>1174</v>
      </c>
      <c r="L41" s="9" t="s">
        <v>1171</v>
      </c>
      <c r="M41" s="6" t="s">
        <v>1158</v>
      </c>
      <c r="N41" s="35" t="s">
        <v>1173</v>
      </c>
      <c r="O41" s="34">
        <v>46356</v>
      </c>
      <c r="R41" s="1" t="str">
        <f t="shared" si="4"/>
        <v>1. El Especialista en Redes y Seguridad Informática cómo mínimo cada 6 meses debe verificar el estado actual del funcionamiento de la UPS solicitado vía correo electrónico el respectivo mantenimiento en conjunto con el proveedor contratado. En caso de que no se ejecute el mantenimiento en las fechas acordadas se reprogramará este en un término no mayor 15 días por efectos de alistamiento del lado de proveedor.
La evidencia de esta actividad corresponden a los Informes de Mantenimiento Generados por el Proveedor y Correo Electónico. 
2. El contratista o personal asignado debe verificar cada vez que se ejecute el mantenimiento preventivo de la UPS el fin del ciclo de vida útil informar vía correo electrónico al Jefe de Tecnologías de la Información la pertinencia de gestionar el cambio de la UPS. En caso de que no sea posible adquirir la UPS el Jefe de Tecnologías escalará el particular a Gestión Administrativa vía correo electrónico quien tomará las acciones a las que haya lugar.
La evidencia de esta actividad corresponde al reporte de la actividad y correo electrónico. 
3. El Proveedor contratado para la ejecución de los mantenimientos preventivos cada vez que realice los mantenimiento debe verificar que el estado útil de los componentes se encuentran en optimas condiciones a través de la generación de un informe técnico.. En caso de que no se encuentren funcionales, debe dar su concepto técnico del estado de estas vía correo electrónico al Jefe de la Oficina de Tecnologías de la Información.
La evidencia de esta actividad corresponde al Informe Técnico y correo electrónicos en los casos que aplique.</v>
      </c>
      <c r="S41" s="1" t="str">
        <f t="shared" si="4"/>
        <v>1. Informe de Mantemiento 
2. Informe de Mantemiento 
3. Informe de Mantemiento</v>
      </c>
      <c r="T41" s="1" t="str">
        <f t="shared" si="4"/>
        <v>1. Especialista en Redes y Seguridad Informática 
2. Contratista Asignado 
3. Proveedor Contratado</v>
      </c>
      <c r="U41" s="33">
        <f t="shared" si="5"/>
        <v>46356</v>
      </c>
    </row>
    <row r="42" spans="1:21" ht="52">
      <c r="A42" s="57">
        <f t="shared" ref="A42:A47" si="6">A43+1</f>
        <v>29</v>
      </c>
      <c r="B42" s="17" t="s">
        <v>1040</v>
      </c>
      <c r="C42" s="26" t="s">
        <v>1046</v>
      </c>
      <c r="D42" s="26" t="s">
        <v>1047</v>
      </c>
      <c r="E42" s="26" t="s">
        <v>860</v>
      </c>
      <c r="F42" s="36">
        <v>46356</v>
      </c>
      <c r="G42" s="9"/>
      <c r="H42" s="9"/>
      <c r="I42" s="6"/>
      <c r="J42" s="35"/>
      <c r="K42" s="9"/>
      <c r="L42" s="9"/>
      <c r="M42" s="6"/>
      <c r="N42" s="35"/>
      <c r="O42" s="106">
        <v>46356</v>
      </c>
      <c r="R42" s="1"/>
      <c r="S42" s="1"/>
      <c r="T42" s="1"/>
      <c r="U42" s="33"/>
    </row>
    <row r="43" spans="1:21" ht="52">
      <c r="A43" s="57">
        <f t="shared" si="6"/>
        <v>28</v>
      </c>
      <c r="B43" s="17" t="s">
        <v>1048</v>
      </c>
      <c r="C43" s="26" t="s">
        <v>1052</v>
      </c>
      <c r="D43" s="26" t="s">
        <v>1053</v>
      </c>
      <c r="E43" s="26" t="s">
        <v>860</v>
      </c>
      <c r="F43" s="36">
        <v>46356</v>
      </c>
      <c r="G43" s="9"/>
      <c r="H43" s="9"/>
      <c r="I43" s="6"/>
      <c r="J43" s="35"/>
      <c r="K43" s="9"/>
      <c r="L43" s="9"/>
      <c r="M43" s="6"/>
      <c r="N43" s="35"/>
      <c r="O43" s="107">
        <v>46356</v>
      </c>
      <c r="R43" s="1"/>
      <c r="S43" s="1"/>
      <c r="T43" s="1"/>
      <c r="U43" s="33"/>
    </row>
    <row r="44" spans="1:21" ht="117">
      <c r="A44" s="57">
        <f t="shared" si="6"/>
        <v>27</v>
      </c>
      <c r="B44" s="17" t="s">
        <v>1055</v>
      </c>
      <c r="C44" s="26" t="s">
        <v>1058</v>
      </c>
      <c r="D44" s="26" t="s">
        <v>1059</v>
      </c>
      <c r="E44" s="26" t="s">
        <v>860</v>
      </c>
      <c r="F44" s="36">
        <v>46356</v>
      </c>
      <c r="G44" s="9"/>
      <c r="H44" s="9"/>
      <c r="I44" s="6"/>
      <c r="J44" s="35"/>
      <c r="K44" s="9"/>
      <c r="L44" s="9"/>
      <c r="M44" s="6"/>
      <c r="N44" s="35"/>
      <c r="O44" s="107">
        <v>46356</v>
      </c>
      <c r="R44" s="1"/>
      <c r="S44" s="1"/>
      <c r="T44" s="1"/>
      <c r="U44" s="33"/>
    </row>
    <row r="45" spans="1:21" ht="65">
      <c r="A45" s="57">
        <f t="shared" si="6"/>
        <v>26</v>
      </c>
      <c r="B45" s="17" t="s">
        <v>1060</v>
      </c>
      <c r="C45" s="26" t="s">
        <v>1062</v>
      </c>
      <c r="D45" s="26" t="s">
        <v>1063</v>
      </c>
      <c r="E45" s="26" t="s">
        <v>860</v>
      </c>
      <c r="F45" s="36">
        <v>46356</v>
      </c>
      <c r="G45" s="9"/>
      <c r="H45" s="9"/>
      <c r="I45" s="6"/>
      <c r="J45" s="35"/>
      <c r="K45" s="9"/>
      <c r="L45" s="9"/>
      <c r="M45" s="6"/>
      <c r="N45" s="35"/>
      <c r="O45" s="107">
        <v>46356</v>
      </c>
      <c r="R45" s="1"/>
      <c r="S45" s="1"/>
      <c r="T45" s="1"/>
      <c r="U45" s="33"/>
    </row>
    <row r="46" spans="1:21" ht="263.5">
      <c r="A46" s="57">
        <f t="shared" si="6"/>
        <v>25</v>
      </c>
      <c r="B46" s="17" t="s">
        <v>851</v>
      </c>
      <c r="C46" s="17" t="s">
        <v>858</v>
      </c>
      <c r="D46" s="17" t="s">
        <v>859</v>
      </c>
      <c r="E46" s="11" t="s">
        <v>860</v>
      </c>
      <c r="F46" s="36">
        <v>46356</v>
      </c>
      <c r="G46" s="9"/>
      <c r="H46" s="9"/>
      <c r="I46" s="6"/>
      <c r="J46" s="35"/>
      <c r="K46" s="9"/>
      <c r="L46" s="9"/>
      <c r="M46" s="6"/>
      <c r="N46" s="35"/>
      <c r="O46" s="107">
        <v>46356</v>
      </c>
      <c r="R46" s="1"/>
      <c r="S46" s="1"/>
      <c r="T46" s="1"/>
      <c r="U46" s="33"/>
    </row>
    <row r="47" spans="1:21" ht="108.5">
      <c r="A47" s="57">
        <f t="shared" si="6"/>
        <v>24</v>
      </c>
      <c r="B47" s="17" t="s">
        <v>862</v>
      </c>
      <c r="C47" s="17" t="s">
        <v>869</v>
      </c>
      <c r="D47" s="17" t="s">
        <v>870</v>
      </c>
      <c r="E47" s="11" t="s">
        <v>871</v>
      </c>
      <c r="F47" s="36">
        <v>46356</v>
      </c>
      <c r="G47" s="9"/>
      <c r="H47" s="9"/>
      <c r="I47" s="6"/>
      <c r="J47" s="35"/>
      <c r="K47" s="9"/>
      <c r="L47" s="9"/>
      <c r="M47" s="6"/>
      <c r="N47" s="35"/>
      <c r="O47" s="107">
        <v>46356</v>
      </c>
      <c r="R47" s="1"/>
      <c r="S47" s="1"/>
      <c r="T47" s="1"/>
      <c r="U47" s="33"/>
    </row>
    <row r="48" spans="1:21" ht="77.5">
      <c r="A48" s="57">
        <f t="shared" ref="A48:A59" si="7">A49+1</f>
        <v>23</v>
      </c>
      <c r="B48" s="17" t="s">
        <v>873</v>
      </c>
      <c r="C48" s="17" t="s">
        <v>880</v>
      </c>
      <c r="D48" s="17" t="s">
        <v>881</v>
      </c>
      <c r="E48" s="11" t="s">
        <v>882</v>
      </c>
      <c r="F48" s="36">
        <v>46356</v>
      </c>
      <c r="G48" s="9"/>
      <c r="H48" s="9"/>
      <c r="I48" s="6"/>
      <c r="J48" s="35"/>
      <c r="K48" s="9"/>
      <c r="L48" s="9"/>
      <c r="M48" s="6"/>
      <c r="N48" s="35"/>
      <c r="O48" s="107">
        <v>46356</v>
      </c>
      <c r="R48" s="1"/>
      <c r="S48" s="1"/>
      <c r="T48" s="1"/>
      <c r="U48" s="33"/>
    </row>
    <row r="49" spans="1:21" ht="124">
      <c r="A49" s="57">
        <f t="shared" si="7"/>
        <v>22</v>
      </c>
      <c r="B49" s="17" t="s">
        <v>883</v>
      </c>
      <c r="C49" s="17" t="s">
        <v>887</v>
      </c>
      <c r="D49" s="17" t="s">
        <v>888</v>
      </c>
      <c r="E49" s="11" t="s">
        <v>860</v>
      </c>
      <c r="F49" s="36">
        <v>46356</v>
      </c>
      <c r="G49" s="9"/>
      <c r="H49" s="9"/>
      <c r="I49" s="6"/>
      <c r="J49" s="35"/>
      <c r="K49" s="9"/>
      <c r="L49" s="9"/>
      <c r="M49" s="6"/>
      <c r="N49" s="35"/>
      <c r="O49" s="107">
        <v>46356</v>
      </c>
      <c r="R49" s="1"/>
      <c r="S49" s="1"/>
      <c r="T49" s="1"/>
      <c r="U49" s="33"/>
    </row>
    <row r="50" spans="1:21" ht="263.5">
      <c r="A50" s="57">
        <f t="shared" si="7"/>
        <v>21</v>
      </c>
      <c r="B50" s="17" t="s">
        <v>851</v>
      </c>
      <c r="C50" s="17" t="s">
        <v>858</v>
      </c>
      <c r="D50" s="17" t="s">
        <v>859</v>
      </c>
      <c r="E50" s="11" t="s">
        <v>860</v>
      </c>
      <c r="F50" s="36">
        <v>46356</v>
      </c>
      <c r="G50" s="9"/>
      <c r="H50" s="9"/>
      <c r="I50" s="6"/>
      <c r="J50" s="35"/>
      <c r="K50" s="9"/>
      <c r="L50" s="9"/>
      <c r="M50" s="6"/>
      <c r="N50" s="35"/>
      <c r="O50" s="107">
        <v>46356</v>
      </c>
      <c r="R50" s="1"/>
      <c r="S50" s="1"/>
      <c r="T50" s="1"/>
      <c r="U50" s="33"/>
    </row>
    <row r="51" spans="1:21" ht="77.5">
      <c r="A51" s="57">
        <f t="shared" si="7"/>
        <v>20</v>
      </c>
      <c r="B51" s="17" t="s">
        <v>873</v>
      </c>
      <c r="C51" s="17" t="s">
        <v>880</v>
      </c>
      <c r="D51" s="17" t="s">
        <v>881</v>
      </c>
      <c r="E51" s="11" t="s">
        <v>882</v>
      </c>
      <c r="F51" s="36">
        <v>46356</v>
      </c>
      <c r="G51" s="9"/>
      <c r="H51" s="9"/>
      <c r="I51" s="6"/>
      <c r="J51" s="35"/>
      <c r="K51" s="9"/>
      <c r="L51" s="9"/>
      <c r="M51" s="6"/>
      <c r="N51" s="35"/>
      <c r="O51" s="107">
        <v>46356</v>
      </c>
      <c r="R51" s="1"/>
      <c r="S51" s="1"/>
      <c r="T51" s="1"/>
      <c r="U51" s="33"/>
    </row>
    <row r="52" spans="1:21" ht="124">
      <c r="A52" s="57">
        <f t="shared" si="7"/>
        <v>19</v>
      </c>
      <c r="B52" s="17" t="s">
        <v>883</v>
      </c>
      <c r="C52" s="17" t="s">
        <v>887</v>
      </c>
      <c r="D52" s="17" t="s">
        <v>888</v>
      </c>
      <c r="E52" s="11" t="s">
        <v>860</v>
      </c>
      <c r="F52" s="36">
        <v>46356</v>
      </c>
      <c r="G52" s="9"/>
      <c r="H52" s="9"/>
      <c r="I52" s="6"/>
      <c r="J52" s="35"/>
      <c r="K52" s="9"/>
      <c r="L52" s="9"/>
      <c r="M52" s="6"/>
      <c r="N52" s="35"/>
      <c r="O52" s="107">
        <v>46356</v>
      </c>
      <c r="R52" s="1"/>
      <c r="S52" s="1"/>
      <c r="T52" s="1"/>
      <c r="U52" s="33"/>
    </row>
    <row r="53" spans="1:21" ht="232.5">
      <c r="A53" s="57">
        <f t="shared" si="7"/>
        <v>18</v>
      </c>
      <c r="B53" s="17" t="s">
        <v>891</v>
      </c>
      <c r="C53" s="17" t="s">
        <v>895</v>
      </c>
      <c r="D53" s="17" t="s">
        <v>896</v>
      </c>
      <c r="E53" s="11" t="s">
        <v>882</v>
      </c>
      <c r="F53" s="36">
        <v>46356</v>
      </c>
      <c r="G53" s="9"/>
      <c r="H53" s="9"/>
      <c r="I53" s="6"/>
      <c r="J53" s="35"/>
      <c r="K53" s="9"/>
      <c r="L53" s="9"/>
      <c r="M53" s="6"/>
      <c r="N53" s="35"/>
      <c r="O53" s="107">
        <v>46356</v>
      </c>
      <c r="R53" s="1"/>
      <c r="S53" s="1"/>
      <c r="T53" s="1"/>
      <c r="U53" s="33"/>
    </row>
    <row r="54" spans="1:21" ht="217">
      <c r="A54" s="57">
        <f t="shared" si="7"/>
        <v>17</v>
      </c>
      <c r="B54" s="17" t="s">
        <v>897</v>
      </c>
      <c r="C54" s="17" t="s">
        <v>901</v>
      </c>
      <c r="D54" s="17" t="s">
        <v>902</v>
      </c>
      <c r="E54" s="11" t="s">
        <v>903</v>
      </c>
      <c r="F54" s="36">
        <v>46356</v>
      </c>
      <c r="G54" s="9"/>
      <c r="H54" s="9"/>
      <c r="I54" s="6"/>
      <c r="J54" s="35"/>
      <c r="K54" s="9"/>
      <c r="L54" s="9"/>
      <c r="M54" s="6"/>
      <c r="N54" s="35"/>
      <c r="O54" s="107">
        <v>46356</v>
      </c>
      <c r="R54" s="1"/>
      <c r="S54" s="1"/>
      <c r="T54" s="1"/>
      <c r="U54" s="33"/>
    </row>
    <row r="55" spans="1:21" ht="263.5">
      <c r="A55" s="57">
        <f t="shared" si="7"/>
        <v>16</v>
      </c>
      <c r="B55" s="17" t="s">
        <v>905</v>
      </c>
      <c r="C55" s="17" t="s">
        <v>858</v>
      </c>
      <c r="D55" s="17" t="s">
        <v>859</v>
      </c>
      <c r="E55" s="11" t="s">
        <v>860</v>
      </c>
      <c r="F55" s="36">
        <v>46356</v>
      </c>
      <c r="G55" s="9"/>
      <c r="H55" s="9"/>
      <c r="I55" s="6"/>
      <c r="J55" s="35"/>
      <c r="K55" s="9"/>
      <c r="L55" s="9"/>
      <c r="M55" s="6"/>
      <c r="N55" s="35"/>
      <c r="O55" s="107">
        <v>46356</v>
      </c>
      <c r="R55" s="1"/>
      <c r="S55" s="1"/>
      <c r="T55" s="1"/>
      <c r="U55" s="33"/>
    </row>
    <row r="56" spans="1:21" ht="263.5">
      <c r="A56" s="57">
        <f t="shared" si="7"/>
        <v>15</v>
      </c>
      <c r="B56" s="17" t="s">
        <v>851</v>
      </c>
      <c r="C56" s="17" t="s">
        <v>858</v>
      </c>
      <c r="D56" s="17" t="s">
        <v>859</v>
      </c>
      <c r="E56" s="11" t="s">
        <v>860</v>
      </c>
      <c r="F56" s="36">
        <v>46356</v>
      </c>
      <c r="G56" s="9"/>
      <c r="H56" s="9"/>
      <c r="I56" s="6"/>
      <c r="J56" s="35"/>
      <c r="K56" s="9"/>
      <c r="L56" s="9"/>
      <c r="M56" s="6"/>
      <c r="N56" s="35"/>
      <c r="O56" s="107">
        <v>46356</v>
      </c>
      <c r="R56" s="1"/>
      <c r="S56" s="1"/>
      <c r="T56" s="1"/>
      <c r="U56" s="33"/>
    </row>
    <row r="57" spans="1:21" ht="77.5">
      <c r="A57" s="57">
        <f t="shared" si="7"/>
        <v>14</v>
      </c>
      <c r="B57" s="17" t="s">
        <v>873</v>
      </c>
      <c r="C57" s="17" t="s">
        <v>880</v>
      </c>
      <c r="D57" s="17" t="s">
        <v>881</v>
      </c>
      <c r="E57" s="11" t="s">
        <v>882</v>
      </c>
      <c r="F57" s="36">
        <v>46356</v>
      </c>
      <c r="G57" s="9"/>
      <c r="H57" s="9"/>
      <c r="I57" s="6"/>
      <c r="J57" s="35"/>
      <c r="K57" s="9"/>
      <c r="L57" s="9"/>
      <c r="M57" s="6"/>
      <c r="N57" s="35"/>
      <c r="O57" s="107">
        <v>46356</v>
      </c>
      <c r="R57" s="1"/>
      <c r="S57" s="1"/>
      <c r="T57" s="1"/>
      <c r="U57" s="33"/>
    </row>
    <row r="58" spans="1:21" ht="124">
      <c r="A58" s="57">
        <f t="shared" si="7"/>
        <v>13</v>
      </c>
      <c r="B58" s="17" t="s">
        <v>883</v>
      </c>
      <c r="C58" s="17" t="s">
        <v>887</v>
      </c>
      <c r="D58" s="17" t="s">
        <v>888</v>
      </c>
      <c r="E58" s="11" t="s">
        <v>860</v>
      </c>
      <c r="F58" s="36">
        <v>46356</v>
      </c>
      <c r="G58" s="9"/>
      <c r="H58" s="9"/>
      <c r="I58" s="6"/>
      <c r="J58" s="35"/>
      <c r="K58" s="9"/>
      <c r="L58" s="9"/>
      <c r="M58" s="6"/>
      <c r="N58" s="35"/>
      <c r="O58" s="107">
        <v>46356</v>
      </c>
      <c r="R58" s="1"/>
      <c r="S58" s="1"/>
      <c r="T58" s="1"/>
      <c r="U58" s="33"/>
    </row>
    <row r="59" spans="1:21" ht="409.5">
      <c r="A59" s="57">
        <f t="shared" si="7"/>
        <v>12</v>
      </c>
      <c r="B59" s="11" t="s">
        <v>909</v>
      </c>
      <c r="C59" s="17" t="s">
        <v>913</v>
      </c>
      <c r="D59" s="17" t="s">
        <v>914</v>
      </c>
      <c r="E59" s="11" t="s">
        <v>915</v>
      </c>
      <c r="F59" s="36">
        <v>46356</v>
      </c>
      <c r="G59" s="9" t="s">
        <v>936</v>
      </c>
      <c r="H59" s="9" t="s">
        <v>937</v>
      </c>
      <c r="I59" s="6" t="s">
        <v>171</v>
      </c>
      <c r="J59" s="35">
        <v>46022</v>
      </c>
      <c r="K59" s="9"/>
      <c r="L59" s="9"/>
      <c r="M59" s="6"/>
      <c r="N59" s="35"/>
      <c r="O59" s="107">
        <v>46356</v>
      </c>
      <c r="R59" s="1" t="str">
        <f t="shared" ref="R59:T70" si="8">"1. "&amp;C59&amp;" 
2. "&amp;G59&amp;" 
3. "&amp;K59</f>
        <v xml:space="preserve">1. 1. (Controles de Ingeniería)
- Se recomienda el uso de tapabocas cuando el personal presente síntoma gripales. 
2. (Señalización, Advertencia, Controles Administrativos)
-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 Uso de tapabocas cuando el personal presente síntomas gripales. 
2. (Señalización, Advertencia, Controles Administrativos)
- Evaluaciones medicas ocupacionales periódicas
- Piezas de sensibilización uso de elementos biomecanicos 
- Programa de inspecciones biomecanicas
- Subprograma de medicina preventiva del trabajo
- Promover estilos de vida y hábitos saludables
- Instalacion de sofware ARL positiva para realizar las pausas activas 
De acuerdo a recomendaciones emitidas en exemenes ocupacionales, dar continuidad a PVE. 
3. </v>
      </c>
      <c r="S59" s="1" t="str">
        <f t="shared" si="8"/>
        <v xml:space="preserve">1. 1. Registro de Entrega de EPP 
2. Registro de Inspecciones
Registro de Asistencia 
3. Registro de Entrega de EPP 
2. Concepto de Aptitud Laboral
Registro de Inspecciones
Seguimiento a recomendaciones medicas
Programa de Vigilancia Epidemiologica 
3. </v>
      </c>
      <c r="T59" s="1" t="str">
        <f t="shared" si="8"/>
        <v xml:space="preserve">1. 1. SST 
2. SST 
3. SST 
2. SST 
3. </v>
      </c>
      <c r="U59" s="33">
        <f t="shared" ref="U59:U70" si="9">+O59</f>
        <v>46356</v>
      </c>
    </row>
    <row r="60" spans="1:21" ht="372">
      <c r="A60" s="57">
        <f t="shared" ref="A60:A68" si="10">A61+1</f>
        <v>11</v>
      </c>
      <c r="B60" s="11" t="s">
        <v>891</v>
      </c>
      <c r="C60" s="17" t="s">
        <v>895</v>
      </c>
      <c r="D60" s="17" t="s">
        <v>896</v>
      </c>
      <c r="E60" s="11" t="s">
        <v>882</v>
      </c>
      <c r="F60" s="36">
        <v>46356</v>
      </c>
      <c r="G60" s="9"/>
      <c r="H60" s="9"/>
      <c r="I60" s="6"/>
      <c r="J60" s="35"/>
      <c r="K60" s="9"/>
      <c r="L60" s="9"/>
      <c r="M60" s="6"/>
      <c r="N60" s="35"/>
      <c r="O60" s="107">
        <v>46356</v>
      </c>
      <c r="R60" s="1" t="str">
        <f t="shared" si="8"/>
        <v xml:space="preserve">1. 1. (Señalización, Advertencia, Controles Administrativos )
- Programa de capacitación e inducción en manejo de situaciones en caso de picaduras o enfermedades tropicales.  
 - Continuar con la jornadas de inmunización y actualizar medias preventivas de acuerdo a la zona endemica a visitar .
- Dar cumplimiento a recomendaciones medicas, emitidas en los examenes medicos ocupacionales.
 - Jornadas de Inmunización (Aplica para el area comercial, Adecuacion de Tierras, Secretaria general, director administrativo) 
2.  
3.  
2.  
3. </v>
      </c>
      <c r="S60" s="1" t="str">
        <f t="shared" si="8"/>
        <v xml:space="preserve">1. 1. Registros de asistencia
2. Recomencaciones Medicas de Examenes Ocupacionales  
2.  
3. </v>
      </c>
      <c r="T60" s="1" t="str">
        <f t="shared" si="8"/>
        <v xml:space="preserve">1. 1. SST 
2.  
3. </v>
      </c>
      <c r="U60" s="33">
        <f t="shared" si="9"/>
        <v>46356</v>
      </c>
    </row>
    <row r="61" spans="1:21" ht="310">
      <c r="A61" s="57">
        <f t="shared" si="10"/>
        <v>10</v>
      </c>
      <c r="B61" s="11" t="s">
        <v>897</v>
      </c>
      <c r="C61" s="17" t="s">
        <v>901</v>
      </c>
      <c r="D61" s="17" t="s">
        <v>902</v>
      </c>
      <c r="E61" s="11" t="s">
        <v>903</v>
      </c>
      <c r="F61" s="36">
        <v>46356</v>
      </c>
      <c r="G61" s="9"/>
      <c r="H61" s="9"/>
      <c r="I61" s="6"/>
      <c r="J61" s="35"/>
      <c r="K61" s="9"/>
      <c r="L61" s="9"/>
      <c r="M61" s="6"/>
      <c r="N61" s="35"/>
      <c r="O61" s="107">
        <v>46356</v>
      </c>
      <c r="R61" s="1" t="str">
        <f t="shared" si="8"/>
        <v xml:space="preserve">1. 1. Señalización, Advertencia, Controles Administrativos
- Charlas de prevención
- Lavado e higiene de manos
- Programa de inspecciones
- Piezas de autocuidado
- Contar con esquema de vacunación (Aplica para personal de aseo y cafeteria)
2. EPP
- Mascarilla o protector naso bucal (Todo el personal) 
- Tapabocas - Guantes de caucho - Delantal - Zapato antideslizante (Aplica para personal de aseo y cafeteria) 
2.  
3. </v>
      </c>
      <c r="S61" s="1" t="str">
        <f t="shared" si="8"/>
        <v xml:space="preserve">1. 1. Lista de asistencia
Registro de Inspecciones
Carné de Vacunacion 
2. Registro de entrega de EPP 
3.  
2.  
3. </v>
      </c>
      <c r="T61" s="1" t="str">
        <f t="shared" si="8"/>
        <v xml:space="preserve">1. 1. SST 
2. SST  
2.  
3. </v>
      </c>
      <c r="U61" s="33">
        <f t="shared" si="9"/>
        <v>46356</v>
      </c>
    </row>
    <row r="62" spans="1:21" ht="294.5">
      <c r="A62" s="57">
        <f t="shared" si="10"/>
        <v>9</v>
      </c>
      <c r="B62" s="11" t="s">
        <v>883</v>
      </c>
      <c r="C62" s="11" t="s">
        <v>887</v>
      </c>
      <c r="D62" s="11" t="s">
        <v>888</v>
      </c>
      <c r="E62" s="11" t="s">
        <v>860</v>
      </c>
      <c r="F62" s="36">
        <v>46356</v>
      </c>
      <c r="G62" s="9" t="s">
        <v>938</v>
      </c>
      <c r="H62" s="9" t="s">
        <v>939</v>
      </c>
      <c r="I62" s="6" t="s">
        <v>171</v>
      </c>
      <c r="J62" s="35">
        <v>46387</v>
      </c>
      <c r="K62" s="9"/>
      <c r="L62" s="9"/>
      <c r="M62" s="6"/>
      <c r="N62" s="35"/>
      <c r="O62" s="120">
        <v>46356</v>
      </c>
      <c r="R62" s="1" t="str">
        <f t="shared" si="8"/>
        <v xml:space="preserve">1. 1. (Señalización, Advertencia, Controles Administrativos)
- Mantenimiento periodico de luminarias y distribución adecuada de acuerdo a la ubicación de puestos de trabajo. 
- Ejecucion de recomendaciones emitidas en los resultados de las mediciones higiénicas
Realizar pausas activas visuales  
2. Ejecucion de recomendaciones emitidas en los resultados de las mediciones higiénicas
Realizar pausas activas visuales  
3. </v>
      </c>
      <c r="S62" s="1" t="str">
        <f t="shared" si="8"/>
        <v xml:space="preserve">1. 1. Informe de adecuaciones locativas 
2. Recomendaciones de estudios higienicos 
3.  
2. Recomendaciones de estudios higienicos 
3. </v>
      </c>
      <c r="T62" s="1" t="str">
        <f t="shared" si="8"/>
        <v xml:space="preserve">1. 1. SST 
2. SST 
2. SST 
3. </v>
      </c>
      <c r="U62" s="33">
        <f t="shared" si="9"/>
        <v>46356</v>
      </c>
    </row>
    <row r="63" spans="1:21" ht="409.5">
      <c r="A63" s="57">
        <f t="shared" si="10"/>
        <v>8</v>
      </c>
      <c r="B63" s="11" t="s">
        <v>862</v>
      </c>
      <c r="C63" s="17" t="s">
        <v>869</v>
      </c>
      <c r="D63" s="17" t="s">
        <v>870</v>
      </c>
      <c r="E63" s="11" t="s">
        <v>871</v>
      </c>
      <c r="F63" s="36">
        <v>46356</v>
      </c>
      <c r="G63" s="9" t="s">
        <v>941</v>
      </c>
      <c r="H63" s="9" t="s">
        <v>942</v>
      </c>
      <c r="I63" s="6" t="s">
        <v>171</v>
      </c>
      <c r="J63" s="35">
        <v>46022</v>
      </c>
      <c r="K63" s="9" t="s">
        <v>943</v>
      </c>
      <c r="L63" s="9" t="s">
        <v>940</v>
      </c>
      <c r="M63" s="6" t="s">
        <v>171</v>
      </c>
      <c r="N63" s="35">
        <v>46022</v>
      </c>
      <c r="O63" s="107">
        <v>46356</v>
      </c>
      <c r="R63" s="1" t="str">
        <f t="shared" si="8"/>
        <v>1. 1. Señalización, Advertencia, Controles Administrativos
- Pausas Activas cognitivas
- Aplicación encuesta de clima laboral (batería de riesgo psicosocial), de acuerdo a recomendaciones, realizar actividades de promocion y prevencion.
-Programa para prevencion de riesgo psicosocial 
2. Continuar la divulgación  de estandares de seguridad para  personal, Realizar inspecciones de condiciones 
y actos inseguros, Realizar Capacitacion y/o charlas que incentiven las pautas de autocuidado,   Verificación del uso de elementos de protección personal.                                                         Continuar con lavado e higiene de manos. 
3. Uso de tapabocas cuando el personal presente síntomas gripales.</v>
      </c>
      <c r="S63" s="1" t="str">
        <f t="shared" si="8"/>
        <v>1. 1. Encuesta de Riesgo Psicosocial
Encuesta de Ambiente Laboral 
2. Registro de Inspecciones
Registro de Asistencia 
3. Registro de Entrega de EPP</v>
      </c>
      <c r="T63" s="1" t="str">
        <f t="shared" si="8"/>
        <v>1. 1. SST  
2. SST 
3. SST</v>
      </c>
      <c r="U63" s="33">
        <f t="shared" si="9"/>
        <v>46356</v>
      </c>
    </row>
    <row r="64" spans="1:21" ht="409.5">
      <c r="A64" s="57">
        <f t="shared" si="10"/>
        <v>7</v>
      </c>
      <c r="B64" s="11" t="s">
        <v>851</v>
      </c>
      <c r="C64" s="17" t="s">
        <v>858</v>
      </c>
      <c r="D64" s="17" t="s">
        <v>859</v>
      </c>
      <c r="E64" s="11" t="s">
        <v>860</v>
      </c>
      <c r="F64" s="36">
        <v>46356</v>
      </c>
      <c r="G64" s="9"/>
      <c r="H64" s="9"/>
      <c r="I64" s="6"/>
      <c r="J64" s="35"/>
      <c r="K64" s="9"/>
      <c r="L64" s="9"/>
      <c r="M64" s="6"/>
      <c r="N64" s="35"/>
      <c r="O64" s="107">
        <v>46356</v>
      </c>
      <c r="R64" s="1" t="str">
        <f t="shared" si="8"/>
        <v xml:space="preserve">1. 1. (Controles de Ingeniería)
 - Adecuación del plano de trabajo, monitor y silla con respecto la altura del trabajador 
-Mantenimiento de sillas ergonomicas. 
2. (Señalización, Advertencia, Controles Administrativos)
- Evaluaciones medicas ocupacionales periódicas
- Piezas de sensibilización uso de elementos biomecanicos 
- Programa de inspecciones biomecanicas
- Subprograma de medicina preventiva del trabajo
- Promover estilos de vida y hábitos saludables
- Instalacion de sofware ARL positiva para realizar las pausas activas 
De acuerdo a recomendaciones emitidas en exemenes ocupacionales, dar continuidad a PVE. 
3.  
2.  
3. </v>
      </c>
      <c r="S64" s="1" t="str">
        <f t="shared" si="8"/>
        <v xml:space="preserve">1. 1. Registro Fotografico de 
2. Concepto de Aptitud Laboral
Registro de Inspecciones
Seguimiento a recomendaciones medicas
Programa de Vigilancia Epidemiologica  
2.  
3. </v>
      </c>
      <c r="T64" s="1" t="str">
        <f t="shared" si="8"/>
        <v xml:space="preserve">1. 1. SST 
2. SST 
2.  
3. </v>
      </c>
      <c r="U64" s="33">
        <f t="shared" si="9"/>
        <v>46356</v>
      </c>
    </row>
    <row r="65" spans="1:21" ht="310">
      <c r="A65" s="57">
        <f t="shared" si="10"/>
        <v>6</v>
      </c>
      <c r="B65" s="11" t="s">
        <v>862</v>
      </c>
      <c r="C65" s="17" t="s">
        <v>869</v>
      </c>
      <c r="D65" s="17" t="s">
        <v>870</v>
      </c>
      <c r="E65" s="11" t="s">
        <v>871</v>
      </c>
      <c r="F65" s="36">
        <v>46356</v>
      </c>
      <c r="G65" s="9" t="s">
        <v>944</v>
      </c>
      <c r="H65" s="9" t="s">
        <v>945</v>
      </c>
      <c r="I65" s="6" t="s">
        <v>171</v>
      </c>
      <c r="J65" s="35">
        <v>46022</v>
      </c>
      <c r="K65" s="9"/>
      <c r="L65" s="9"/>
      <c r="M65" s="6"/>
      <c r="N65" s="35"/>
      <c r="O65" s="107">
        <v>46356</v>
      </c>
      <c r="R65" s="1" t="str">
        <f t="shared" si="8"/>
        <v xml:space="preserve">1. 1. Señalización, Advertencia, Controles Administrativos
- Pausas Activas cognitivas
- Aplicación encuesta de clima laboral (batería de riesgo psicosocial), de acuerdo a recomendaciones, realizar actividades de promocion y prevencion.
-Programa para prevencion de riesgo psicosocial 
2. EPP
- Mascarilla o protector naso bucal (Todo el personal) 
- Tapabocas - Guantes de caucho - Delantal - Zapato antideslizante (Aplica para personal de aseo y cafeteria) 
3. </v>
      </c>
      <c r="S65" s="1" t="str">
        <f t="shared" si="8"/>
        <v xml:space="preserve">1. 1. Encuesta de Riesgo Psicosocial
Encuesta de Ambiente Laboral 
2. Registro de entrega de EPP 
3. </v>
      </c>
      <c r="T65" s="1" t="str">
        <f t="shared" si="8"/>
        <v xml:space="preserve">1. 1. SST  
2. SST 
3. </v>
      </c>
      <c r="U65" s="33">
        <f t="shared" si="9"/>
        <v>46356</v>
      </c>
    </row>
    <row r="66" spans="1:21" ht="310">
      <c r="A66" s="57">
        <f t="shared" si="10"/>
        <v>5</v>
      </c>
      <c r="B66" s="11" t="s">
        <v>873</v>
      </c>
      <c r="C66" s="17" t="s">
        <v>880</v>
      </c>
      <c r="D66" s="17" t="s">
        <v>881</v>
      </c>
      <c r="E66" s="11" t="s">
        <v>882</v>
      </c>
      <c r="F66" s="36">
        <v>46356</v>
      </c>
      <c r="G66" s="9" t="s">
        <v>946</v>
      </c>
      <c r="H66" s="9" t="s">
        <v>947</v>
      </c>
      <c r="I66" s="6" t="s">
        <v>171</v>
      </c>
      <c r="J66" s="35">
        <v>46022</v>
      </c>
      <c r="K66" s="9"/>
      <c r="L66" s="9"/>
      <c r="M66" s="6"/>
      <c r="N66" s="35"/>
      <c r="O66" s="107">
        <v>46356</v>
      </c>
      <c r="R66" s="1" t="str">
        <f t="shared" si="8"/>
        <v xml:space="preserve">1. 1. (Señalización, Advertencia, Controles Administrativos)
 - Evaluaciones medicas ocupacionales
- Programa de capacitación e inducción  
2. realizar actividades de promoción y prevención según resultados de bateria de riesgo psicosocial 
3. </v>
      </c>
      <c r="S66" s="1" t="str">
        <f t="shared" si="8"/>
        <v xml:space="preserve">1. 1. Concepto de Aptitud Laboral
2. Registro de Induccion
3. Registro de Capacitacion 
2. registros de asistencia, evidencias fotografias e informes  
3. </v>
      </c>
      <c r="T66" s="1" t="str">
        <f t="shared" si="8"/>
        <v xml:space="preserve">1. 1. SST 
2. SST 
3. </v>
      </c>
      <c r="U66" s="33">
        <f t="shared" si="9"/>
        <v>46356</v>
      </c>
    </row>
    <row r="67" spans="1:21" ht="232.5">
      <c r="A67" s="57">
        <f t="shared" si="10"/>
        <v>4</v>
      </c>
      <c r="B67" s="11" t="s">
        <v>883</v>
      </c>
      <c r="C67" s="17" t="s">
        <v>887</v>
      </c>
      <c r="D67" s="17" t="s">
        <v>888</v>
      </c>
      <c r="E67" s="11" t="s">
        <v>860</v>
      </c>
      <c r="F67" s="36">
        <v>46356</v>
      </c>
      <c r="G67" s="9"/>
      <c r="H67" s="9"/>
      <c r="I67" s="6"/>
      <c r="J67" s="35"/>
      <c r="K67" s="9"/>
      <c r="L67" s="9"/>
      <c r="M67" s="6"/>
      <c r="N67" s="35"/>
      <c r="O67" s="107">
        <v>46356</v>
      </c>
      <c r="R67" s="1" t="str">
        <f t="shared" si="8"/>
        <v xml:space="preserve">1. 1. (Señalización, Advertencia, Controles Administrativos)
- Mantenimiento periodico de luminarias y distribución adecuada de acuerdo a la ubicación de puestos de trabajo. 
- Ejecucion de recomendaciones emitidas en los resultados de las mediciones higiénicas
Realizar pausas activas visuales  
2.  
3. </v>
      </c>
      <c r="S67" s="1" t="str">
        <f t="shared" si="8"/>
        <v xml:space="preserve">1. 1. Informe de adecuaciones locativas 
2. Recomendaciones de estudios higienicos 
3.  
2.  
3. </v>
      </c>
      <c r="T67" s="1" t="str">
        <f t="shared" si="8"/>
        <v xml:space="preserve">1. 1. SST 
2. SST 
2.  
3. </v>
      </c>
      <c r="U67" s="33">
        <f t="shared" si="9"/>
        <v>46356</v>
      </c>
    </row>
    <row r="68" spans="1:21" ht="356.5">
      <c r="A68" s="57">
        <f t="shared" si="10"/>
        <v>3</v>
      </c>
      <c r="B68" s="11" t="s">
        <v>909</v>
      </c>
      <c r="C68" s="17" t="s">
        <v>913</v>
      </c>
      <c r="D68" s="17" t="s">
        <v>914</v>
      </c>
      <c r="E68" s="11" t="s">
        <v>915</v>
      </c>
      <c r="F68" s="36">
        <v>46356</v>
      </c>
      <c r="G68" s="9" t="s">
        <v>948</v>
      </c>
      <c r="H68" s="9"/>
      <c r="I68" s="6" t="s">
        <v>171</v>
      </c>
      <c r="J68" s="35">
        <v>46022</v>
      </c>
      <c r="K68" s="9"/>
      <c r="L68" s="9"/>
      <c r="M68" s="6"/>
      <c r="N68" s="35"/>
      <c r="O68" s="107">
        <v>46356</v>
      </c>
      <c r="R68" s="1" t="str">
        <f t="shared" si="8"/>
        <v xml:space="preserve">1. 1. (Controles de Ingeniería)
- Se recomienda el uso de tapabocas cuando el personal presente síntoma gripales. 
2. (Señalización, Advertencia, Controles Administrativos)
- Continuar la divulgación  de estandares de seguridad para  personal, Realizar inspecciones de condiciones  y actos inseguros, Realizar Capacitacion y/o charlas que incentiven las pautas de autocuidado,   Verificación del uso de elementos de protección personal.Continuar con lavado e higiene de manos. 
- Uso de tapabocas cuando el personal presente síntomas gripales. 
2. Realizar pausas activas visuales  
3. </v>
      </c>
      <c r="S68" s="1" t="str">
        <f t="shared" si="8"/>
        <v xml:space="preserve">1. 1. Registro de Entrega de EPP 
2. Registro de Inspecciones
Registro de Asistencia 
3. Registro de Entrega de EPP 
2.  
3. </v>
      </c>
      <c r="T68" s="1" t="str">
        <f t="shared" si="8"/>
        <v xml:space="preserve">1. 1. SST 
2. SST 
3. SST 
2. SST 
3. </v>
      </c>
      <c r="U68" s="33">
        <f t="shared" si="9"/>
        <v>46356</v>
      </c>
    </row>
    <row r="69" spans="1:21" ht="409.5">
      <c r="A69" s="57">
        <f>A70+1</f>
        <v>2</v>
      </c>
      <c r="B69" s="11" t="s">
        <v>891</v>
      </c>
      <c r="C69" s="17" t="s">
        <v>895</v>
      </c>
      <c r="D69" s="17" t="s">
        <v>896</v>
      </c>
      <c r="E69" s="11" t="s">
        <v>882</v>
      </c>
      <c r="F69" s="36">
        <v>46356</v>
      </c>
      <c r="G69" s="9" t="s">
        <v>949</v>
      </c>
      <c r="H69" s="9" t="s">
        <v>950</v>
      </c>
      <c r="I69" s="6" t="s">
        <v>171</v>
      </c>
      <c r="J69" s="35">
        <v>46022</v>
      </c>
      <c r="K69" s="9" t="s">
        <v>951</v>
      </c>
      <c r="L69" s="9" t="s">
        <v>952</v>
      </c>
      <c r="M69" s="6" t="s">
        <v>171</v>
      </c>
      <c r="N69" s="35">
        <v>46022</v>
      </c>
      <c r="O69" s="107">
        <v>46356</v>
      </c>
      <c r="R69" s="1" t="str">
        <f t="shared" si="8"/>
        <v>1. 1. (Señalización, Advertencia, Controles Administrativos )
- Programa de capacitación e inducción en manejo de situaciones en caso de picaduras o enfermedades tropicales.  
 - Continuar con la jornadas de inmunización y actualizar medias preventivas de acuerdo a la zona endemica a visitar .
- Dar cumplimiento a recomendaciones medicas, emitidas en los examenes medicos ocupacionales.
 - Jornadas de Inmunización (Aplica para el area comercial, Adecuacion de Tierras, Secretaria general, director administrativo) 
2.  
3.  
2.  2.Continuar con la jornadas de inmunización y actualizar medias preventivas de acuerdo a la zona endémica a visitar. 
3. 3. Dar cumplimiento a recomendaciones medicas, emitidas en los exámenes médicos ocupacionales.</v>
      </c>
      <c r="S69" s="1" t="str">
        <f t="shared" si="8"/>
        <v xml:space="preserve">1. 1. Registros de asistencia
2. Recomencaciones Medicas de Examenes Ocupacionales  
2. Carnet de vacunacion.certificado de fumigacion  
3. Constancia de seguimiento medico </v>
      </c>
      <c r="T69" s="1" t="str">
        <f t="shared" si="8"/>
        <v>1. 1. SST 
2. SST 
3. SST</v>
      </c>
      <c r="U69" s="33">
        <f t="shared" si="9"/>
        <v>46356</v>
      </c>
    </row>
    <row r="70" spans="1:21" ht="325.5">
      <c r="A70" s="57">
        <v>1</v>
      </c>
      <c r="B70" s="11" t="s">
        <v>897</v>
      </c>
      <c r="C70" s="17" t="s">
        <v>901</v>
      </c>
      <c r="D70" s="17" t="s">
        <v>902</v>
      </c>
      <c r="E70" s="11" t="s">
        <v>903</v>
      </c>
      <c r="F70" s="36">
        <v>46356</v>
      </c>
      <c r="G70" s="9" t="s">
        <v>953</v>
      </c>
      <c r="H70" s="9" t="s">
        <v>954</v>
      </c>
      <c r="I70" s="6" t="s">
        <v>171</v>
      </c>
      <c r="J70" s="35">
        <v>46022</v>
      </c>
      <c r="K70" s="9"/>
      <c r="L70" s="9"/>
      <c r="M70" s="6"/>
      <c r="N70" s="35"/>
      <c r="O70" s="107">
        <v>46356</v>
      </c>
      <c r="R70" s="1" t="str">
        <f t="shared" si="8"/>
        <v xml:space="preserve">1. 1. Señalización, Advertencia, Controles Administrativos
- Charlas de prevención
- Lavado e higiene de manos
- Programa de inspecciones
- Piezas de autocuidado
- Contar con esquema de vacunación (Aplica para personal de aseo y cafeteria)
2. EPP
- Mascarilla o protector naso bucal (Todo el personal) 
- Tapabocas - Guantes de caucho - Delantal - Zapato antideslizante (Aplica para personal de aseo y cafeteria) 
2. EPP (Mascarilla o protector naso bucal) 
3. </v>
      </c>
      <c r="S70" s="1" t="str">
        <f t="shared" si="8"/>
        <v xml:space="preserve">1. 1. Lista de asistencia
Registro de Inspecciones
Carné de Vacunacion 
2. Registro de entrega de EPP 
3.  
2. lista de entrega  
3. </v>
      </c>
      <c r="T70" s="1" t="str">
        <f t="shared" si="8"/>
        <v xml:space="preserve">1. 1. SST 
2. SST  
2. SST 
3. </v>
      </c>
      <c r="U70" s="33">
        <f t="shared" si="9"/>
        <v>46356</v>
      </c>
    </row>
    <row r="71" spans="1:21" ht="93">
      <c r="A71" s="12">
        <v>31</v>
      </c>
      <c r="B71" s="17" t="s">
        <v>519</v>
      </c>
      <c r="C71" s="9" t="s">
        <v>551</v>
      </c>
      <c r="D71" s="9" t="s">
        <v>551</v>
      </c>
      <c r="E71" s="6" t="s">
        <v>551</v>
      </c>
      <c r="F71" s="35" t="s">
        <v>551</v>
      </c>
      <c r="G71" s="9" t="s">
        <v>545</v>
      </c>
      <c r="H71" s="9" t="s">
        <v>543</v>
      </c>
      <c r="I71" s="6" t="s">
        <v>544</v>
      </c>
      <c r="J71" s="35">
        <v>46022</v>
      </c>
      <c r="K71" s="9"/>
      <c r="L71" s="9"/>
      <c r="M71" s="6"/>
      <c r="N71" s="35"/>
      <c r="O71" s="34">
        <f t="shared" ref="O71:O101" si="11">IF(C71="","",MAX(F71,J71,N71,))</f>
        <v>46022</v>
      </c>
      <c r="R71" s="1" t="str">
        <f t="shared" ref="R71:T85" si="12">"1. "&amp;C71&amp;" 
2. "&amp;G71&amp;" 
3. "&amp;K71</f>
        <v xml:space="preserve">1. N/A 
2. Notificar de cambios en los lineamientos de pago y presentación de impuestos cuando aplique 
3. </v>
      </c>
      <c r="S71" s="1" t="str">
        <f t="shared" si="12"/>
        <v xml:space="preserve">1. N/A 
2. Comunicación Oficial 
3. </v>
      </c>
      <c r="T71" s="1" t="str">
        <f t="shared" si="12"/>
        <v xml:space="preserve">1. N/A 
2. Profesional responsable 
3. </v>
      </c>
      <c r="U71" s="33">
        <f t="shared" ref="U71:U94" si="13">+O71</f>
        <v>46022</v>
      </c>
    </row>
    <row r="72" spans="1:21" ht="124">
      <c r="A72" s="12">
        <f t="shared" ref="A72:A96" si="14">A73+1</f>
        <v>30</v>
      </c>
      <c r="B72" s="17" t="s">
        <v>525</v>
      </c>
      <c r="C72" s="9" t="s">
        <v>546</v>
      </c>
      <c r="D72" s="9" t="s">
        <v>547</v>
      </c>
      <c r="E72" s="6" t="s">
        <v>548</v>
      </c>
      <c r="F72" s="35">
        <v>46022</v>
      </c>
      <c r="G72" s="9" t="s">
        <v>549</v>
      </c>
      <c r="H72" s="9" t="s">
        <v>550</v>
      </c>
      <c r="I72" s="6" t="s">
        <v>548</v>
      </c>
      <c r="J72" s="35">
        <v>46022</v>
      </c>
      <c r="K72" s="9"/>
      <c r="L72" s="9"/>
      <c r="M72" s="6"/>
      <c r="N72" s="35"/>
      <c r="O72" s="34">
        <f t="shared" si="11"/>
        <v>46022</v>
      </c>
      <c r="R72" s="1" t="str">
        <f t="shared" si="12"/>
        <v xml:space="preserve">1. Socializar los lineamientos de la circular de envio de información al area financiera o contable (cuando se requiera) 
2. Se realiza un ajuste contable en la conciliación del periodo siguiente 
3. </v>
      </c>
      <c r="S72" s="1" t="str">
        <f t="shared" si="12"/>
        <v xml:space="preserve">1. Llista de Asistencia 
2. Soporte del ajuste 
3. </v>
      </c>
      <c r="T72" s="1" t="str">
        <f t="shared" si="12"/>
        <v xml:space="preserve">1. Profesional designado 
2. Profesional designado 
3. </v>
      </c>
      <c r="U72" s="33">
        <f t="shared" si="13"/>
        <v>46022</v>
      </c>
    </row>
    <row r="73" spans="1:21" ht="62">
      <c r="A73" s="12">
        <f t="shared" si="14"/>
        <v>29</v>
      </c>
      <c r="B73" s="17" t="s">
        <v>498</v>
      </c>
      <c r="C73" s="9" t="s">
        <v>551</v>
      </c>
      <c r="D73" s="9" t="s">
        <v>551</v>
      </c>
      <c r="E73" s="6" t="s">
        <v>551</v>
      </c>
      <c r="F73" s="35" t="s">
        <v>551</v>
      </c>
      <c r="G73" s="9"/>
      <c r="H73" s="9"/>
      <c r="I73" s="6"/>
      <c r="J73" s="35"/>
      <c r="K73" s="9"/>
      <c r="L73" s="9"/>
      <c r="M73" s="6"/>
      <c r="N73" s="35"/>
      <c r="O73" s="34">
        <f t="shared" si="11"/>
        <v>0</v>
      </c>
      <c r="R73" s="1" t="str">
        <f t="shared" si="12"/>
        <v xml:space="preserve">1. N/A 
2.  
3. </v>
      </c>
      <c r="S73" s="1" t="str">
        <f t="shared" si="12"/>
        <v xml:space="preserve">1. N/A 
2.  
3. </v>
      </c>
      <c r="T73" s="1" t="str">
        <f t="shared" si="12"/>
        <v xml:space="preserve">1. N/A 
2.  
3. </v>
      </c>
      <c r="U73" s="33">
        <f t="shared" si="13"/>
        <v>0</v>
      </c>
    </row>
    <row r="74" spans="1:21" ht="77.5">
      <c r="A74" s="12">
        <f t="shared" si="14"/>
        <v>28</v>
      </c>
      <c r="B74" s="17" t="s">
        <v>504</v>
      </c>
      <c r="C74" s="9" t="s">
        <v>551</v>
      </c>
      <c r="D74" s="9" t="s">
        <v>551</v>
      </c>
      <c r="E74" s="6" t="s">
        <v>551</v>
      </c>
      <c r="F74" s="35" t="s">
        <v>551</v>
      </c>
      <c r="G74" s="9"/>
      <c r="H74" s="9"/>
      <c r="I74" s="6"/>
      <c r="J74" s="35"/>
      <c r="K74" s="9"/>
      <c r="L74" s="9"/>
      <c r="M74" s="6"/>
      <c r="N74" s="35"/>
      <c r="O74" s="34">
        <f t="shared" si="11"/>
        <v>0</v>
      </c>
      <c r="R74" s="1" t="str">
        <f t="shared" si="12"/>
        <v xml:space="preserve">1. N/A 
2.  
3. </v>
      </c>
      <c r="S74" s="1" t="str">
        <f t="shared" si="12"/>
        <v xml:space="preserve">1. N/A 
2.  
3. </v>
      </c>
      <c r="T74" s="1" t="str">
        <f t="shared" si="12"/>
        <v xml:space="preserve">1. N/A 
2.  
3. </v>
      </c>
      <c r="U74" s="33">
        <f t="shared" si="13"/>
        <v>0</v>
      </c>
    </row>
    <row r="75" spans="1:21" ht="93">
      <c r="A75" s="12">
        <f t="shared" si="14"/>
        <v>27</v>
      </c>
      <c r="B75" s="17" t="s">
        <v>508</v>
      </c>
      <c r="C75" s="9" t="s">
        <v>551</v>
      </c>
      <c r="D75" s="9" t="s">
        <v>551</v>
      </c>
      <c r="E75" s="6" t="s">
        <v>551</v>
      </c>
      <c r="F75" s="35" t="s">
        <v>551</v>
      </c>
      <c r="G75" s="9"/>
      <c r="H75" s="9"/>
      <c r="I75" s="6"/>
      <c r="J75" s="35"/>
      <c r="K75" s="9"/>
      <c r="L75" s="9"/>
      <c r="M75" s="6"/>
      <c r="N75" s="35"/>
      <c r="O75" s="34">
        <f t="shared" si="11"/>
        <v>0</v>
      </c>
      <c r="R75" s="1" t="str">
        <f t="shared" si="12"/>
        <v xml:space="preserve">1. N/A 
2.  
3. </v>
      </c>
      <c r="S75" s="1" t="str">
        <f t="shared" si="12"/>
        <v xml:space="preserve">1. N/A 
2.  
3. </v>
      </c>
      <c r="T75" s="1" t="str">
        <f t="shared" si="12"/>
        <v xml:space="preserve">1. N/A 
2.  
3. </v>
      </c>
      <c r="U75" s="33">
        <f t="shared" si="13"/>
        <v>0</v>
      </c>
    </row>
    <row r="76" spans="1:21" ht="201.5">
      <c r="A76" s="12">
        <f t="shared" si="14"/>
        <v>26</v>
      </c>
      <c r="B76" s="17" t="s">
        <v>51</v>
      </c>
      <c r="C76" s="9" t="s">
        <v>443</v>
      </c>
      <c r="D76" s="9" t="s">
        <v>441</v>
      </c>
      <c r="E76" s="6" t="s">
        <v>440</v>
      </c>
      <c r="F76" s="35">
        <v>46022</v>
      </c>
      <c r="G76" s="9" t="s">
        <v>442</v>
      </c>
      <c r="H76" s="9" t="s">
        <v>441</v>
      </c>
      <c r="I76" s="6" t="s">
        <v>440</v>
      </c>
      <c r="J76" s="35">
        <v>46022</v>
      </c>
      <c r="K76" s="9"/>
      <c r="L76" s="9"/>
      <c r="M76" s="6"/>
      <c r="N76" s="35"/>
      <c r="O76" s="34">
        <f t="shared" si="11"/>
        <v>46022</v>
      </c>
      <c r="R76" s="1" t="str">
        <f t="shared" si="12"/>
        <v xml:space="preserve">1. Realizar reuniones de seguimiento de manera trimestral,  al interior de la dependencia con el fin de fortalecer los puntos de control dentro del proceso 
2. Socialización de los lineamientos y directrices del proceso enmarcados en la planeación Estratégica y objetivos de la ADR, de manera semestral  
3. </v>
      </c>
      <c r="S76" s="1" t="str">
        <f t="shared" si="12"/>
        <v xml:space="preserve">1. presentaciones y/o listados de asistencia. 
2. presentaciones y/o listados de asistencia. 
3. </v>
      </c>
      <c r="T76" s="1" t="str">
        <f t="shared" si="12"/>
        <v xml:space="preserve">1. Los profesionales de la VGC 
2. Los profesionales de la VGC 
3. </v>
      </c>
      <c r="U76" s="33">
        <f t="shared" si="13"/>
        <v>46022</v>
      </c>
    </row>
    <row r="77" spans="1:21" ht="93">
      <c r="A77" s="12">
        <f t="shared" si="14"/>
        <v>25</v>
      </c>
      <c r="B77" s="17" t="s">
        <v>142</v>
      </c>
      <c r="C77" s="9" t="s">
        <v>179</v>
      </c>
      <c r="D77" s="9" t="s">
        <v>179</v>
      </c>
      <c r="E77" s="6" t="s">
        <v>179</v>
      </c>
      <c r="F77" s="35" t="s">
        <v>179</v>
      </c>
      <c r="G77" s="9"/>
      <c r="H77" s="9"/>
      <c r="I77" s="6"/>
      <c r="J77" s="35"/>
      <c r="K77" s="9"/>
      <c r="L77" s="9"/>
      <c r="M77" s="6"/>
      <c r="N77" s="35"/>
      <c r="O77" s="34">
        <f t="shared" si="11"/>
        <v>0</v>
      </c>
      <c r="R77" s="1" t="str">
        <f t="shared" si="12"/>
        <v xml:space="preserve">1. NA 
2.  
3. </v>
      </c>
      <c r="S77" s="1" t="str">
        <f t="shared" si="12"/>
        <v xml:space="preserve">1. NA 
2.  
3. </v>
      </c>
      <c r="T77" s="1" t="str">
        <f t="shared" si="12"/>
        <v xml:space="preserve">1. NA 
2.  
3. </v>
      </c>
      <c r="U77" s="33">
        <f t="shared" si="13"/>
        <v>0</v>
      </c>
    </row>
    <row r="78" spans="1:21" ht="93">
      <c r="A78" s="12">
        <f t="shared" si="14"/>
        <v>24</v>
      </c>
      <c r="B78" s="17" t="s">
        <v>138</v>
      </c>
      <c r="C78" s="9" t="s">
        <v>179</v>
      </c>
      <c r="D78" s="9" t="s">
        <v>179</v>
      </c>
      <c r="E78" s="6" t="s">
        <v>179</v>
      </c>
      <c r="F78" s="35" t="s">
        <v>179</v>
      </c>
      <c r="G78" s="9"/>
      <c r="H78" s="9"/>
      <c r="I78" s="6"/>
      <c r="J78" s="35"/>
      <c r="K78" s="9"/>
      <c r="L78" s="9"/>
      <c r="M78" s="6"/>
      <c r="N78" s="35"/>
      <c r="O78" s="34">
        <f t="shared" si="11"/>
        <v>0</v>
      </c>
      <c r="R78" s="1" t="str">
        <f t="shared" si="12"/>
        <v xml:space="preserve">1. NA 
2.  
3. </v>
      </c>
      <c r="S78" s="1" t="str">
        <f t="shared" si="12"/>
        <v xml:space="preserve">1. NA 
2.  
3. </v>
      </c>
      <c r="T78" s="1" t="str">
        <f t="shared" si="12"/>
        <v xml:space="preserve">1. NA 
2.  
3. </v>
      </c>
      <c r="U78" s="33">
        <f t="shared" si="13"/>
        <v>0</v>
      </c>
    </row>
    <row r="79" spans="1:21" ht="62">
      <c r="A79" s="2">
        <f t="shared" si="14"/>
        <v>23</v>
      </c>
      <c r="B79" s="17" t="s">
        <v>133</v>
      </c>
      <c r="C79" s="9" t="s">
        <v>1023</v>
      </c>
      <c r="D79" s="9" t="s">
        <v>1023</v>
      </c>
      <c r="E79" s="9" t="s">
        <v>1023</v>
      </c>
      <c r="F79" s="9" t="s">
        <v>1023</v>
      </c>
      <c r="G79" s="9"/>
      <c r="H79" s="9"/>
      <c r="I79" s="6"/>
      <c r="J79" s="35"/>
      <c r="K79" s="9"/>
      <c r="L79" s="9"/>
      <c r="M79" s="6"/>
      <c r="N79" s="35"/>
      <c r="O79" s="34">
        <f t="shared" si="11"/>
        <v>0</v>
      </c>
      <c r="R79" s="1" t="str">
        <f t="shared" si="12"/>
        <v xml:space="preserve">1. 1, No aplica.  
2.  
3. </v>
      </c>
      <c r="S79" s="1" t="str">
        <f t="shared" si="12"/>
        <v xml:space="preserve">1. 1, No aplica.  
2.  
3. </v>
      </c>
      <c r="T79" s="1" t="str">
        <f t="shared" si="12"/>
        <v xml:space="preserve">1. 1, No aplica.  
2.  
3. </v>
      </c>
      <c r="U79" s="33">
        <f t="shared" si="13"/>
        <v>0</v>
      </c>
    </row>
    <row r="80" spans="1:21" ht="124">
      <c r="A80" s="12">
        <f t="shared" si="14"/>
        <v>22</v>
      </c>
      <c r="B80" s="17" t="s">
        <v>129</v>
      </c>
      <c r="C80" s="9" t="s">
        <v>484</v>
      </c>
      <c r="D80" s="9" t="s">
        <v>483</v>
      </c>
      <c r="E80" s="6" t="s">
        <v>482</v>
      </c>
      <c r="F80" s="35">
        <v>46022</v>
      </c>
      <c r="G80" s="9"/>
      <c r="H80" s="9"/>
      <c r="I80" s="6"/>
      <c r="J80" s="35"/>
      <c r="K80" s="9"/>
      <c r="L80" s="9"/>
      <c r="M80" s="6"/>
      <c r="N80" s="35"/>
      <c r="O80" s="34">
        <f t="shared" si="11"/>
        <v>46022</v>
      </c>
      <c r="R80" s="1" t="str">
        <f t="shared" si="12"/>
        <v xml:space="preserve">1. Convocar al comité de coordinación del sistema de control interno para informar sobre dicha situación y ajustar el plan basado en la realidad operativa de la Oficina 
2.  
3. </v>
      </c>
      <c r="S80" s="1" t="str">
        <f t="shared" si="12"/>
        <v xml:space="preserve">1. Acta sesión comité 
2.  
3. </v>
      </c>
      <c r="T80" s="1" t="str">
        <f t="shared" si="12"/>
        <v xml:space="preserve">1. Jefe Oficina de Control Interno 
2.  
3. </v>
      </c>
      <c r="U80" s="33">
        <f t="shared" si="13"/>
        <v>46022</v>
      </c>
    </row>
    <row r="81" spans="1:21" ht="186">
      <c r="A81" s="12">
        <f t="shared" si="14"/>
        <v>21</v>
      </c>
      <c r="B81" s="17" t="s">
        <v>122</v>
      </c>
      <c r="C81" s="9" t="s">
        <v>481</v>
      </c>
      <c r="D81" s="9" t="s">
        <v>480</v>
      </c>
      <c r="E81" s="6" t="s">
        <v>479</v>
      </c>
      <c r="F81" s="35">
        <v>46022</v>
      </c>
      <c r="G81" s="9" t="s">
        <v>478</v>
      </c>
      <c r="H81" s="9" t="s">
        <v>477</v>
      </c>
      <c r="I81" s="6" t="s">
        <v>476</v>
      </c>
      <c r="J81" s="35">
        <v>46022</v>
      </c>
      <c r="K81" s="9"/>
      <c r="L81" s="9"/>
      <c r="M81" s="6"/>
      <c r="N81" s="35"/>
      <c r="O81" s="34">
        <f t="shared" si="11"/>
        <v>46022</v>
      </c>
      <c r="R81" s="1" t="str">
        <f t="shared" si="12"/>
        <v xml:space="preserve">1. Socializar los procedimientos y/o metodologías existentes para el proceso de auditoria al equipo auditor	Perfil de Supervisión de Trabajos de auditoría  
2. Revisión del informe por parte de otro equipo de trabajo, diferente al que realizo el proceso de auditoría 
3. </v>
      </c>
      <c r="S81" s="1" t="str">
        <f t="shared" si="12"/>
        <v xml:space="preserve">1. Perfil de Supervisión de Trabajos de auditoría  
2. Documento de Análisis del Informe. 
3. </v>
      </c>
      <c r="T81" s="1" t="str">
        <f t="shared" si="12"/>
        <v xml:space="preserve">1. Listado de asistencia 
Presentación" 
2. Jefe Oficina de Control Interno / Profesional Designado 
3. </v>
      </c>
      <c r="U81" s="33">
        <f t="shared" si="13"/>
        <v>46022</v>
      </c>
    </row>
    <row r="82" spans="1:21" ht="108.5">
      <c r="A82" s="12">
        <f t="shared" si="14"/>
        <v>20</v>
      </c>
      <c r="B82" s="17" t="s">
        <v>115</v>
      </c>
      <c r="C82" s="9" t="s">
        <v>179</v>
      </c>
      <c r="D82" s="9" t="s">
        <v>179</v>
      </c>
      <c r="E82" s="6" t="s">
        <v>179</v>
      </c>
      <c r="F82" s="35" t="s">
        <v>179</v>
      </c>
      <c r="G82" s="9"/>
      <c r="H82" s="9"/>
      <c r="I82" s="6"/>
      <c r="J82" s="35"/>
      <c r="K82" s="9"/>
      <c r="L82" s="9"/>
      <c r="M82" s="6"/>
      <c r="N82" s="35"/>
      <c r="O82" s="34">
        <f t="shared" si="11"/>
        <v>0</v>
      </c>
      <c r="R82" s="1" t="str">
        <f t="shared" si="12"/>
        <v xml:space="preserve">1. NA 
2.  
3. </v>
      </c>
      <c r="S82" s="1" t="str">
        <f t="shared" si="12"/>
        <v xml:space="preserve">1. NA 
2.  
3. </v>
      </c>
      <c r="T82" s="1" t="str">
        <f t="shared" si="12"/>
        <v xml:space="preserve">1. NA 
2.  
3. </v>
      </c>
      <c r="U82" s="33">
        <f t="shared" si="13"/>
        <v>0</v>
      </c>
    </row>
    <row r="83" spans="1:21" ht="108.5">
      <c r="A83" s="12">
        <f t="shared" si="14"/>
        <v>19</v>
      </c>
      <c r="B83" s="17" t="s">
        <v>112</v>
      </c>
      <c r="C83" s="9" t="s">
        <v>179</v>
      </c>
      <c r="D83" s="9" t="s">
        <v>179</v>
      </c>
      <c r="E83" s="6" t="s">
        <v>179</v>
      </c>
      <c r="F83" s="35" t="s">
        <v>179</v>
      </c>
      <c r="G83" s="9"/>
      <c r="H83" s="9"/>
      <c r="I83" s="6"/>
      <c r="J83" s="35"/>
      <c r="K83" s="9"/>
      <c r="L83" s="9"/>
      <c r="M83" s="6"/>
      <c r="N83" s="35"/>
      <c r="O83" s="34">
        <f t="shared" si="11"/>
        <v>0</v>
      </c>
      <c r="R83" s="1" t="str">
        <f t="shared" si="12"/>
        <v xml:space="preserve">1. NA 
2.  
3. </v>
      </c>
      <c r="S83" s="1" t="str">
        <f t="shared" si="12"/>
        <v xml:space="preserve">1. NA 
2.  
3. </v>
      </c>
      <c r="T83" s="1" t="str">
        <f t="shared" si="12"/>
        <v xml:space="preserve">1. NA 
2.  
3. </v>
      </c>
      <c r="U83" s="33">
        <f t="shared" si="13"/>
        <v>0</v>
      </c>
    </row>
    <row r="84" spans="1:21" ht="77.5">
      <c r="A84" s="12">
        <f t="shared" si="14"/>
        <v>18</v>
      </c>
      <c r="B84" s="17" t="s">
        <v>108</v>
      </c>
      <c r="C84" s="9" t="s">
        <v>179</v>
      </c>
      <c r="D84" s="9" t="s">
        <v>179</v>
      </c>
      <c r="E84" s="6" t="s">
        <v>179</v>
      </c>
      <c r="F84" s="35" t="s">
        <v>179</v>
      </c>
      <c r="G84" s="9"/>
      <c r="H84" s="9"/>
      <c r="I84" s="6"/>
      <c r="J84" s="35"/>
      <c r="K84" s="9"/>
      <c r="L84" s="9"/>
      <c r="M84" s="6"/>
      <c r="N84" s="35"/>
      <c r="O84" s="34">
        <f t="shared" si="11"/>
        <v>0</v>
      </c>
      <c r="R84" s="1" t="str">
        <f t="shared" si="12"/>
        <v xml:space="preserve">1. NA 
2.  
3. </v>
      </c>
      <c r="S84" s="1" t="str">
        <f t="shared" si="12"/>
        <v xml:space="preserve">1. NA 
2.  
3. </v>
      </c>
      <c r="T84" s="1" t="str">
        <f t="shared" si="12"/>
        <v xml:space="preserve">1. NA 
2.  
3. </v>
      </c>
      <c r="U84" s="33">
        <f t="shared" si="13"/>
        <v>0</v>
      </c>
    </row>
    <row r="85" spans="1:21" ht="62">
      <c r="A85" s="12">
        <f t="shared" si="14"/>
        <v>17</v>
      </c>
      <c r="B85" s="17" t="s">
        <v>104</v>
      </c>
      <c r="C85" s="9" t="s">
        <v>179</v>
      </c>
      <c r="D85" s="9" t="s">
        <v>179</v>
      </c>
      <c r="E85" s="6" t="s">
        <v>179</v>
      </c>
      <c r="F85" s="35" t="s">
        <v>179</v>
      </c>
      <c r="G85" s="9"/>
      <c r="H85" s="9"/>
      <c r="I85" s="6"/>
      <c r="J85" s="35"/>
      <c r="K85" s="9"/>
      <c r="L85" s="9"/>
      <c r="M85" s="6"/>
      <c r="N85" s="35"/>
      <c r="O85" s="34">
        <f t="shared" si="11"/>
        <v>0</v>
      </c>
      <c r="R85" s="1" t="str">
        <f t="shared" si="12"/>
        <v xml:space="preserve">1. NA 
2.  
3. </v>
      </c>
      <c r="S85" s="1" t="str">
        <f t="shared" si="12"/>
        <v xml:space="preserve">1. NA 
2.  
3. </v>
      </c>
      <c r="T85" s="1" t="str">
        <f t="shared" si="12"/>
        <v xml:space="preserve">1. NA 
2.  
3. </v>
      </c>
      <c r="U85" s="33">
        <f t="shared" si="13"/>
        <v>0</v>
      </c>
    </row>
    <row r="86" spans="1:21" ht="139.5">
      <c r="A86" s="12">
        <f t="shared" si="14"/>
        <v>16</v>
      </c>
      <c r="B86" s="17" t="s">
        <v>100</v>
      </c>
      <c r="C86" s="9" t="s">
        <v>475</v>
      </c>
      <c r="D86" s="9" t="s">
        <v>474</v>
      </c>
      <c r="E86" s="6" t="s">
        <v>473</v>
      </c>
      <c r="F86" s="35">
        <v>46022</v>
      </c>
      <c r="G86" s="9"/>
      <c r="H86" s="9"/>
      <c r="I86" s="6"/>
      <c r="J86" s="35"/>
      <c r="K86" s="9"/>
      <c r="L86" s="9"/>
      <c r="M86" s="6"/>
      <c r="N86" s="35"/>
      <c r="O86" s="34">
        <f t="shared" si="11"/>
        <v>46022</v>
      </c>
      <c r="R86" s="1" t="str">
        <f t="shared" ref="R86:T101" si="15">"1. "&amp;C86&amp;" 
2. "&amp;G86&amp;" 
3. "&amp;K86</f>
        <v xml:space="preserve">1. El encargado del proceso de instrucción debera realizar del curso "Integridad, Transparencia y Lucha contra la Corrupción" dictado por Funcion Publica. 
2.  
3. </v>
      </c>
      <c r="S86" s="1" t="str">
        <f t="shared" si="15"/>
        <v xml:space="preserve">1. Certificado 
2.  
3. </v>
      </c>
      <c r="T86" s="1" t="str">
        <f t="shared" si="15"/>
        <v xml:space="preserve">1. Responsable del área de Control Interno Disciplinario 
2.  
3. </v>
      </c>
      <c r="U86" s="33">
        <f t="shared" si="13"/>
        <v>46022</v>
      </c>
    </row>
    <row r="87" spans="1:21" ht="77.5">
      <c r="A87" s="12">
        <f t="shared" si="14"/>
        <v>15</v>
      </c>
      <c r="B87" s="17" t="s">
        <v>96</v>
      </c>
      <c r="C87" s="9" t="s">
        <v>179</v>
      </c>
      <c r="D87" s="9" t="s">
        <v>179</v>
      </c>
      <c r="E87" s="6" t="s">
        <v>179</v>
      </c>
      <c r="F87" s="35" t="s">
        <v>179</v>
      </c>
      <c r="G87" s="9"/>
      <c r="H87" s="9"/>
      <c r="I87" s="6"/>
      <c r="J87" s="35"/>
      <c r="K87" s="9"/>
      <c r="L87" s="9"/>
      <c r="M87" s="6"/>
      <c r="N87" s="35"/>
      <c r="O87" s="34">
        <f t="shared" si="11"/>
        <v>0</v>
      </c>
      <c r="R87" s="1" t="str">
        <f t="shared" si="15"/>
        <v xml:space="preserve">1. NA 
2.  
3. </v>
      </c>
      <c r="S87" s="1" t="str">
        <f t="shared" si="15"/>
        <v xml:space="preserve">1. NA 
2.  
3. </v>
      </c>
      <c r="T87" s="1" t="str">
        <f t="shared" si="15"/>
        <v xml:space="preserve">1. NA 
2.  
3. </v>
      </c>
      <c r="U87" s="33">
        <f t="shared" si="13"/>
        <v>0</v>
      </c>
    </row>
    <row r="88" spans="1:21" ht="201.5">
      <c r="A88" s="12">
        <f t="shared" si="14"/>
        <v>14</v>
      </c>
      <c r="B88" s="17" t="s">
        <v>92</v>
      </c>
      <c r="C88" s="9" t="s">
        <v>472</v>
      </c>
      <c r="D88" s="9" t="s">
        <v>471</v>
      </c>
      <c r="E88" s="6" t="s">
        <v>468</v>
      </c>
      <c r="F88" s="35">
        <v>46022</v>
      </c>
      <c r="G88" s="9" t="s">
        <v>470</v>
      </c>
      <c r="H88" s="9" t="s">
        <v>469</v>
      </c>
      <c r="I88" s="6" t="s">
        <v>468</v>
      </c>
      <c r="J88" s="35">
        <v>46022</v>
      </c>
      <c r="K88" s="9"/>
      <c r="L88" s="9"/>
      <c r="M88" s="6"/>
      <c r="N88" s="35"/>
      <c r="O88" s="34">
        <f t="shared" si="11"/>
        <v>46022</v>
      </c>
      <c r="R88" s="1" t="str">
        <f t="shared" si="15"/>
        <v xml:space="preserve">1. Realizar campañas telefónicas con la ciudadanía, de manera mensual. 
2. Sensibilizar el tramite de Derechos de Petición de manera semestral. 
3. </v>
      </c>
      <c r="S88" s="1" t="str">
        <f t="shared" si="15"/>
        <v xml:space="preserve">1. Registro de las llamadas realizadas. 
2.  Listados de asistencia y/o grabaciones 
3. </v>
      </c>
      <c r="T88" s="1" t="str">
        <f t="shared" si="15"/>
        <v xml:space="preserve">1. Designado del proceso de Servicio al ciudadano 
2. Designado del proceso de Servicio al ciudadano 
3. </v>
      </c>
      <c r="U88" s="33">
        <f t="shared" si="13"/>
        <v>46022</v>
      </c>
    </row>
    <row r="89" spans="1:21" ht="139.5">
      <c r="A89" s="12">
        <v>13</v>
      </c>
      <c r="B89" s="17" t="s">
        <v>1183</v>
      </c>
      <c r="C89" s="9" t="s">
        <v>1176</v>
      </c>
      <c r="D89" s="9" t="s">
        <v>1189</v>
      </c>
      <c r="E89" s="6" t="s">
        <v>1190</v>
      </c>
      <c r="F89" s="35">
        <v>46356</v>
      </c>
      <c r="G89" s="9" t="s">
        <v>179</v>
      </c>
      <c r="H89" s="9"/>
      <c r="I89" s="6"/>
      <c r="J89" s="35"/>
      <c r="K89" s="9" t="s">
        <v>179</v>
      </c>
      <c r="L89" s="9"/>
      <c r="M89" s="6"/>
      <c r="N89" s="35"/>
      <c r="O89" s="34">
        <v>46356</v>
      </c>
      <c r="R89" s="1" t="str">
        <f t="shared" si="15"/>
        <v>1. 
1. Proponer al Comité de Defensa Jurídica y Conciliación los criterios de selección de abogados que ejerceran la defensa de la entidad en cada vigencia, para su aprobación. 
2. NA 
3. NA</v>
      </c>
      <c r="S89" s="1" t="str">
        <f t="shared" si="15"/>
        <v xml:space="preserve">1. Acta de Comité. 
2.  
3. </v>
      </c>
      <c r="T89" s="1" t="str">
        <f t="shared" si="15"/>
        <v xml:space="preserve">1. Secretario Técnico del Comité 
2.  
3. </v>
      </c>
      <c r="U89" s="33">
        <f t="shared" si="13"/>
        <v>46356</v>
      </c>
    </row>
    <row r="90" spans="1:21" ht="170.5">
      <c r="A90" s="12">
        <f t="shared" si="14"/>
        <v>12</v>
      </c>
      <c r="B90" s="17" t="s">
        <v>84</v>
      </c>
      <c r="C90" s="9" t="s">
        <v>466</v>
      </c>
      <c r="D90" s="9" t="s">
        <v>465</v>
      </c>
      <c r="E90" s="6" t="s">
        <v>464</v>
      </c>
      <c r="F90" s="35">
        <v>46022</v>
      </c>
      <c r="G90" s="9"/>
      <c r="H90" s="9"/>
      <c r="I90" s="6"/>
      <c r="J90" s="35"/>
      <c r="K90" s="9"/>
      <c r="L90" s="9"/>
      <c r="M90" s="6"/>
      <c r="N90" s="35"/>
      <c r="O90" s="34">
        <f t="shared" si="11"/>
        <v>46022</v>
      </c>
      <c r="R90" s="1" t="str">
        <f t="shared" si="15"/>
        <v xml:space="preserve">1. Documentar el procedimiento de Gestión de Incidente, eventos y debilidades de seguridad de la información como complemento del control descrito en el riesgo 
2.  
3. </v>
      </c>
      <c r="S90" s="1" t="str">
        <f t="shared" si="15"/>
        <v xml:space="preserve">1. Procedimiento con los controles documentados (Sistema de Información Isolución) 
2.  
3. </v>
      </c>
      <c r="T90" s="1" t="str">
        <f t="shared" si="15"/>
        <v xml:space="preserve">1. Líder de proceso 
Apoyo de Oficial de Seguridad Digital (Colaborador de OTI) 
2.  
3. </v>
      </c>
      <c r="U90" s="33">
        <f t="shared" si="13"/>
        <v>46022</v>
      </c>
    </row>
    <row r="91" spans="1:21" ht="217">
      <c r="A91" s="12">
        <f t="shared" si="14"/>
        <v>11</v>
      </c>
      <c r="B91" s="17" t="s">
        <v>78</v>
      </c>
      <c r="C91" s="9" t="s">
        <v>463</v>
      </c>
      <c r="D91" s="9" t="s">
        <v>462</v>
      </c>
      <c r="E91" s="6" t="s">
        <v>461</v>
      </c>
      <c r="F91" s="35">
        <v>46022</v>
      </c>
      <c r="G91" s="9"/>
      <c r="H91" s="9"/>
      <c r="I91" s="6"/>
      <c r="J91" s="35"/>
      <c r="K91" s="9"/>
      <c r="L91" s="9"/>
      <c r="M91" s="6"/>
      <c r="N91" s="35"/>
      <c r="O91" s="34">
        <f t="shared" si="11"/>
        <v>46022</v>
      </c>
      <c r="R91" s="1" t="str">
        <f t="shared" si="15"/>
        <v xml:space="preserve">1. Consultar el proceso y proyecto de inversión para consolidar los apectos necesarios a tener en cuenta para la identificación y seleccción de las organizaciones rurales potenciales beneficarias de los servicios de apoyo a la comercialización. 
2.  
3. </v>
      </c>
      <c r="S91" s="1" t="str">
        <f t="shared" si="15"/>
        <v xml:space="preserve">1. Documento con los aspectos consolidados para la identificación y selección de las Organizaciones rurales  
2.  
3. </v>
      </c>
      <c r="T91" s="1" t="str">
        <f t="shared" si="15"/>
        <v xml:space="preserve">1. El líder de la Dirección de Comercialización  
2.  
3. </v>
      </c>
      <c r="U91" s="33">
        <f t="shared" si="13"/>
        <v>46022</v>
      </c>
    </row>
    <row r="92" spans="1:21" ht="356.5">
      <c r="A92" s="2">
        <f t="shared" si="14"/>
        <v>10</v>
      </c>
      <c r="B92" s="17" t="s">
        <v>73</v>
      </c>
      <c r="C92" s="9" t="s">
        <v>460</v>
      </c>
      <c r="D92" s="9" t="s">
        <v>459</v>
      </c>
      <c r="E92" s="6" t="s">
        <v>1252</v>
      </c>
      <c r="F92" s="35">
        <v>46387</v>
      </c>
      <c r="G92" s="9" t="s">
        <v>458</v>
      </c>
      <c r="H92" s="9" t="s">
        <v>457</v>
      </c>
      <c r="I92" s="6" t="s">
        <v>456</v>
      </c>
      <c r="J92" s="35">
        <v>46387</v>
      </c>
      <c r="K92" s="9"/>
      <c r="L92" s="9"/>
      <c r="M92" s="6"/>
      <c r="N92" s="35"/>
      <c r="O92" s="34">
        <f t="shared" si="11"/>
        <v>46387</v>
      </c>
      <c r="R92" s="1" t="str">
        <f t="shared" si="15"/>
        <v xml:space="preserve">1. Cápsula informativa sobre la divulgación de los programas y la gratuidad de los mismos. 
2. Socialización de los lineamientos y temas de procedimiento, formatos, base para desarrollar la estructuración de PIDAR. 
3. </v>
      </c>
      <c r="S92" s="1" t="str">
        <f t="shared" si="15"/>
        <v xml:space="preserve">1. Correo a comunicaciones con la solicitud de la publicación de las cápsulas 
2. Formato F-DER-002 listado de asistencia, F-DER-001 acta de reunión y correos electrónicos, presentación, circulares enviadas 
3. </v>
      </c>
      <c r="T92" s="1" t="str">
        <f t="shared" si="15"/>
        <v xml:space="preserve">1. profesional designado por la Dirección de Activos productivos 
2. profesional designado por la Dirección de Activos proudctivos 
3. </v>
      </c>
      <c r="U92" s="33">
        <f t="shared" si="13"/>
        <v>46387</v>
      </c>
    </row>
    <row r="93" spans="1:21" ht="279">
      <c r="A93" s="2">
        <f t="shared" si="14"/>
        <v>9</v>
      </c>
      <c r="B93" s="17" t="s">
        <v>66</v>
      </c>
      <c r="C93" s="6" t="s">
        <v>455</v>
      </c>
      <c r="D93" s="6" t="s">
        <v>454</v>
      </c>
      <c r="E93" s="6" t="s">
        <v>451</v>
      </c>
      <c r="F93" s="35">
        <v>46387</v>
      </c>
      <c r="G93" s="9" t="s">
        <v>453</v>
      </c>
      <c r="H93" s="9" t="s">
        <v>452</v>
      </c>
      <c r="I93" s="6" t="s">
        <v>451</v>
      </c>
      <c r="J93" s="35">
        <v>46387</v>
      </c>
      <c r="K93" s="9"/>
      <c r="L93" s="9"/>
      <c r="M93" s="6"/>
      <c r="N93" s="35"/>
      <c r="O93" s="34">
        <f>IF(C93="","",MAX(F93,J93,N93,))</f>
        <v>46387</v>
      </c>
      <c r="R93" s="1" t="str">
        <f>"1. "&amp;C93&amp;" 
2. "&amp;G93&amp;" 
3. "&amp;K93</f>
        <v xml:space="preserve">1. La UTT realiza los Comités Técnicos de Gestión Local, el cargue de la información requerida en el share point  y la dirección de Activos productivos valida la evidencia cargada, para el CTGL 
2. Realizar las mesas de verificación a la ejecución del PIDAR  
3. </v>
      </c>
      <c r="S93" s="1" t="str">
        <f>"1. "&amp;D93&amp;" 
2. "&amp;H93&amp;" 
3. "&amp;L93</f>
        <v xml:space="preserve">1. Formato F-DER-002 listado de asistencia, F-DER-001 acta de reunión y correos electrónicos  
2. Formato F-DER-002 listado de asistencia, F-DER-001 acta de reunión  
3. </v>
      </c>
      <c r="T93" s="1" t="str">
        <f>"1. "&amp;E93&amp;" 
2. "&amp;I93&amp;" 
3. "&amp;M93</f>
        <v xml:space="preserve">1. Dirección de Activos proudctivos 
2. Dirección de Activos proudctivos 
3. </v>
      </c>
      <c r="U93" s="33">
        <f t="shared" si="13"/>
        <v>46387</v>
      </c>
    </row>
    <row r="94" spans="1:21" ht="409.5">
      <c r="A94" s="12">
        <f t="shared" si="14"/>
        <v>8</v>
      </c>
      <c r="B94" s="17" t="s">
        <v>62</v>
      </c>
      <c r="C94" s="9" t="s">
        <v>450</v>
      </c>
      <c r="D94" s="9" t="s">
        <v>449</v>
      </c>
      <c r="E94" s="6" t="s">
        <v>444</v>
      </c>
      <c r="F94" s="35">
        <v>46022</v>
      </c>
      <c r="G94" s="9" t="s">
        <v>448</v>
      </c>
      <c r="H94" s="9" t="s">
        <v>447</v>
      </c>
      <c r="I94" s="6" t="s">
        <v>444</v>
      </c>
      <c r="J94" s="35">
        <v>46022</v>
      </c>
      <c r="K94" s="9" t="s">
        <v>446</v>
      </c>
      <c r="L94" s="9" t="s">
        <v>445</v>
      </c>
      <c r="M94" s="6" t="s">
        <v>444</v>
      </c>
      <c r="N94" s="35">
        <v>46022</v>
      </c>
      <c r="O94" s="34">
        <f t="shared" si="11"/>
        <v>46022</v>
      </c>
      <c r="R94" s="1" t="str">
        <f t="shared" si="15"/>
        <v>1. Realizar ajustes en los procedimientos y formatos actuales que se encuentran en el sistema de gestión de calidad.  
2. Socialización, capacitación   
3. Reuniones del Comité Técnico de Gestión Local en el cual se realiza la aprobación de términos de referencia, evaluación y selección de proveedores 
Publicaciones de los términos de referencia en la página web de la Agencia</v>
      </c>
      <c r="S94" s="1" t="str">
        <f t="shared" si="15"/>
        <v>1. Ajustes documentales en procedimientos, formatos en el SIG, TDR-Tipo , Acta de seleccion y adjudicacion de oferentes 
2. Socialización al equipo de activos productivos formato F-DER-002 listado de asistencia, F-DER-001 acta de reunión y presentación formato F-DER-002 listado de asistencia 
3. F-DER-001 acta de reunión.                           
Formato F-IMP-013 Visita de Verificación de Actividades del PIDAR.
Evidencias de la publicación de los términos de referencia en la página web.</v>
      </c>
      <c r="T94" s="1" t="str">
        <f t="shared" si="15"/>
        <v>1. Direccion Activos productivos 
2. Direccion Activos productivos 
3. Direccion Activos productivos</v>
      </c>
      <c r="U94" s="33">
        <f t="shared" si="13"/>
        <v>46022</v>
      </c>
    </row>
    <row r="95" spans="1:21" ht="139.5">
      <c r="A95" s="12">
        <f t="shared" si="14"/>
        <v>7</v>
      </c>
      <c r="B95" s="17" t="s">
        <v>58</v>
      </c>
      <c r="C95" s="9" t="s">
        <v>552</v>
      </c>
      <c r="D95" s="9" t="s">
        <v>553</v>
      </c>
      <c r="E95" s="6" t="s">
        <v>554</v>
      </c>
      <c r="F95" s="35">
        <v>46022</v>
      </c>
      <c r="G95" s="9" t="s">
        <v>555</v>
      </c>
      <c r="H95" s="9" t="s">
        <v>556</v>
      </c>
      <c r="I95" s="6" t="s">
        <v>554</v>
      </c>
      <c r="J95" s="35">
        <v>46022</v>
      </c>
      <c r="K95" s="9"/>
      <c r="L95" s="9"/>
      <c r="M95" s="6"/>
      <c r="N95" s="35"/>
      <c r="O95" s="34">
        <f t="shared" si="11"/>
        <v>46022</v>
      </c>
      <c r="R95" s="1"/>
      <c r="S95" s="1"/>
      <c r="T95" s="1"/>
      <c r="U95" s="33"/>
    </row>
    <row r="96" spans="1:21" ht="310">
      <c r="A96" s="12">
        <f t="shared" si="14"/>
        <v>6</v>
      </c>
      <c r="B96" s="17" t="s">
        <v>46</v>
      </c>
      <c r="C96" s="9" t="s">
        <v>439</v>
      </c>
      <c r="D96" s="9" t="s">
        <v>438</v>
      </c>
      <c r="E96" s="6" t="s">
        <v>436</v>
      </c>
      <c r="F96" s="35">
        <v>46022</v>
      </c>
      <c r="G96" s="9" t="s">
        <v>437</v>
      </c>
      <c r="H96" s="9" t="s">
        <v>436</v>
      </c>
      <c r="I96" s="6" t="s">
        <v>436</v>
      </c>
      <c r="J96" s="35">
        <v>46022</v>
      </c>
      <c r="K96" s="9"/>
      <c r="L96" s="9"/>
      <c r="M96" s="6"/>
      <c r="N96" s="35"/>
      <c r="O96" s="34">
        <f t="shared" si="11"/>
        <v>46022</v>
      </c>
      <c r="R96" s="1" t="str">
        <f t="shared" ref="R96:R101" si="16">"1. "&amp;C96&amp;" 
2. "&amp;G96&amp;" 
3. "&amp;K96</f>
        <v xml:space="preserve">1. Socializar trimestralmente al personal, ya sea por ingreso, actualización documental y/o refuerzo.  
2. Socializar al interior de la Dirección de Seguimiento y control el informe consolidado de lecciones aprendidas, con el fin de revisar los mecanismos a mejorar, en la implementación del proceso. 
3. </v>
      </c>
      <c r="S96" s="1" t="str">
        <f t="shared" si="15"/>
        <v xml:space="preserve">1. Evidencia listados de asistencia y/o grabación por Microsoft Teams, presentación 
2. Profesional Asignado por la Direccion de Seguimiento y control 
3. </v>
      </c>
      <c r="T96" s="1" t="str">
        <f t="shared" si="15"/>
        <v xml:space="preserve">1. Profesional Asignado por la Direccion de Seguimiento y control 
2. Profesional Asignado por la Direccion de Seguimiento y control 
3. </v>
      </c>
      <c r="U96" s="33">
        <f t="shared" ref="U96:U101" si="17">+O96</f>
        <v>46022</v>
      </c>
    </row>
    <row r="97" spans="1:21" ht="341">
      <c r="A97" s="12">
        <f>A98+1</f>
        <v>5</v>
      </c>
      <c r="B97" s="17" t="s">
        <v>44</v>
      </c>
      <c r="C97" s="9" t="s">
        <v>969</v>
      </c>
      <c r="D97" s="9" t="s">
        <v>973</v>
      </c>
      <c r="E97" s="6" t="s">
        <v>435</v>
      </c>
      <c r="F97" s="35">
        <v>46021</v>
      </c>
      <c r="G97" s="9"/>
      <c r="H97" s="9"/>
      <c r="I97" s="6"/>
      <c r="J97" s="35">
        <v>46021</v>
      </c>
      <c r="K97" s="9"/>
      <c r="L97" s="9"/>
      <c r="M97" s="6"/>
      <c r="N97" s="35"/>
      <c r="O97" s="34">
        <f t="shared" si="11"/>
        <v>46021</v>
      </c>
      <c r="R97" s="1" t="str">
        <f t="shared" si="16"/>
        <v xml:space="preserve">1. Socialización cápsula informativa sobre la gratuidad de los servicios que presta la Agencia, a los usuarios en la prestación de los servicios de fomento y fortalecimiento a cargo de la Dirección de Participación y Asociatividad, con el fin de mitigar posibles riesgos de corrupción  
2.  
3. </v>
      </c>
      <c r="S97" s="1" t="str">
        <f t="shared" si="15"/>
        <v xml:space="preserve">1. Cápsulas de gratuidad de los servicios de la DPA en las presentaciones a la comunidad o correos electrónicos notificando a los beneficiarios sobre la gratuidad del servicios. 
2.  
3. </v>
      </c>
      <c r="T97" s="1" t="str">
        <f t="shared" si="15"/>
        <v xml:space="preserve">1. Responsable Dirección de Participación y Asociatividad 
2.  
3. </v>
      </c>
      <c r="U97" s="33">
        <f t="shared" si="17"/>
        <v>46021</v>
      </c>
    </row>
    <row r="98" spans="1:21" ht="186">
      <c r="A98" s="12">
        <f t="shared" ref="A98:A100" si="18">A99+1</f>
        <v>4</v>
      </c>
      <c r="B98" s="17" t="s">
        <v>40</v>
      </c>
      <c r="C98" s="9" t="s">
        <v>434</v>
      </c>
      <c r="D98" s="9" t="s">
        <v>433</v>
      </c>
      <c r="E98" s="6" t="s">
        <v>432</v>
      </c>
      <c r="F98" s="35">
        <v>46022</v>
      </c>
      <c r="G98" s="9"/>
      <c r="H98" s="9"/>
      <c r="I98" s="6"/>
      <c r="J98" s="35"/>
      <c r="K98" s="9"/>
      <c r="L98" s="9"/>
      <c r="M98" s="6"/>
      <c r="N98" s="35"/>
      <c r="O98" s="34">
        <f t="shared" si="11"/>
        <v>46022</v>
      </c>
      <c r="R98" s="1" t="str">
        <f t="shared" si="16"/>
        <v xml:space="preserve">1. Sensibilizar a los profesionales del proceso de la Evaluación, Calificación y Viabilidad de PIDAR, cada vez que se vinculan nuevos profesionales y cuando se actualice la documentación del proceso. Evidencia Listado de asistencia, invitación, Grabaciones 
2.  
3. </v>
      </c>
      <c r="S98" s="1" t="str">
        <f t="shared" si="15"/>
        <v xml:space="preserve">1.  Listado de asistencia, invitación, Grabaciones. 
2.  
3. </v>
      </c>
      <c r="T98" s="1" t="str">
        <f t="shared" si="15"/>
        <v xml:space="preserve">1. El profesional designado d ela Direccion de Calificacion y financiación 
2.  
3. </v>
      </c>
      <c r="U98" s="33">
        <f t="shared" si="17"/>
        <v>46022</v>
      </c>
    </row>
    <row r="99" spans="1:21" ht="201.5">
      <c r="A99" s="12">
        <f t="shared" si="18"/>
        <v>3</v>
      </c>
      <c r="B99" s="17" t="s">
        <v>33</v>
      </c>
      <c r="C99" s="9" t="s">
        <v>431</v>
      </c>
      <c r="D99" s="9" t="s">
        <v>430</v>
      </c>
      <c r="E99" s="6" t="s">
        <v>429</v>
      </c>
      <c r="F99" s="35">
        <v>46022</v>
      </c>
      <c r="G99" s="9" t="s">
        <v>428</v>
      </c>
      <c r="H99" s="9" t="s">
        <v>427</v>
      </c>
      <c r="I99" s="6" t="s">
        <v>426</v>
      </c>
      <c r="J99" s="35">
        <v>46022</v>
      </c>
      <c r="K99" s="9"/>
      <c r="L99" s="9"/>
      <c r="M99" s="6"/>
      <c r="N99" s="35"/>
      <c r="O99" s="34">
        <f t="shared" si="11"/>
        <v>46022</v>
      </c>
      <c r="R99" s="1" t="str">
        <f t="shared" si="16"/>
        <v xml:space="preserve">1. Socialización cuatrimetral del tráfico de comunicaciones, que sirve como hoja de ruta para el correcto flujo de información. 
2. Realizar campaña de sensibilizacion y socialización para fortalecer los tiempos establecidos en el formato de requerimiento de acuerdo a los valores y principios de Integridad fundamentales de la Entidad, de manera anual. 
3. </v>
      </c>
      <c r="S99" s="1" t="str">
        <f t="shared" si="15"/>
        <v xml:space="preserve">1. Listado de Asistencia 
2. Piezas de divulgación 
3. </v>
      </c>
      <c r="T99" s="1" t="str">
        <f t="shared" si="15"/>
        <v xml:space="preserve">1. El jefe de la Oficina de Comunicaciones  
2. El equipo de la Oficina de Comunicaciones 
3. </v>
      </c>
      <c r="U99" s="33">
        <f t="shared" si="17"/>
        <v>46022</v>
      </c>
    </row>
    <row r="100" spans="1:21" ht="372">
      <c r="A100" s="12">
        <f t="shared" si="18"/>
        <v>2</v>
      </c>
      <c r="B100" s="17" t="s">
        <v>24</v>
      </c>
      <c r="C100" s="9" t="s">
        <v>425</v>
      </c>
      <c r="D100" s="9" t="s">
        <v>424</v>
      </c>
      <c r="E100" s="6" t="s">
        <v>421</v>
      </c>
      <c r="F100" s="35">
        <v>46022</v>
      </c>
      <c r="G100" s="9" t="s">
        <v>423</v>
      </c>
      <c r="H100" s="9" t="s">
        <v>422</v>
      </c>
      <c r="I100" s="6" t="s">
        <v>421</v>
      </c>
      <c r="J100" s="35">
        <v>46022</v>
      </c>
      <c r="K100" s="9"/>
      <c r="L100" s="9"/>
      <c r="M100" s="6"/>
      <c r="N100" s="35"/>
      <c r="O100" s="34">
        <f t="shared" si="11"/>
        <v>46022</v>
      </c>
      <c r="R100" s="1" t="str">
        <f t="shared" si="16"/>
        <v xml:space="preserve">1. Socialización del procedimiento y la metodología para acceder a la oferta de los proyectos de Adecuación de Tierras con recursos del FONAT, nivel central, UTT´s y a la comunidad  
Garantizar que los canales de entrada de los proyectos (Postulación permanente, focalización y/o convocatoria) estén habilitados y sean gestionados oportunamente  
2. Priorización y viabilización de proyectos a través de la instancia establecida en el reglamento  FONAT.
Asignación de recursos aprobados a través de la instancia establecida en el reglamento  
3. </v>
      </c>
      <c r="S100" s="1" t="str">
        <f t="shared" si="15"/>
        <v xml:space="preserve">1. Procedimiento y la metodología 
2. Listado de Priorizados
Presupuesto 
3. </v>
      </c>
      <c r="T100" s="1" t="str">
        <f t="shared" si="15"/>
        <v xml:space="preserve">1. Funcionario y/o Contratista dirección ADT 
2. Funcionario y/o Contratista dirección ADT 
3. </v>
      </c>
      <c r="U100" s="33">
        <f t="shared" si="17"/>
        <v>46022</v>
      </c>
    </row>
    <row r="101" spans="1:21" ht="139.5">
      <c r="A101" s="2">
        <v>1</v>
      </c>
      <c r="B101" s="17" t="s">
        <v>17</v>
      </c>
      <c r="C101" s="9" t="s">
        <v>420</v>
      </c>
      <c r="D101" s="9" t="s">
        <v>419</v>
      </c>
      <c r="E101" s="6" t="s">
        <v>418</v>
      </c>
      <c r="F101" s="35">
        <v>46022</v>
      </c>
      <c r="G101" s="9"/>
      <c r="H101" s="9"/>
      <c r="I101" s="6"/>
      <c r="J101" s="35"/>
      <c r="K101" s="9"/>
      <c r="L101" s="9"/>
      <c r="M101" s="6"/>
      <c r="N101" s="35"/>
      <c r="O101" s="34">
        <f t="shared" si="11"/>
        <v>46022</v>
      </c>
      <c r="R101" s="1" t="str">
        <f t="shared" si="16"/>
        <v xml:space="preserve">1. Suscribir el formato de F-GCO-017 Tabla de análisis de experiencia e idoneidad de los auditores de la Oficina de Control Interno.  
2.  
3. </v>
      </c>
      <c r="S101" s="1" t="str">
        <f t="shared" si="15"/>
        <v xml:space="preserve">1. F-GCO-017 Tabla de análisis de experiencia e idoneidad 
2.  
3. </v>
      </c>
      <c r="T101" s="1" t="str">
        <f t="shared" si="15"/>
        <v xml:space="preserve">1. Gestor T1, grado 11 
2.  
3. </v>
      </c>
      <c r="U101" s="33">
        <f t="shared" si="17"/>
        <v>46022</v>
      </c>
    </row>
  </sheetData>
  <autoFilter ref="A3:V101" xr:uid="{66C53BA0-B7C3-B74E-B4AA-1AFE801210B9}"/>
  <mergeCells count="7">
    <mergeCell ref="A1:O1"/>
    <mergeCell ref="A2:A3"/>
    <mergeCell ref="B2:B3"/>
    <mergeCell ref="C2:F2"/>
    <mergeCell ref="G2:J2"/>
    <mergeCell ref="K2:N2"/>
    <mergeCell ref="O2:O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33110-1476-B347-9D0A-FC52655202AD}">
  <dimension ref="A1:C11"/>
  <sheetViews>
    <sheetView workbookViewId="0">
      <selection activeCell="B4" sqref="B4:B11"/>
    </sheetView>
  </sheetViews>
  <sheetFormatPr baseColWidth="10" defaultRowHeight="13"/>
  <cols>
    <col min="1" max="1" width="6.33203125" style="14" customWidth="1"/>
    <col min="2" max="2" width="10.08203125" style="14" customWidth="1"/>
    <col min="3" max="3" width="78" style="222" customWidth="1"/>
    <col min="4" max="16384" width="10.6640625" style="14"/>
  </cols>
  <sheetData>
    <row r="1" spans="1:3" ht="24" customHeight="1">
      <c r="A1" s="207" t="s">
        <v>704</v>
      </c>
      <c r="B1" s="208"/>
      <c r="C1" s="209"/>
    </row>
    <row r="2" spans="1:3">
      <c r="A2" s="121" t="s">
        <v>412</v>
      </c>
      <c r="B2" s="115" t="s">
        <v>705</v>
      </c>
      <c r="C2" s="217" t="s">
        <v>390</v>
      </c>
    </row>
    <row r="3" spans="1:3" ht="28.5" customHeight="1">
      <c r="A3" s="122">
        <v>1</v>
      </c>
      <c r="B3" s="114">
        <v>46022</v>
      </c>
      <c r="C3" s="218" t="s">
        <v>1204</v>
      </c>
    </row>
    <row r="4" spans="1:3" ht="39" customHeight="1">
      <c r="A4" s="210">
        <v>2</v>
      </c>
      <c r="B4" s="213">
        <v>46178</v>
      </c>
      <c r="C4" s="219" t="s">
        <v>1211</v>
      </c>
    </row>
    <row r="5" spans="1:3" ht="26" customHeight="1">
      <c r="A5" s="211"/>
      <c r="B5" s="214"/>
      <c r="C5" s="218" t="s">
        <v>1212</v>
      </c>
    </row>
    <row r="6" spans="1:3" ht="23">
      <c r="A6" s="211"/>
      <c r="B6" s="214"/>
      <c r="C6" s="218" t="s">
        <v>1219</v>
      </c>
    </row>
    <row r="7" spans="1:3" ht="23">
      <c r="A7" s="211"/>
      <c r="B7" s="214"/>
      <c r="C7" s="218" t="s">
        <v>1208</v>
      </c>
    </row>
    <row r="8" spans="1:3" ht="23">
      <c r="A8" s="211"/>
      <c r="B8" s="214"/>
      <c r="C8" s="218" t="s">
        <v>1217</v>
      </c>
    </row>
    <row r="9" spans="1:3" ht="23">
      <c r="A9" s="211"/>
      <c r="B9" s="214"/>
      <c r="C9" s="218" t="s">
        <v>1218</v>
      </c>
    </row>
    <row r="10" spans="1:3" ht="23">
      <c r="A10" s="211"/>
      <c r="B10" s="214"/>
      <c r="C10" s="220" t="s">
        <v>1220</v>
      </c>
    </row>
    <row r="11" spans="1:3" ht="23.5" thickBot="1">
      <c r="A11" s="212"/>
      <c r="B11" s="215"/>
      <c r="C11" s="221" t="s">
        <v>1221</v>
      </c>
    </row>
  </sheetData>
  <mergeCells count="3">
    <mergeCell ref="A1:C1"/>
    <mergeCell ref="A4:A11"/>
    <mergeCell ref="B4:B1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CF917-B72D-C143-A168-10C13241C8B7}">
  <dimension ref="A3:G27"/>
  <sheetViews>
    <sheetView topLeftCell="A3" workbookViewId="0">
      <selection activeCell="D36" sqref="D36"/>
    </sheetView>
  </sheetViews>
  <sheetFormatPr baseColWidth="10" defaultRowHeight="15.5"/>
  <cols>
    <col min="1" max="1" width="32.83203125" style="32" bestFit="1" customWidth="1"/>
    <col min="2" max="2" width="14.33203125" style="32" bestFit="1" customWidth="1"/>
    <col min="3" max="3" width="13.1640625" style="32" bestFit="1" customWidth="1"/>
    <col min="4" max="4" width="9.6640625" style="32" bestFit="1" customWidth="1"/>
    <col min="5" max="5" width="11.33203125" style="32" bestFit="1" customWidth="1"/>
    <col min="6" max="6" width="9.33203125" style="32" bestFit="1" customWidth="1"/>
    <col min="7" max="7" width="12" bestFit="1" customWidth="1"/>
    <col min="8" max="8" width="11.33203125" bestFit="1" customWidth="1"/>
    <col min="9" max="9" width="12" bestFit="1" customWidth="1"/>
  </cols>
  <sheetData>
    <row r="3" spans="1:7" ht="31">
      <c r="A3" s="79" t="s">
        <v>494</v>
      </c>
      <c r="B3" s="79" t="s">
        <v>495</v>
      </c>
      <c r="G3" s="32"/>
    </row>
    <row r="4" spans="1:7" ht="46.5">
      <c r="A4" s="79" t="s">
        <v>492</v>
      </c>
      <c r="B4" s="32" t="s">
        <v>315</v>
      </c>
      <c r="C4" s="32" t="s">
        <v>191</v>
      </c>
      <c r="D4" s="32" t="s">
        <v>181</v>
      </c>
      <c r="E4" s="32" t="s">
        <v>1088</v>
      </c>
      <c r="F4" s="32" t="s">
        <v>1039</v>
      </c>
      <c r="G4" t="s">
        <v>493</v>
      </c>
    </row>
    <row r="5" spans="1:7">
      <c r="A5" s="80" t="s">
        <v>180</v>
      </c>
      <c r="B5" s="32">
        <v>3</v>
      </c>
      <c r="C5" s="32">
        <v>1</v>
      </c>
      <c r="F5" s="32">
        <v>29</v>
      </c>
      <c r="G5">
        <v>33</v>
      </c>
    </row>
    <row r="6" spans="1:7">
      <c r="A6" s="80" t="s">
        <v>710</v>
      </c>
      <c r="D6" s="32">
        <v>30</v>
      </c>
      <c r="G6">
        <v>30</v>
      </c>
    </row>
    <row r="7" spans="1:7" ht="46.5">
      <c r="A7" s="80" t="s">
        <v>277</v>
      </c>
      <c r="C7" s="32">
        <v>1</v>
      </c>
      <c r="E7" s="32">
        <v>6</v>
      </c>
      <c r="G7">
        <v>7</v>
      </c>
    </row>
    <row r="8" spans="1:7">
      <c r="A8" s="80" t="s">
        <v>499</v>
      </c>
      <c r="B8" s="32">
        <v>3</v>
      </c>
      <c r="C8" s="32">
        <v>1</v>
      </c>
      <c r="G8">
        <v>4</v>
      </c>
    </row>
    <row r="9" spans="1:7">
      <c r="A9" s="80" t="s">
        <v>190</v>
      </c>
      <c r="B9" s="32">
        <v>2</v>
      </c>
      <c r="C9" s="32">
        <v>1</v>
      </c>
      <c r="G9">
        <v>3</v>
      </c>
    </row>
    <row r="10" spans="1:7">
      <c r="A10" s="80" t="s">
        <v>355</v>
      </c>
      <c r="B10" s="32">
        <v>3</v>
      </c>
      <c r="G10">
        <v>3</v>
      </c>
    </row>
    <row r="11" spans="1:7">
      <c r="A11" s="80" t="s">
        <v>290</v>
      </c>
      <c r="B11" s="32">
        <v>1</v>
      </c>
      <c r="C11" s="32">
        <v>1</v>
      </c>
      <c r="G11">
        <v>2</v>
      </c>
    </row>
    <row r="12" spans="1:7" ht="31">
      <c r="A12" s="80" t="s">
        <v>248</v>
      </c>
      <c r="C12" s="32">
        <v>2</v>
      </c>
      <c r="G12">
        <v>2</v>
      </c>
    </row>
    <row r="13" spans="1:7">
      <c r="A13" s="80" t="s">
        <v>211</v>
      </c>
      <c r="B13" s="32">
        <v>1</v>
      </c>
      <c r="C13" s="32">
        <v>1</v>
      </c>
      <c r="G13">
        <v>2</v>
      </c>
    </row>
    <row r="14" spans="1:7">
      <c r="A14" s="80" t="s">
        <v>308</v>
      </c>
      <c r="B14" s="32">
        <v>1</v>
      </c>
      <c r="C14" s="32">
        <v>1</v>
      </c>
      <c r="G14">
        <v>2</v>
      </c>
    </row>
    <row r="15" spans="1:7" ht="31">
      <c r="A15" s="80" t="s">
        <v>974</v>
      </c>
      <c r="B15" s="32">
        <v>2</v>
      </c>
      <c r="G15">
        <v>2</v>
      </c>
    </row>
    <row r="16" spans="1:7">
      <c r="A16" s="80" t="s">
        <v>281</v>
      </c>
      <c r="B16" s="32">
        <v>1</v>
      </c>
      <c r="C16" s="32">
        <v>1</v>
      </c>
      <c r="G16">
        <v>2</v>
      </c>
    </row>
    <row r="17" spans="1:7" ht="46.5">
      <c r="A17" s="80" t="s">
        <v>267</v>
      </c>
      <c r="C17" s="32">
        <v>1</v>
      </c>
      <c r="G17">
        <v>1</v>
      </c>
    </row>
    <row r="18" spans="1:7" ht="46.5">
      <c r="A18" s="80" t="s">
        <v>239</v>
      </c>
      <c r="C18" s="32">
        <v>1</v>
      </c>
      <c r="G18">
        <v>1</v>
      </c>
    </row>
    <row r="19" spans="1:7" ht="46.5">
      <c r="A19" s="80" t="s">
        <v>218</v>
      </c>
      <c r="C19" s="32">
        <v>1</v>
      </c>
      <c r="G19">
        <v>1</v>
      </c>
    </row>
    <row r="20" spans="1:7" ht="31">
      <c r="A20" s="80" t="s">
        <v>203</v>
      </c>
      <c r="C20" s="32">
        <v>1</v>
      </c>
      <c r="G20">
        <v>1</v>
      </c>
    </row>
    <row r="21" spans="1:7" ht="46.5">
      <c r="A21" s="80" t="s">
        <v>259</v>
      </c>
      <c r="C21" s="32">
        <v>1</v>
      </c>
      <c r="G21">
        <v>1</v>
      </c>
    </row>
    <row r="22" spans="1:7" ht="31">
      <c r="A22" s="80" t="s">
        <v>223</v>
      </c>
      <c r="C22" s="32">
        <v>1</v>
      </c>
      <c r="G22">
        <v>1</v>
      </c>
    </row>
    <row r="23" spans="1:7" ht="31">
      <c r="A23" s="80" t="s">
        <v>229</v>
      </c>
      <c r="C23" s="32">
        <v>1</v>
      </c>
      <c r="G23">
        <v>1</v>
      </c>
    </row>
    <row r="24" spans="1:7">
      <c r="A24" s="80" t="s">
        <v>342</v>
      </c>
      <c r="B24" s="32">
        <v>1</v>
      </c>
      <c r="G24">
        <v>1</v>
      </c>
    </row>
    <row r="25" spans="1:7">
      <c r="A25" s="80" t="s">
        <v>493</v>
      </c>
      <c r="B25" s="32">
        <v>18</v>
      </c>
      <c r="C25" s="32">
        <v>17</v>
      </c>
      <c r="D25" s="32">
        <v>30</v>
      </c>
      <c r="E25" s="32">
        <v>6</v>
      </c>
      <c r="F25" s="32">
        <v>29</v>
      </c>
      <c r="G25">
        <v>100</v>
      </c>
    </row>
    <row r="27" spans="1:7">
      <c r="A27" s="8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Metodología</vt:lpstr>
      <vt:lpstr>Matriz</vt:lpstr>
      <vt:lpstr>Controles</vt:lpstr>
      <vt:lpstr>Inter com</vt:lpstr>
      <vt:lpstr>Gestion Cambio</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Henith Sahira Pantevez Sanmiguel</dc:creator>
  <cp:lastModifiedBy>Vanessa Villamizar</cp:lastModifiedBy>
  <dcterms:created xsi:type="dcterms:W3CDTF">2025-04-10T23:51:30Z</dcterms:created>
  <dcterms:modified xsi:type="dcterms:W3CDTF">2026-06-05T17:46:19Z</dcterms:modified>
</cp:coreProperties>
</file>