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showInkAnnotation="0" hidePivotFieldList="1"/>
  <mc:AlternateContent xmlns:mc="http://schemas.openxmlformats.org/markup-compatibility/2006">
    <mc:Choice Requires="x15">
      <x15ac:absPath xmlns:x15ac="http://schemas.microsoft.com/office/spreadsheetml/2010/11/ac" url="https://adrgov.sharepoint.com/ADR/OP/Documentos compartidos/Repositorio/ARCHIVO DIGITAL OFICINA PLANEACION 2025/220040 PLANES/2200407 PLANES DE ACCION INSTITUCIONAL/PLANEACIÓN 2026/"/>
    </mc:Choice>
  </mc:AlternateContent>
  <xr:revisionPtr revIDLastSave="0" documentId="8_{B5CF0693-B19C-47BA-9933-4381F2B933C6}" xr6:coauthVersionLast="47" xr6:coauthVersionMax="47" xr10:uidLastSave="{00000000-0000-0000-0000-000000000000}"/>
  <bookViews>
    <workbookView xWindow="-98" yWindow="-98" windowWidth="21795" windowHeight="13875" firstSheet="2" activeTab="2" xr2:uid="{00000000-000D-0000-FFFF-FFFF00000000}"/>
  </bookViews>
  <sheets>
    <sheet name="Listas" sheetId="48" state="hidden" r:id="rId1"/>
    <sheet name="PRODUCTOS PROYECTO DE INVERSIÓN" sheetId="49" r:id="rId2"/>
    <sheet name="Consolidado " sheetId="33" r:id="rId3"/>
  </sheets>
  <externalReferences>
    <externalReference r:id="rId4"/>
  </externalReferences>
  <definedNames>
    <definedName name="_xlnm._FilterDatabase" localSheetId="2" hidden="1">'Consolidado '!$A$3:$DE$3</definedName>
    <definedName name="Acciones">Listas!$C$2:$C$33</definedName>
    <definedName name="AConpes">Listas!$P$2:$P$53</definedName>
    <definedName name="CONPES">Listas!$O$2:$O$17</definedName>
    <definedName name="Dependencias">Listas!$A$2:$A$20</definedName>
    <definedName name="Macrometa">Listas!$N$2:$N$14</definedName>
    <definedName name="Macroproductos">Listas!$D$2:$D$14</definedName>
    <definedName name="MIPG">Listas!$R$2:$R$9</definedName>
    <definedName name="Objetivos">Listas!$B$2:$B$7</definedName>
    <definedName name="ODS">Listas!$Q$2:$Q$9</definedName>
    <definedName name="Periodicidad">Listas!$G$2:$G$7</definedName>
    <definedName name="PI">Listas!$S$2:$S$9</definedName>
    <definedName name="PMI">Listas!$L$2:$L$21</definedName>
    <definedName name="PND">Listas!$K$2:$K$9</definedName>
    <definedName name="PNS">Listas!$M$2:$M$19</definedName>
    <definedName name="Reporte">Listas!$E$2:$E$3</definedName>
    <definedName name="SSS">[1]Listas!$P$2:$P$53</definedName>
    <definedName name="SUBSISTEMAS">Listas!$X$2:$X$3</definedName>
    <definedName name="Transparencia">Listas!$W$2:$W$9</definedName>
    <definedName name="Trazador">Listas!$T$2:$T$7</definedName>
    <definedName name="Unidad">Listas!$F$2:$F$4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33" l="1"/>
  <c r="N25" i="33"/>
  <c r="N47" i="33"/>
  <c r="N46" i="33"/>
  <c r="N45" i="33"/>
  <c r="N44" i="33"/>
  <c r="N43" i="33"/>
  <c r="N55" i="33" l="1"/>
  <c r="N54" i="33"/>
  <c r="N53" i="33"/>
  <c r="AB30" i="33"/>
  <c r="T9" i="33"/>
  <c r="R9" i="33"/>
</calcChain>
</file>

<file path=xl/sharedStrings.xml><?xml version="1.0" encoding="utf-8"?>
<sst xmlns="http://schemas.openxmlformats.org/spreadsheetml/2006/main" count="2655" uniqueCount="634">
  <si>
    <t>Dependencias</t>
  </si>
  <si>
    <t>Objetivo Institucional</t>
  </si>
  <si>
    <t>Acciones estrategicas</t>
  </si>
  <si>
    <t>Macroproductos</t>
  </si>
  <si>
    <t>Tipo de reporte</t>
  </si>
  <si>
    <t>Unidad de medida</t>
  </si>
  <si>
    <t>Periodicidad</t>
  </si>
  <si>
    <t>Proyectos de Inversión</t>
  </si>
  <si>
    <t>Producto Proyectos</t>
  </si>
  <si>
    <t>Indicadores Proyectos</t>
  </si>
  <si>
    <t>PND</t>
  </si>
  <si>
    <t>PMI</t>
  </si>
  <si>
    <t>PNS</t>
  </si>
  <si>
    <t>Macrometa</t>
  </si>
  <si>
    <t>CONPES</t>
  </si>
  <si>
    <t>Acciones CONPES</t>
  </si>
  <si>
    <t>ODS</t>
  </si>
  <si>
    <t>POLITICAS MIPG</t>
  </si>
  <si>
    <t>PLANES INSTITUCIONALES</t>
  </si>
  <si>
    <t>Trazador</t>
  </si>
  <si>
    <t>Consejeria para las regiones</t>
  </si>
  <si>
    <t>Plan Estadistico Sectorial</t>
  </si>
  <si>
    <t>Programa de Transparencia y Ética Pública</t>
  </si>
  <si>
    <t>SUBSISTEMAS</t>
  </si>
  <si>
    <t>Código BPIN</t>
  </si>
  <si>
    <t>NOMBRE DEL PROYECTO</t>
  </si>
  <si>
    <t>PRODUCTO</t>
  </si>
  <si>
    <t>INDICADOR</t>
  </si>
  <si>
    <t>Presidencia</t>
  </si>
  <si>
    <t>Democratizar el acceso a agua para el riego y la producción agropecuaria.​</t>
  </si>
  <si>
    <t>1.1 Recuperar los distritos de adecuación de tierras que están en manos de grandes agronegocios para la producción agrícola de la Agricultura Campesina, Familiar, Étnica y Comunitaria</t>
  </si>
  <si>
    <t>Asociatividad</t>
  </si>
  <si>
    <t>Oferta</t>
  </si>
  <si>
    <t>Hectáreas</t>
  </si>
  <si>
    <t>Mensual</t>
  </si>
  <si>
    <t>PENDIENTE</t>
  </si>
  <si>
    <t>ID 142 - Área con distritos de riego de pequeña escala existentes rehabilitados, complementados y modernizados</t>
  </si>
  <si>
    <t>A.25 Porcentaje de proyectos de desarrollo agropecuario y rural identificados que requieren infraestructura de riego y drenaje, construidos o rehabilitados, para territorios y población definidos en el respectivo plan</t>
  </si>
  <si>
    <t>Comercialización Rural A.89</t>
  </si>
  <si>
    <t>1. Área con distritos de adecuación de tierras construidos, modernizados, rehabilitados o complementados a nivel nacional</t>
  </si>
  <si>
    <t>CONPES 3805 Prosperidad para las fronteras de Colombia</t>
  </si>
  <si>
    <t>Generar ingresos de los pequeños y medianos productores (Contrato Plan Tumaco (Piangua y Camarón)).</t>
  </si>
  <si>
    <t>Objetivo 1: Fin de la Pobreza</t>
  </si>
  <si>
    <t>Compras y Contratación Pública</t>
  </si>
  <si>
    <t>Gestión Ambiental</t>
  </si>
  <si>
    <t>Construcción de Paz</t>
  </si>
  <si>
    <t>253 Focalización proyectos productivos y de fortalecimiento  para pesca de camarón - embarcaciones, líneas de frio y transformación</t>
  </si>
  <si>
    <t>Registro Administrativo</t>
  </si>
  <si>
    <t xml:space="preserve">1. Gestión del Riesgo </t>
  </si>
  <si>
    <t>SÍ</t>
  </si>
  <si>
    <t>Fortalecimiento de la administracion, operacion, conservacion o mantenimiento y la prestacion del servicio en los distritos de adecuacion de tierras de propiedad del Estado a nivel  Nacional</t>
  </si>
  <si>
    <t>Servicio de acompañamiento a la prestación del servicio público de adecuación de tierras</t>
  </si>
  <si>
    <t xml:space="preserve">Asociaciones capacitadas </t>
  </si>
  <si>
    <t>Vicepresidencia de integración productiva</t>
  </si>
  <si>
    <t>Aumentar la productividad sostenible de los actores de la economía y agricultura campesina, étnica, familiar y comunitaria.</t>
  </si>
  <si>
    <t>1.2 Reponer maquinaria pesada en distritos de adecuación de tierras existentes para mejorar la producción agrícola de la Agricultura Campesina, Familiar, Étnica y Comunitaria.</t>
  </si>
  <si>
    <t>Extensión Agropecuaria</t>
  </si>
  <si>
    <t>Demanda</t>
  </si>
  <si>
    <t>Número</t>
  </si>
  <si>
    <t>Bimensual</t>
  </si>
  <si>
    <t>ID 143 - Área con nuevos distritos de riego construidos o ampliados</t>
  </si>
  <si>
    <t>A.25P Porcentaje de proyectos de desarrollo agropecuario y rural identificados que requieren infraestructura de riego y drenaje, construidos o rehabilitados, en municipios PDET</t>
  </si>
  <si>
    <t>Comercialización Rural A.114</t>
  </si>
  <si>
    <t>2. Área con estudios de preinversión para distritos de adecuación de tierras elaborados en distintas fases (perfil, prefactibilidad o factibilidad)</t>
  </si>
  <si>
    <t>CONPES 3811 Política y estrategias para el desarrollo agropecuario del departamento de Nariño</t>
  </si>
  <si>
    <t>Realizar los estudios, diseños, la construcción y puesta en marcha de los distritos de riegos y sistemas de drenajes para las tierras productivas del departamento de Nariño.</t>
  </si>
  <si>
    <t>Objetivo 2: Hambre Cero</t>
  </si>
  <si>
    <t>Control Interno</t>
  </si>
  <si>
    <t>Gestión de Calidad</t>
  </si>
  <si>
    <t>Equidad de la mujer</t>
  </si>
  <si>
    <t>42 Construcción Muelle Pesca Artesanal en San Andrés</t>
  </si>
  <si>
    <t>Operación estadística</t>
  </si>
  <si>
    <t xml:space="preserve">1.1 Riesgo para la integridad </t>
  </si>
  <si>
    <t>NO</t>
  </si>
  <si>
    <t>Implementacion del Fondo Nacional de Adecuacion de Tierras - FONAT a nivel  Nacional</t>
  </si>
  <si>
    <t>Servicio de administración, operación y conservación de distritos de adecuación de tierras de propiedad del estado</t>
  </si>
  <si>
    <t>Distritos de adecuación de tierras acompañados en la prestación del servicio público</t>
  </si>
  <si>
    <t>Dirección de Asistencia Técnica</t>
  </si>
  <si>
    <t>Mejorar la calidad y la generación de valor agregado de la producción rural y los campesinos, comunidades y familias.</t>
  </si>
  <si>
    <t>1.3 Desarrollar distritos de adecuación de tierras en concordancia con las disposiciones ambientales y sociales para mejorar la producción agrícola de la Agricultura Campesina, Familiar, Étnica y Comunitaria.</t>
  </si>
  <si>
    <t>Activos Productivos</t>
  </si>
  <si>
    <t>Porcentaje</t>
  </si>
  <si>
    <t>Trimestral</t>
  </si>
  <si>
    <t>ID 144 - Área con proyectos de adecuación de riego intra-predial finalizados fuera de distritos</t>
  </si>
  <si>
    <t>A.78 Porcentaje de productores en el registro que reciben el servicio de extensión agropecuaria</t>
  </si>
  <si>
    <t>Comercialización Rural A.114P</t>
  </si>
  <si>
    <t>3. Área con proyectos de soluciones de riego individual o comunitario construidos (fuera de distritos)</t>
  </si>
  <si>
    <t>CONPES 3849 Estrategias para rendir honores a la desaparecida ciudad de Armero y a sus víctimas: Ley 1632 de 2013</t>
  </si>
  <si>
    <t>Adelantar cofinanciación de la construcción de 29 distritos de riego de pequeña escala.</t>
  </si>
  <si>
    <t>Objetivo 3: Salud y Bienestar</t>
  </si>
  <si>
    <t>Defensa Jurídica</t>
  </si>
  <si>
    <t xml:space="preserve">Gestión Documental </t>
  </si>
  <si>
    <t>Grupos Étnicos  comunidades afrocolombianas</t>
  </si>
  <si>
    <t xml:space="preserve">423 Fortalecimiento del desarrollo productivo del cacao, coco y pesca a partir del camarón. Estado: Cofinanciación de 3 proyectos productivos en las líneas de Coco y Cacao . </t>
  </si>
  <si>
    <t xml:space="preserve">1.2 Canales de denuncia </t>
  </si>
  <si>
    <t>Fortalecimiento de la gestión y apropiación del conocimiento técnico de los procesos productivos agropecuarios y rurales, en los productores y las asociaciones u organizaciones de productores a nivel  Nacional</t>
  </si>
  <si>
    <t>Servicio de educación informal para la administración, operación y conservación de los distritos de adecuación de tierras</t>
  </si>
  <si>
    <t>Distritos de adecuación de tierras con servicio de Administración, Operación y Conservación</t>
  </si>
  <si>
    <t>Dirección de Acceso a Activos Productivos</t>
  </si>
  <si>
    <t>Aumentar los ingresos de la ACFC a partir de procesos de comercialización justa y transparente.</t>
  </si>
  <si>
    <t>1.4 Desarrollar soluciones de riego intrapredial por fuera de los distritos de adecuación de tierras y/o soluciones de acceso al agua para riego en concordancia con las disposiciones ambientales y sociales para mejorar la producción agrícola de la Agricultura Campesina, Familiar, Étnica y Comunitaria</t>
  </si>
  <si>
    <t>Adecuación de Tierras</t>
  </si>
  <si>
    <t>Cuatrimestral</t>
  </si>
  <si>
    <t>ID 150 - Usuarios atendidos con el servicio público de extensión agropecuaria</t>
  </si>
  <si>
    <t>A.78P Porcentaje de productores en el registro que reciben el servicio de extensión agropecuaria en municipios PDET</t>
  </si>
  <si>
    <t>Asistencia Técnica A.78</t>
  </si>
  <si>
    <t>4. Pequeños y medianos productores con procesos de inclusión productiva, sostenible e inclusiva</t>
  </si>
  <si>
    <t>CONPES 3886 Lineamientos de política y programa nacional de pago por servicios ambientales para la construcción de paz</t>
  </si>
  <si>
    <t>Diseñar y promover en el municipio de Armero, Guayabal, el desarrollo de programas de apoyo técnico y financiero para asistencia técnica, capital de trabajo y activos fijos, que conduzcan a la formalización y generación empresarial y del empleo en el sector rural (artículo 34, literal c).</t>
  </si>
  <si>
    <t>Objetivo 4: Educación de Calidad</t>
  </si>
  <si>
    <t>Fortalecimiento Organizacional y Simplificación de Procesos</t>
  </si>
  <si>
    <t>Plan Anual de Adquisiciones</t>
  </si>
  <si>
    <t xml:space="preserve">Grupos Étnicos comunidades indígenas </t>
  </si>
  <si>
    <t>45 Proyectos concertados con la comunidad (Granja Integral Experimental en San Andrés (Repoblamiento árbol de pan y coco + Captación agua)</t>
  </si>
  <si>
    <t>1.3 Riesgo de Lavado de Activos, Financiación del Terrorismo y Financiación de la Proliferación de Armas de Destrucción Masiva LAFT/FPADM</t>
  </si>
  <si>
    <t>Fortalecimiento de la Gestión Documental de la Agencia de Desarrollo Rural el Territorio   Nacional</t>
  </si>
  <si>
    <t>Servicio de trámites legales de asociaciones de usuarios de distritos de adecuación de tierras</t>
  </si>
  <si>
    <t>Trámites legales de asociaciones de usuarios realizados</t>
  </si>
  <si>
    <t>Dirección de Adecuación de Tierras</t>
  </si>
  <si>
    <t>Fortalecer las capacidades técnicas, estratégicas y financieras del campesinado para el desarrollo rural y agropecuario.</t>
  </si>
  <si>
    <t>1.5 Modernizar y/o rehabilitar distritos de adecuación de tierras para cumplir con los requerimientos ambientales y de uso eficiente del Agua</t>
  </si>
  <si>
    <t>Comercialización</t>
  </si>
  <si>
    <t>Semestral</t>
  </si>
  <si>
    <t>ID 273 - Porcentaje de proyectos integrales de desarrollo agropecuario y rural con enfoque indígena para la región Amazonía, en ejecución</t>
  </si>
  <si>
    <t>A.83 Porcentaje de personas beneficiarias de distribución de tierras con recursos de capital semilla no reembolsables otorgados</t>
  </si>
  <si>
    <t>Asistencia Técnica A.78P</t>
  </si>
  <si>
    <t>5. Eventos de ruedas de compras públicas locales realizados</t>
  </si>
  <si>
    <t>CONPES 3904 Plan para la Reconstrucción del municipio de Mocoa, 2017-2022, concepto favorable a la nación para contratar un empréstito externo hasta por la suma de USD 30 millones, o su equivalente en otras monedas, para financiar la implementación del Plan Maestro de Alcantarillado del municipio de Mocoa (Fase I), y declaración de importancia estratégica del Plan Maestro de Alcantarillado del municipio de Mocoa (Fase I)</t>
  </si>
  <si>
    <t>Involucrar los territorios con PSA en los procesos de focalización de intervenciones de la [Agencia de Desarrollo Rural].</t>
  </si>
  <si>
    <t>Objetivo 5: Igualdad de Género</t>
  </si>
  <si>
    <t>Gestión de la Información Estadística</t>
  </si>
  <si>
    <t>Plan Anual de Vacantes</t>
  </si>
  <si>
    <t xml:space="preserve">Tecnologías de la información y las comunicaciones </t>
  </si>
  <si>
    <t>48 Mejoramiento y rehabilitación de la represa bowden en providencia</t>
  </si>
  <si>
    <t>1.4 Debida diligencia</t>
  </si>
  <si>
    <t>Fortalecimiento del Sistema de Planeación y Gestión Institucional a nivel  Nacional</t>
  </si>
  <si>
    <t>Servicio de apoyo financiero para proyectos de adecuación de tierras</t>
  </si>
  <si>
    <t>Proyectos financiados y cofinanciados</t>
  </si>
  <si>
    <t>Dirección de Comercialización</t>
  </si>
  <si>
    <t>Actualizar el modelo institucional para fortalecer la gestión interna y externa de la agencia basada en los procesos y la comunicación efectiva con los actores involucrados.</t>
  </si>
  <si>
    <t>1.6 Elaborar estudios y diseños para la construcción, modernización y rehabilitación de distritos de riego.</t>
  </si>
  <si>
    <t>Gestión estratégica institucional</t>
  </si>
  <si>
    <t>Anual</t>
  </si>
  <si>
    <t>ID 404 - Porcentaje de proyectos integrales de desarrollo agropecuario y rural con enfoque indígena, en ejecución</t>
  </si>
  <si>
    <t>A.83P Porcentaje de personas beneficiarias de distribución de tierras en municipios PDET con recursos de capital semilla no reembolsables otorgados</t>
  </si>
  <si>
    <t>Asistencia Técnica A.G.19</t>
  </si>
  <si>
    <t>6. Encuentros con entidades del sector privado</t>
  </si>
  <si>
    <t>CONPES 3926 Política de Adecuación de Tierras: 2018-2038</t>
  </si>
  <si>
    <t>Adelantar la implementación de planes, proyectos y políticas para el desarrollo agropecuario.</t>
  </si>
  <si>
    <t>Objetivo 6: Agua Limpia y Saneamiento</t>
  </si>
  <si>
    <t>Gestión del Conocimiento y la Innovación</t>
  </si>
  <si>
    <t>Plan de Incentivos Institucionales</t>
  </si>
  <si>
    <t>Victimas</t>
  </si>
  <si>
    <t>498 Ejecución de 7 podares en producción de arroz plátano y caña por 17 mil millones</t>
  </si>
  <si>
    <t xml:space="preserve">2. Redes y articulación </t>
  </si>
  <si>
    <t>Mejoramiento De la capacidad tecnológica de la Agencia de Desarrollo Rural a nivel  Nacional</t>
  </si>
  <si>
    <t xml:space="preserve">Servicio de apoyo financiero a la prestación del servicio público de extensión agropecuaria     (Producto principal del proyecto)  </t>
  </si>
  <si>
    <t>Usuarios del servicio público de extensión agropecuaria subsidiados</t>
  </si>
  <si>
    <t>Vicepresidencia de Proyectos</t>
  </si>
  <si>
    <t>2.1 Formular proyectos productivos asociativos en el territorio para el aumento de la productividad de la Economía Campesina Familiar Étnica y Comunitaria</t>
  </si>
  <si>
    <t>Comunicaciones estratégicas</t>
  </si>
  <si>
    <t>ID 408 - Porcentaje de proyectos integrales de desarrollo agropecuario y rural con enfoque indígena para la creación, construcción, mejoramiento y ampliación de los sistemas de agua, en ejecución</t>
  </si>
  <si>
    <t>A.89 Proyectos de desarrollo agropecuario y rural integral con enfoque territorial identificados que requieren centro de acopio, con centros de acopio construidos o rehabilitados, para territorios y población definidos en el respectivo plan</t>
  </si>
  <si>
    <t>Generación de Ingresos A.83</t>
  </si>
  <si>
    <t xml:space="preserve">7. Acuerdos comerciales suscritos </t>
  </si>
  <si>
    <t>CONPES 3931 Política Nacional para la Reincorporación Social y Económica de Exintegrantes de las FARC-EP</t>
  </si>
  <si>
    <t>Efectuar un diagnóstico de los distritos de primera generación.</t>
  </si>
  <si>
    <t>Objetivo 7: Energía Asequible y no Contaminante</t>
  </si>
  <si>
    <t>Plan de Previsión de Recursos Humanos</t>
  </si>
  <si>
    <t>499 Inversión de proyecto el biche con PIDAR</t>
  </si>
  <si>
    <t>2.1 Redes Internas</t>
  </si>
  <si>
    <t>Apoyo para la Estructuración y Cofinanciación de Proyectos Integrales de Desarrollo Agropecuario y Rural a nivel  Nacional</t>
  </si>
  <si>
    <t xml:space="preserve">Servicio de Habilitación a las Entidades Prestadoras del Servicio de Extensión Agropecuaria -EPSEA´s </t>
  </si>
  <si>
    <t>Entidades Prestadoras del Servicio de Extensión Agropecuaria Habilitadas</t>
  </si>
  <si>
    <t>Dirección de Calificación y Financiación</t>
  </si>
  <si>
    <t>2.2 Apoyar la estrategia de acceso y formalización de tierras de la Reforma Rural Integral con proyectos productivos a beneficiarios directos</t>
  </si>
  <si>
    <t>Servicios tecnológicos</t>
  </si>
  <si>
    <t>ID 457 - Porcentaje de proyectos integrales de desarrollo agropecuario y rural para comunidades negras, afrocolombianas, raizales y palenqueras en ejecución</t>
  </si>
  <si>
    <t>A.89P Proyectos de desarrollo agropecuario y rural integral con enfoque territorial identificados que requieren centro de acopio, con centros de acopio construidos o rehabilitados, en municipios PDET</t>
  </si>
  <si>
    <t>Generación de Ingresos A.83P</t>
  </si>
  <si>
    <t>8. Productores rurales asesorados en asociatividad</t>
  </si>
  <si>
    <t>CONPES 3934 Política de Crecimiento Verde</t>
  </si>
  <si>
    <t>Poner en marcha un Sistema de Información de Adecuación de Tierras.</t>
  </si>
  <si>
    <t>Objetivo 8: Trabajo Decente y Crecimiento Económico</t>
  </si>
  <si>
    <t>Gestión Estratégica del Talento Humano</t>
  </si>
  <si>
    <t>Plan de Seguridad y Privacidad de la Información</t>
  </si>
  <si>
    <t>2.2 Redes Externas</t>
  </si>
  <si>
    <t>Incremento del acceso de los productores rurales a procesos de acción colectiva de desarrollo productivo rural  Nacional</t>
  </si>
  <si>
    <t xml:space="preserve">Servicio de Educación Informal para la Gestión Administrativa </t>
  </si>
  <si>
    <t>Personas capacitadas</t>
  </si>
  <si>
    <t>Dirección de Seguimiento y Control</t>
  </si>
  <si>
    <t>3.1 Realizar estrategias orientadas a fortalecer las capacidades del campesinado en la transformación de los bienes productivos y la generación de valor agregado de sus productos</t>
  </si>
  <si>
    <t>Gestión jurídica</t>
  </si>
  <si>
    <t>A.114 Municipios con circuitos cortos de comercialización fortalecidos</t>
  </si>
  <si>
    <t>Riego y Drenaje A.25</t>
  </si>
  <si>
    <t>9. Grupos de productores rurales formales y no formales asesorados</t>
  </si>
  <si>
    <t>CONPES 3944 Estrategia para el Desarrollo Integral del Departamento de La Guajira y sus pueblos indígenas</t>
  </si>
  <si>
    <t>Definir hoja de ruta para la culminación de los proyectos de Triángulo del Tolima, Tesalia-Paicol (Huila) y Río Ranchería (La Guajira).</t>
  </si>
  <si>
    <t>Implementación de estrategias de fortalecimiento y apoyo comercial para organizaciones rurales a nivel  Nacional</t>
  </si>
  <si>
    <t xml:space="preserve">Servicio de gestión documental actualizado     (Producto principal del proyecto)  </t>
  </si>
  <si>
    <t>Sistema de gestión documental actualizado</t>
  </si>
  <si>
    <t>Dirección de Participación y Asociatividad</t>
  </si>
  <si>
    <t>3.2 Fomentar el desarrollo de EPSEAS con un enfoque territorial que reconozca las diferentes formas de desarrollo y fortalecimiento de las capacidades del campesinado, incluyendo los saberes propios</t>
  </si>
  <si>
    <t>Gestión Contractual</t>
  </si>
  <si>
    <t>A.114P Municipios PDET con circuitos cortos de comercialización fortalecidos</t>
  </si>
  <si>
    <t>Riego y Drenaje A.25P</t>
  </si>
  <si>
    <t xml:space="preserve">10. Proyectos estructurados (PIDAR) </t>
  </si>
  <si>
    <t>CONPES 4031 Política Nacional de Atención y Reparación Integral a las Víctimas</t>
  </si>
  <si>
    <t>Culminar las obras del proyecto Triángulo del Tolima.</t>
  </si>
  <si>
    <t xml:space="preserve">Documentos de planeación </t>
  </si>
  <si>
    <t>Documentos de planeación elaborados</t>
  </si>
  <si>
    <t>Vicepresidencia de Gestión Contractual</t>
  </si>
  <si>
    <t>3.3 Apoyar la formulación de los Planes Departamentales de Extensión Agropecuaria para incluir la visión de desarrollo rural del Plan Nacional de Desarrollo, la Reforma Rural Integral y la Paz Total</t>
  </si>
  <si>
    <t>Gestión administrativa</t>
  </si>
  <si>
    <t>A.G.19 Porcentaje de productoras en el registro que reciben el servicio de extensión agropecuaria</t>
  </si>
  <si>
    <t>Riego y Drenaje PNS.1.1</t>
  </si>
  <si>
    <t>11. Usuarios que acceden al servicio público de extensión agropecuaria</t>
  </si>
  <si>
    <t>CONPES 4040 Pacto Colombia con las Juventudes: Estrategia para Fortalecer el Desarrollo Integral de la Juventud</t>
  </si>
  <si>
    <t>Culminar las obras del proyecto multipropósito Río Ranchería (La Guajira).</t>
  </si>
  <si>
    <t xml:space="preserve">Servicio de actualización del Sistema de Gestión     (Producto principal del proyecto)  </t>
  </si>
  <si>
    <t>Sistema de gestión actualizado</t>
  </si>
  <si>
    <t>Secretaría General</t>
  </si>
  <si>
    <t>4.1 Prestar los servicios de apoyo a la comercialización en manos de la Agencia para fomentar el aumento de ingresos a través de mecanismos que aumenten las ventas de los productos agropecuarios a precios justos y transparentes</t>
  </si>
  <si>
    <t>Gestión del talento humano</t>
  </si>
  <si>
    <t>PNS.1.1 Área con proyectos de adecuación intra-predial finalizados fuera de distritos en municipios PDET</t>
  </si>
  <si>
    <t>Riego y Drenaje PNS.1.2</t>
  </si>
  <si>
    <t>12. Mercados campesinos realizados</t>
  </si>
  <si>
    <t>CONPES 4080 Política Pública de Equidad de Género para las Mujeres: Hacia el Desarrollo Sostenible del País</t>
  </si>
  <si>
    <t>Culminar las obras del proyecto Tesalia-Paicol (Huila).</t>
  </si>
  <si>
    <t>Documento para la planeación estratégica en TI  - Documetos sobre la planeación estratégica de la Entidad.</t>
  </si>
  <si>
    <t xml:space="preserve">Documentos para la planeación estratégica en TI </t>
  </si>
  <si>
    <t>Dirección Administrativa y Financiera</t>
  </si>
  <si>
    <t>4.2 Fomentar circuitos cortos de comercialización en territorios priorizados como estrategias de aproximación comercial efectiva entre oferta y demanda para promover el desarrollo productivo y comercial de los productores de la ACFC y fortalecer el tejido social</t>
  </si>
  <si>
    <t>Evaluación de la gestión institucional</t>
  </si>
  <si>
    <t>PNS.1.2 Área con proyectos de adecuación intra-predial finalizados fuera de distritos en municipios NO PDET</t>
  </si>
  <si>
    <t>Riego y Drenaje PNS.1.4</t>
  </si>
  <si>
    <t>13. Proyectos productivos agropecuarios (PIDAR) cofinanciados por la Agencia de Desarrollo Rural</t>
  </si>
  <si>
    <t>CONPES 4084 La Mojana: Territorio Resiliente, Sostenible, Productivo y Competitivo</t>
  </si>
  <si>
    <t>Implementar un programa de fortalecimiento y acompañamiento para las asociaciones de usuarios.</t>
  </si>
  <si>
    <t>Servicios de información implementados  - Se refiere a la implementación de nuevos desarrollos de soluciones informáticas y al mismo tiempo el soporte y mantenimiento de las aplicaciones que se encuentran en producción en la ADR.</t>
  </si>
  <si>
    <t>Índice de capacidad en la prestación de servicios de tecnología</t>
  </si>
  <si>
    <t>Dirección de Talento Humano</t>
  </si>
  <si>
    <t>5.1 Apoyar a los campesinos, sus organizaciones y los productores en el fomento, consolidación y sostenibilidad de los procesos asociativos y participativos relacionados con los procesos productivos agropecuarios con enfoque en la economía campesina, familiar étnica y comunitaria</t>
  </si>
  <si>
    <t>PNS.1.4 Área con estudios de Preinversión (identificación, prefactibilidad, factibilidad y diseños detallados)</t>
  </si>
  <si>
    <t>Riego y Drenaje PNS.1.5</t>
  </si>
  <si>
    <t>CONPES 4098 Política para impulsar la Competitividad Agropecuaria</t>
  </si>
  <si>
    <t>Ejecutar proyectos de optimización de distritos de primera generación, a partir de criterios de priorización y programación de inversiones.</t>
  </si>
  <si>
    <t>Servicios tecnológicos     (Producto principal del proyecto)   - Capacidad en la prestación de servicios de tecnología</t>
  </si>
  <si>
    <t>Sistemas de información implementados</t>
  </si>
  <si>
    <t>Oficina de Control Interno</t>
  </si>
  <si>
    <t>6.1 Estructurar e implementar el Modelo de Planeación y Gestión de la Agencia de Desarrollo Rural</t>
  </si>
  <si>
    <t>PNS.1.5 Área con nuevos distritos de pequeña escala construidos en municipios PDET (Incluye adecuación intrapredial)</t>
  </si>
  <si>
    <t>Riego y Drenaje PNS.1.6</t>
  </si>
  <si>
    <t>CONPES 4129 Política Nacional de Reindustrialización</t>
  </si>
  <si>
    <t>Adoptar un procedimiento transitorio para la inversión en costos asociados a la administración, operación y conservación de los distritos administrados directamente por la ADR.</t>
  </si>
  <si>
    <t xml:space="preserve">Servicio de apoyo en la formulación y estructuración de proyectos (Producto principal del proyecto)  </t>
  </si>
  <si>
    <t>Proyectos estructrurados</t>
  </si>
  <si>
    <t>Oficina de Planeación</t>
  </si>
  <si>
    <t>6.2 Integrar y articular los sistemas de gestión de la Agencia de Desarrollo Rural</t>
  </si>
  <si>
    <t>PNS.1.6 Área con nuevos distritos de pequeña escala construidos en municipios NO PDET (Incluye adecuación intrapredial)</t>
  </si>
  <si>
    <t>Riego y Drenaje PNS.1.7</t>
  </si>
  <si>
    <t>CONPES 4143 Política Nacional de Cuidado</t>
  </si>
  <si>
    <t>Socializar con la población exintegrante de las FARC-EP y las entidades que lo requieran las estrategias definidas en los Planes Departamentales de Desarrollo Agropecuario y Rural que se dispongan.</t>
  </si>
  <si>
    <t xml:space="preserve">Servicio de apoyo financiero para proyectos productivos </t>
  </si>
  <si>
    <t>Proyectos productivos cofinanciados</t>
  </si>
  <si>
    <t>Oficina de Comunicaciones</t>
  </si>
  <si>
    <t xml:space="preserve">6.3 Mantener la infraestructura física de la Agencia de Desarrollo Rural </t>
  </si>
  <si>
    <t>PNS.1.7 Área con distritos de riego de pequeña escala de propiedad estatal rehabilitados en municipios PDET</t>
  </si>
  <si>
    <t>Riego y Drenaje PNS.1.8</t>
  </si>
  <si>
    <t>Realizar acompañamiento para que los exintegrantes de las FARC-EP sean incluidos en los planes departamentales de extensión agropecuaria que serán ejecutados por los departamentos y municipios mediante las Unidades Municipales de Asistencia Técnica Agropecuaria (UMATA), centros provinciales de gestión agropecuaria y Empresas Prestadoras de Servicios Agropecuarios –EPSEA-, acorde con los criterios, requerimientos y procedimientos establecidos por la Ley 1876.</t>
  </si>
  <si>
    <t xml:space="preserve">Servicio de asesoría asociativa </t>
  </si>
  <si>
    <t>Productoras rurales asesorados</t>
  </si>
  <si>
    <t>Oficina de Tecnologías de la Información</t>
  </si>
  <si>
    <t xml:space="preserve">6.4 Fortalecer el Sistema de Gestión Documental de la Agencia de Desarrollo Rural </t>
  </si>
  <si>
    <t>PNS.1.8 Área con distritos de riego de pequeña escala con rehabilitación iniciada en municipios NO PDET</t>
  </si>
  <si>
    <t>Riego y Drenaje PNS.1.9</t>
  </si>
  <si>
    <t>Apoyar el fortalecimiento a los esquemas asociativas de productores pequeños y medianos agropecuarios exintegrantes de las FARC-EP con el fin de buscar el desarrollo organizacional y empresarial agropecuario, mediante el proceso de estructuración, evaluación, calificación y cofinanciación, seguimiento y control de Proyectos Integrales de Desarrollo Agropecuario y Rural de acuerdo con su normatividad.</t>
  </si>
  <si>
    <t xml:space="preserve">Servicio de asesoría para la sostenibilidad de apuestas de desarrollo rural     (Producto principal del proyecto) </t>
  </si>
  <si>
    <t>Número de asesorías</t>
  </si>
  <si>
    <t>Oficina Jurídica</t>
  </si>
  <si>
    <t>6.5 Integrar a la plataforma Klic los trámites de pago de las cuentas por pagar a cargo de la Agencia de Desarrollo Rural</t>
  </si>
  <si>
    <t>PNS.1.9 Número de asociaciones de usuarios de distritos de riego capacitadas</t>
  </si>
  <si>
    <t>Atender y acompañar las iniciativas productivas de ECOMUN y las distintas formas asociativas de exintegrantes FARC-EP, mediante el proceso interno y el reglamento para la aprobación de los proyectos integrales de desarrollo agropecuario y rural (PIDAR) y la adjudicación de los recursos que los cofinancian.</t>
  </si>
  <si>
    <t xml:space="preserve">Servicio de apoyo a la comercialización </t>
  </si>
  <si>
    <t>Organizaciones de productores formales apoyadas</t>
  </si>
  <si>
    <t>6.6 Implementar la estrategia de Servicio al Ciudadano  </t>
  </si>
  <si>
    <t>PNS.7.7 Organizaciones de Productores con participación en el Desarrollo de Circuitos Cortos apoyadas</t>
  </si>
  <si>
    <t>Realizar jornadas para el fomento de la participación dirigidas a formas asociativas de exintegrantes FARC-EP, bajo la metodología de “formador de formadores”, con el objetivo de fortalecer liderazgos que permitan gestionar la estructuración e implementación de proyectos integrales de desarrollo agropecuario y rural.</t>
  </si>
  <si>
    <t xml:space="preserve">Servicio de fortalecimiento de capacidades locales     (Producto principal del proyecto) </t>
  </si>
  <si>
    <t>Grupos fortalecidos</t>
  </si>
  <si>
    <t>6.8 Presentar reportes de seguimiento y evaluación elaborados por la Oficina de Control Interno</t>
  </si>
  <si>
    <t>Fortalecer el enfoque ambiental del servicio de extensión agropecuaria, en el marco de la Ley 1876 de 2017 (Productividad del suelo - Línea de acción 14).</t>
  </si>
  <si>
    <t>6.7 Implementar las estrategias de gestión y seguridad de la información apoyándose en la infraestructura tecnología para el fortalecimiento de procesos de la Agencia</t>
  </si>
  <si>
    <t>Desarrollar un programa de fortalecimiento de capacidades de los extensionistas agropecuarios, que deberá realizarse en el marco del SNIA y se aplicará, entre otros, a los potenciales clústeres del sector forestal (Economía forestal - Línea de acción 8).</t>
  </si>
  <si>
    <t>6.9 Acompañar a las diferentes áreas de la ADR en las etapas precontractual, contractual y poscontractual de acuerdo con la normatividad legal vigente y los procedimientos establecidos en la entidad</t>
  </si>
  <si>
    <t>Estructurar e implementar técnica, financiera y legalmente proyectos integrales de desarrollo agropecuario y rural en la Alta Guajira, con infraestructura de riego, activos productivos, asistencia técnica y comercialización, con el fin de fortalecer la actividad agropecuaria en esta región.</t>
  </si>
  <si>
    <t xml:space="preserve">6.10 Implementar las acciones jurídicas y legales relacionadas con el accionar de la Agencia </t>
  </si>
  <si>
    <t>Estructurar e implementar técnica, financiera y legalmente proyectos integrales de desarrollo agropecuario y rural en la Baja Guajira, con infraestructura de riego, activos productivos, asistencia técnica y comercialización, con el fin de fortalecer la actividad agropecuaria en esta región.</t>
  </si>
  <si>
    <t>6.11 Plan PAAC implementado</t>
  </si>
  <si>
    <t>Estructurar e implementar técnica, financiera y legalmente proyectos integrales de desarrollo agropecuario y rural en la Media Guajira, con infraestructura de riego, activos productivos, asistencia técnica y comercialización, con el fin de fortalecer la actividad agropecuaria en esta región.</t>
  </si>
  <si>
    <t>6.12 Implementar el Plan Institucional de Archivos de la Entidad – PINAR</t>
  </si>
  <si>
    <t>Realizar la administración, operación y mantenimiento de la infraestructura de riego del río Rancheria.</t>
  </si>
  <si>
    <t>6.13 Implementar el Plan Anual de Adquisiciones</t>
  </si>
  <si>
    <t>Brindar servicios de fomento y fortalecimiento asociativo a productores rurales víctimas del conflicto.</t>
  </si>
  <si>
    <t>6.14 Implementar el Plan Anual de Vacantes y el Plan de Previsión de Recursos Humanos</t>
  </si>
  <si>
    <t>Brindar apoyo financiero por medio de la cofinanciación de PIDAR a productores rurales víctimas del conflicto.</t>
  </si>
  <si>
    <t>6.15 Implementar el Plan Institucional de Capacitación</t>
  </si>
  <si>
    <t>Atender productores rurales víctimas del conflicto a través del Servicio Público de Extensión Agropecuaria.</t>
  </si>
  <si>
    <t>6.16 Programa de bienestar social e incentivos</t>
  </si>
  <si>
    <t>Prestar servicio público de adecuación de tierras (riego, drenaje o protección contra inundaciones) a usuarios víctimas del conflicto en Distritos de Adecuación de Tierras.</t>
  </si>
  <si>
    <t>6.17 Implementar el Plan de trabajo anual en Seguridad y Salud en el Trabajo</t>
  </si>
  <si>
    <t>Promover el apoyo a los Productores Rurales jóvenes a través de Proyectos Integrales de Desarrollo Agropecuario y Rural (PIDAR).</t>
  </si>
  <si>
    <t>6.18 Implementar acciones para posicionar en la opinión pública a la Agencia de Desarrollo Rural como catalizadora del derecho a la alimentación, desde un enfoque de soberanía alimentaria, cuyos sujetos políticos son el campesinado, los pueblos indígenas y las comunidades afro.</t>
  </si>
  <si>
    <t>Brindar a jóvenes productores rurales servicios de promoción y apoyo a la asociatividad.</t>
  </si>
  <si>
    <t>Beneficiar a jóvenes rurales mediante la intervención de las organizaciones de pequeños y medianos productores con el modelo de atención y prestación de servicios de apoyo a la comercialización.</t>
  </si>
  <si>
    <t>Beneficiar con el Servicio Público de Extensión Agropecuaria a jóvenes productores rurales.</t>
  </si>
  <si>
    <t>Beneficiar a mujeres rurales mediante la intervención de las organizaciones de pequeños y medianos productores con el modelo de atención y prestación de servicios de apoyo a la comercialización.</t>
  </si>
  <si>
    <t>Aplicar la encuesta de mujeres rurales con el servicio público de adecuación de tierras.</t>
  </si>
  <si>
    <t>Brindar servicios de fomento y fortalecimiento asociativo a mujeres productoras rurales.</t>
  </si>
  <si>
    <t>Identificar en el servicio de fomento asociativo a mujeres étnicas productoras rurales atendidas</t>
  </si>
  <si>
    <t>Apoyar a las mujeres rurales con la cofinanciación de Proyectos Integrales de Desarrollo Agropecuario y Rural (PIDAR).</t>
  </si>
  <si>
    <t>Consolidar una base de datos con el listado de mujeres atendidas con el servicio público de extensión agropecuaria con base en el registro de usuarios en el servicio de extensión agropecuaria suministrado por la ADR</t>
  </si>
  <si>
    <t xml:space="preserve">
Incorporar elementos para la resiliencia climática dentro de los lineamientos para la formulación de los Planes Departamentales de Extensión Agropecuaria (PDEA) en la Mojana.</t>
  </si>
  <si>
    <t>Desarrollar e implementar una estrategia para aumentar la cobertura del servicio público de extensión agropecuaria en el marco de la formulación de proyectos de extensión agropecuaria en los municipios de la Región de La Mojana para la resiliencia climática y la gestión del desarrollo.</t>
  </si>
  <si>
    <t>Implementar una estrategia para generar una mayor diversificación de las fuentes de financiación diferentes al PGN para cofinanciación de proyectos PIDAR de la ADR con el fin de incrementar los productores rurales atendidos a través de este servicio.</t>
  </si>
  <si>
    <t>Diseñar e implementar una estrategia para garantizar la operatividad del Servicio Público de Extensión Agropecuaria (SPEA) con el fin de fortalecer las capacidades de los productores agropecuarios</t>
  </si>
  <si>
    <t>Diseñar e implementar el Instituto de Mercadeo Agropecuario 2.0 (IDEMA 2.0).</t>
  </si>
  <si>
    <t>Implementar una estrategia de asistencia técnica a productores agropecuarios que incorpore criterios de sostenibilidad ambiental en la extensión agropecuaria.</t>
  </si>
  <si>
    <t>Diseñar e implementar 32 agendas departamentales de bioeconomía y agricultura 4.0, con enfoque en agricultura y ganadería regenerativa y aprovechamiento de la biomasa, que diversifiquen y sofistiquen los sistemas productivos agropecuarios.</t>
  </si>
  <si>
    <t>Diseñar e implementar una estrategia de intervención en los Núcleos Territoriales Agroindustriales de la Reforma Agraria y otros territorios agroalimentarios priorizados por el MADR, administrados por Agroindustrias Campesinas de la Agricultura Campesina Familiar, cuyo principal propósito sea la sustitución de importación de alimentos, la exportación de productos agropecuarios nacionales con excedentes de producción, y la fabricación de bioinsumos agropecuarios</t>
  </si>
  <si>
    <t>Diseñar e implementar una estrategia para la incorporación del trabajo de cuidado como actividad productiva en el Servicio Público de Extensión Agropecuaria con un enfoque territorial.</t>
  </si>
  <si>
    <t>Atender a personas cuidadoras a través de la oferta de los servicios de apoyo a la comercialización.</t>
  </si>
  <si>
    <t>Diseñar e implementar lineamientos técnicos para la incorporación del trabajo de cuidado como actividad productiva en los Proyectos Integrales de Desarrollo Agropecuario y Rural - PIDAR</t>
  </si>
  <si>
    <t>Implementar una estrategia de transformación cultural para el reconocimiento del cuidado rural como una actividad productiva dentro sector agropecuario.</t>
  </si>
  <si>
    <t>BPIN</t>
  </si>
  <si>
    <t>Proyecto</t>
  </si>
  <si>
    <t xml:space="preserve">Servicio de apoyo en la formulación y estructuración de proyectos     (Producto principal del proyecto)  </t>
  </si>
  <si>
    <t>PLAN DE ACCIÓN INSTITUCIONAL</t>
  </si>
  <si>
    <t>Código</t>
  </si>
  <si>
    <t>F-DER-010</t>
  </si>
  <si>
    <t>Versión</t>
  </si>
  <si>
    <t>NO.</t>
  </si>
  <si>
    <t>EQUIPO ESPECÍFICO</t>
  </si>
  <si>
    <t>DEPENDENCIA RESPONSABLE</t>
  </si>
  <si>
    <t>OBJETIVO INSTITUCIONAL</t>
  </si>
  <si>
    <t>ACCION ESTRATÉGICA</t>
  </si>
  <si>
    <t>MACRO PRODUCTOS
PROCESO</t>
  </si>
  <si>
    <t>NOMBRE INDICADOR</t>
  </si>
  <si>
    <t>FORMULA DE CÁLCULO</t>
  </si>
  <si>
    <t>TIPO DE REPORTE</t>
  </si>
  <si>
    <t>SI ES POR DEMANDA REQUERIMIENTO RECIBIDO</t>
  </si>
  <si>
    <t>SI ES POR DEMANDA REQUERIMIENTO ATENDIDO</t>
  </si>
  <si>
    <t>UNIDAD DE MEDIDA</t>
  </si>
  <si>
    <t>PERIODICIDAD</t>
  </si>
  <si>
    <t>META 2026</t>
  </si>
  <si>
    <t>FECHA INICIO
PRODUCTO</t>
  </si>
  <si>
    <t>FECHA FIN
PRODUCTO</t>
  </si>
  <si>
    <t>Enero</t>
  </si>
  <si>
    <t>Febrero</t>
  </si>
  <si>
    <t>Marzo</t>
  </si>
  <si>
    <t>Abril</t>
  </si>
  <si>
    <t>Mayo</t>
  </si>
  <si>
    <t>Junio</t>
  </si>
  <si>
    <t>Julio</t>
  </si>
  <si>
    <t>Agosto</t>
  </si>
  <si>
    <t>Septiembre</t>
  </si>
  <si>
    <t>Octubre</t>
  </si>
  <si>
    <t>Noviembre</t>
  </si>
  <si>
    <t>Diciembre</t>
  </si>
  <si>
    <t>Plan Nacional de Desarrollo</t>
  </si>
  <si>
    <t>Plan Marco de Implementación</t>
  </si>
  <si>
    <t>Plan Nacional Sectorial</t>
  </si>
  <si>
    <t>MACROMETA</t>
  </si>
  <si>
    <t>Acción CONPES</t>
  </si>
  <si>
    <t>PLAN ESTADISTICO SECTORIAL</t>
  </si>
  <si>
    <t>POLÍTICA MIPG</t>
  </si>
  <si>
    <t>PROGRAMA DE TRANSPARENCIA Y ÉTICA PÚBLICA</t>
  </si>
  <si>
    <t>TRAZADORES PRESUPUESTALES</t>
  </si>
  <si>
    <t>Reforma Agraria Subsistema 1</t>
  </si>
  <si>
    <t>Reforma Agraria Subsistema 2</t>
  </si>
  <si>
    <t>Reforma Agraria Subsistema 3</t>
  </si>
  <si>
    <t>Reforma Agraria Subsistema 4</t>
  </si>
  <si>
    <t>Reforma Agraria Subsistema 5</t>
  </si>
  <si>
    <t>Reforma Agraria Subsistema 6</t>
  </si>
  <si>
    <t>Reforma Agraria Subsistema 8</t>
  </si>
  <si>
    <t>CONTINGENCIAS</t>
  </si>
  <si>
    <t>RECURSOS</t>
  </si>
  <si>
    <t>1. Democratizar el acceso a agua para el riego y la producción agropecuaria.​</t>
  </si>
  <si>
    <t>Proyectos de adecuación de tierras financiados o cofinanciados con recursos de vigencias anteriores a 2026 (rezago)</t>
  </si>
  <si>
    <t xml:space="preserve">Número de proyectos financiados o cofinanciados por el FONAT para estudios de preinversión, construcción, modernización y/o rehabilitación y/o complementación de distritos de adecuación de tierras y/o sistemas de riego individual y comunitarios, reposición de maquinaria, con recursos vigencias anteriores a 2026 que se encuentren aprobados en actas de comité de priorización de proyectos o con resolución expedida </t>
  </si>
  <si>
    <t>No Aplica</t>
  </si>
  <si>
    <t>Proyectos de adecuación de tierras financiados o cofinanciados con recursos de la vigencia 2026</t>
  </si>
  <si>
    <t>Número de proyectos financiados o cofinanciados por el FONAT para estudios de preinversión, construcción, modernización y/o rehabilitación y/o complementación de distritos de adecuación de tierras y/o sistemas de riego individual y comunitarios, reposición de maquinaria, con recursos de la vigencia 2026, que se encuentren aprobados en actas de comité de priorización de proyectos o con resolución expedida</t>
  </si>
  <si>
    <t xml:space="preserve">Área con estudios de preinversión para distritos de adecuación de tierras de pequeña, mediana o gran escala elaborados en distintas fases (Perfil, Prefactibilidad o Factibilidad) </t>
  </si>
  <si>
    <t>Número de hectáreas con estudios de preinversión para distritos de adecuación de tierras terminados de elaborar durante 2026 (Pueden corresponder a proyectos financiados con recursos de 2026 o vigencias anteriores), que cuenten con certificación de supervisión y/o interventoría o acta de recibo final suscrita.</t>
  </si>
  <si>
    <t xml:space="preserve">Área con distritos de adecuación de tierras de pequeña, mediana y gran escala modernizados y/o compementados y/o rehabilitados </t>
  </si>
  <si>
    <t>Número de hectáreas de distritos de adecuación de tierras de pequeña, mediana y gran escala modernizados y/o complementados y/o rehabilitados finalizados durante 2026. (Pueden corresponder a proyectos financiados con recursos de 2026 o vigencias anteriores), que cuenten con certificación de supervisión y/o interventoría o acta de recibo final suscrita.</t>
  </si>
  <si>
    <t>Área con sistemas de riego individuales o comunitarios construidos.</t>
  </si>
  <si>
    <t>Número de hectáreas con sistemas de riego individuales o comunitarios construidos finalizados durante 2026.(Pueden corresponder a proyectos financiados con recursos de 2026 o vigencias anteriores), que cuenten con certificación de supervisión y/o interventoría o acta de recibo final suscrita.</t>
  </si>
  <si>
    <t>Distritos o proyectos de adecuación de tierras con servicio de Administración, Operación y Conservación o mantenimiento.</t>
  </si>
  <si>
    <t>Número distritos  o proyectos de distritos de adecuación de tierras con servicio de Administración, Operación y Conservación propiedad de la ADR en funcionamiento o operación o transición, que se encuentren reportados en bases de datos de AOC y/o informes relacionados con el servicio de Administración, Operación y Conservación (AOC) y/o con contratos de AOC suscritos con Asociaciones de Usuarios y/o Contratos y/o convenios de AOM y/o Contratos que evidencien que se cuenta con servicio de AOC en los distritos o proyectos.</t>
  </si>
  <si>
    <t>Asociaciones pertenecientes a distritos de adecuación de tierras acompañadas en la prestación del servicio público de adecuación de tierras</t>
  </si>
  <si>
    <t>Número de asociaciones pertenecientes a distritos de adecuación de tierras acompañadas en la prestación del servicio público de adecuación de tierras, que se encuentren reportados en informes o formatos de acompañamiento diligenciados</t>
  </si>
  <si>
    <t>Asociaciones de usuarios capacitados con servicios de educación informal</t>
  </si>
  <si>
    <t xml:space="preserve">Número de asociaciones de usuarios de distritos de adecuación de tierras capacitadas con servicios de educación informal en adecuación de tierras, reportadas en listados de asistencia y/o informes </t>
  </si>
  <si>
    <t>Trámites legales de asociaciones de usuarios de distritos de adecuación de tierras realizados</t>
  </si>
  <si>
    <t xml:space="preserve">Número de trámites legales de asociaciones de usuarios de distritos de adecuación de tierras realizados y reportados en bases de datos de trámites del sistema de gestión documental de la ADR.  </t>
  </si>
  <si>
    <t>Recursos propios de adecuación de tierras realizado</t>
  </si>
  <si>
    <t>Porcentaje de la relación de los recursos recaudados por tarifas, recuperación de inversiones y transferencias/ La meta de la vigencia (($1.235.044.435)</t>
  </si>
  <si>
    <t>2. Aumentar la productividad sostenible de los actores de la economía y agricultura campesina, étnica, familiar y comunitaria.</t>
  </si>
  <si>
    <t>Proyectos Integrales de Desarrollo Agropecuario y Rural - PIDAR estructurados</t>
  </si>
  <si>
    <t xml:space="preserve">No. de Proyectos Integrales de Desarrollo Agropecuario y Rural - PIDAR estructurados </t>
  </si>
  <si>
    <t>Generación de Ingreso</t>
  </si>
  <si>
    <t>Proyectos Integrales de Desarrollo Agropecuario y Rural -PIDAR con Informe administrativo y financiero de cierre</t>
  </si>
  <si>
    <t xml:space="preserve">No. de proyectos Integrales de Desarrollo Agropecuario y Rural con Informe administrativo y financiero de cierre </t>
  </si>
  <si>
    <t>Proyecto integral de desarrollo agropecuario y rural con enfoque indígena para la región Amazonía estructurado y cofinanciado</t>
  </si>
  <si>
    <t>No. de Proyectos integrales de desarrollo agropecuario y rural con enfoque indígena para la región Amazonía estructurados y cofinanciados</t>
  </si>
  <si>
    <t>Proyecto integral de desarrollo agropecuario y rural para comunidades negras, afrocolombianas, raizales y palenqueras estructurado y cofinanciado</t>
  </si>
  <si>
    <t>No. de Proyectos integrales de desarrollo agropecuario y rural para comunidades negras, afrocolombianas, raizales y palenqueras estructurados y cofinanciados</t>
  </si>
  <si>
    <t>Proyectos integrales de desarrollo agropecuario y rural con enfoque indígena con acta de inicio / La meta de la vigencia</t>
  </si>
  <si>
    <t>No. de Proyectos integrales de desarrollo agropecuario y rural con enfoque indígena con acta de inicio</t>
  </si>
  <si>
    <t>Estrategias coordinadas para las intervenciones integrales en el marco de la misionalidad de la ADR en territorios focalizados</t>
  </si>
  <si>
    <t>Número de Estrategias coordinadas para las intervenciones integrales / Número de estrategias solicitadas por el MADR, presidencia ADR y Presidencia de la República</t>
  </si>
  <si>
    <t>Solicitudes de informes por parte de la Presidencia de la República, presidencia de la ADR, y el MADR recibidos al correo electrónico y/u oficios por Orfeo a la VIP</t>
  </si>
  <si>
    <t xml:space="preserve">Informes de seguimiento a las estrategias integrales planeadas </t>
  </si>
  <si>
    <t xml:space="preserve">
Acompañamiento administrativo,  juridico y financiero a los distintos modelos de operación y ejecución de los recursos de las areas misionales de la VIP</t>
  </si>
  <si>
    <t xml:space="preserve">Número de modelos de operación y ejecución acompañados / Número de modelos de operación y ejecución definidos </t>
  </si>
  <si>
    <t>Solicitudes recibidas por parte de la Presidencia de la República, presidencia de la ADR, y el MADR recibidos al correo electrónico y/u oficios por Orfeo a la VIP</t>
  </si>
  <si>
    <t xml:space="preserve">Comunicaciones con informes de supervisión y/o seguimiento de los modelos de operación y ejecución de los recursos de las areas misionales de la VIP (correo electrónico, presentación, acta de reunión), a través de los canales oficiales de la Agencia </t>
  </si>
  <si>
    <t xml:space="preserve"> Acompañamiento de las áreas técnicas en la planeación, ejecución financiera y operativa de los proyectos de inversión a cargo de la VIP para el cumplimiento del objeto misional y las metas definidas por las áreas técnicas </t>
  </si>
  <si>
    <t xml:space="preserve">Número de reportes de avance a la ejecución financiera y operativa de los proyectos de inversion de la VIP/ Número de requerimientos de avance de ejecución financiera y operativa recibidos </t>
  </si>
  <si>
    <t>Requerimientos de Presidencia, OP, MADR, Entes de Control, DNP, VIP</t>
  </si>
  <si>
    <t xml:space="preserve">Seguimiento en plataformas del DNP (PIIP, SIIPO, Sinergia), informes de gestión, presentaciones, informes financieros. </t>
  </si>
  <si>
    <t xml:space="preserve">Acompañamiento de espacios para la articulación y monitoreo de las funciones de las Unidades de Técnicas Territoriales en territorio </t>
  </si>
  <si>
    <t>Informes de seguimiento a la articualción y monitoreo desarrolladas</t>
  </si>
  <si>
    <t>Acompañamiento a las Areas Tecnicas de la Vicepresidencia,  bajo los lineamientos de la Oficina de Planeación, en la formulación de requerimientos de cooperación internacional de acuerdo con las necesidades y apuesta misionales</t>
  </si>
  <si>
    <t>Número de respuestas a requerimientos remitidas /Número de requerimientos de cooperación internacional solicitados por la Oficina de Planeación</t>
  </si>
  <si>
    <t>Requerimientos Oficina de Planeación, Presidencia de ADR a través de los canales de la Agencia</t>
  </si>
  <si>
    <t xml:space="preserve">Insumos para documentos de trabajo, correos según solicitudes, actas de reunión enviados a la Oficina de Planeación a través de los canales de la Agencia </t>
  </si>
  <si>
    <t>Proyecctos Integrales de Desarrollo Agropecuario y Rurall (PIDAR) viabilizados y calificados</t>
  </si>
  <si>
    <t>Proyectos Integrales de Desarrollo Agropecuario y Rural (PIDAR) Viabilizados y calificados / Total de Proyectos Integrales de Desarrollo Agropecuario y Rural (PIDAR) estructurados radicados en el Banco de Proyectos.</t>
  </si>
  <si>
    <t>PIDAR estructurados enviados al Banco de Proyecctos</t>
  </si>
  <si>
    <t>PIDAR viabilizados y calificados</t>
  </si>
  <si>
    <t>OOEE PIDAR</t>
  </si>
  <si>
    <t xml:space="preserve">1. Asignación de Recursos
2. Aprobación de asignación de recursos por parte del Consejo Directivo
</t>
  </si>
  <si>
    <t>Visitas de seguimiento, monitoreo, control y cierre a los Proyectos Integrales de Desarrollo Agropecuario y  Rural (PIDAR)</t>
  </si>
  <si>
    <t>Numero de Visitas de seguimiento, monitoreo, cierre y control de los PIDAR</t>
  </si>
  <si>
    <t>1. Asignacion de recursos para iniciar las actividades</t>
  </si>
  <si>
    <t xml:space="preserve">Beneficarios con socializacion de Lecciones Aprendidas y Buenas Prácticas </t>
  </si>
  <si>
    <t>Numero de beneficarios socializados con Lecciones Aprendidas y Buenas Prácticas</t>
  </si>
  <si>
    <t>Proyectos Integrales de Desarrollo Agropecuario y Rural Cofinanciados</t>
  </si>
  <si>
    <t>Numero de Proyectos Integrales de Desarrollo Agropecuario y Rural Cofinanciados</t>
  </si>
  <si>
    <t>Proyectos Integrales de Desarrollo Agropecuario y Rural Cerrados</t>
  </si>
  <si>
    <t>Numero de Proyectos Integrales de Desarrollo Agropecuario y Rural Cerrado</t>
  </si>
  <si>
    <t>Proyectos Integrales de Desarrollo Agropecuario y Rural cofinanciados cofinanciados en zonas de reserva campesina (ZRC)</t>
  </si>
  <si>
    <t>Número de Proyectos Integrales de Desarrollo Agropecuario y Rural cofinanciados en ZRC</t>
  </si>
  <si>
    <t>3. Mejorar la calidad y la generación de valor agregado de la producción rural y los campesinos, comunidades y familias.</t>
  </si>
  <si>
    <t>Usuarios atendidos con el Servicio Público de Extensión Agropecauria</t>
  </si>
  <si>
    <t>Numero de usuarios atendidos con el servicio de extensión agropecuaria</t>
  </si>
  <si>
    <t>Fortalecimiento de la gestión y apropiación del conocimiento técnico de los procesos productivos agropecuarios y rurales, en los productores y las asociaciones u organizaciones de productores en nivel Nacional</t>
  </si>
  <si>
    <t>Servicio de apoyo financiero a la prestación del servicio público de extensión agropecuaria     (Producto principal del proyecto)  </t>
  </si>
  <si>
    <t>ADR8 Número de usuarios que acceden al servicio de extensión agropecuaria</t>
  </si>
  <si>
    <t>2.3 Usuarios que acceden al servicio público de extensión agropecuaria</t>
  </si>
  <si>
    <t>* Presentación de los proyectos de implementación por parte de los entes territoriales. 
* Demoras en los procesos de contratación para la prestación del SPEA.</t>
  </si>
  <si>
    <t>Seguimiento a la Administracion del Fondo Nacional para el Servicio de Extensión Agropecuaria</t>
  </si>
  <si>
    <t>Número de Informes de Seguimiento de sesiones ordinarias de Comité Técnico de Fondo Nacional de Extensión Agropecuaria</t>
  </si>
  <si>
    <t>Transparencia, Acceso a la Información y Lucha contra la Corrupción</t>
  </si>
  <si>
    <t>Programa de transparencia y ética pública</t>
  </si>
  <si>
    <t xml:space="preserve">3.2 Participación ciudadana y rendición de cuentas </t>
  </si>
  <si>
    <t>Eventos orientados a la cualificación de extensionistas en el marco de la prestación del  Servicio público de Extensión Agropecuaria a través de tercero.</t>
  </si>
  <si>
    <t>Número de actividades de formación realizadas durante el año para el fortalecimiento de capacidades de extensionistas en el marco del SPEA</t>
  </si>
  <si>
    <t>Secretarías de Agricultura Departamentales acompañadas en el seguimiento y evaluación de los PDEA.</t>
  </si>
  <si>
    <t>Numero de informes trimestrales elaborados y entregados / la meta de la vigencia</t>
  </si>
  <si>
    <t xml:space="preserve">Número de Entidades Prestadoras del Servicio Público de Extensión Agropecuaria - EPSEA habilitadas </t>
  </si>
  <si>
    <t xml:space="preserve">Número de solicitudes notificadas como habilitadas para actuar como entidades prestadoras del servicio de extensión agropecuaria </t>
  </si>
  <si>
    <t>Seguimiento y evaluación al 20% de las Entidades Prestadoras del Servicio de Extensión Agropecuaria - EPSEA Habilitadas (En el marco de la reglamentación  y procedimiento de asistencia técnica)</t>
  </si>
  <si>
    <t>Número de Entidades Prestadoras del Servicio de Extensión Agropecuaria habilitadas en el año 2026 a las que se le realice seguimiento y evaluación</t>
  </si>
  <si>
    <t>4. Aumentar los ingresos de la ACFC a partir de procesos de comercialización justa y transparente.</t>
  </si>
  <si>
    <t xml:space="preserve">Organizaciones de pequeños productores y de la ACFEC comercialmente caracterizadas, valoradas y con plan de intervención comercial </t>
  </si>
  <si>
    <t>Número de Organizaciones de pequeños productores y de la ACFEC comercialmente caracterizadas, valoradas y con plan de intervención comercial</t>
  </si>
  <si>
    <t>Implementación de estrategias de fortalecimiento y apoyo comercial para organizaciones rurales a nivel nacional.  </t>
  </si>
  <si>
    <t>Servicio de fortalecimiento de capacidades locales     (Producto principal del proyecto) </t>
  </si>
  <si>
    <t> </t>
  </si>
  <si>
    <t>Productores capacitados en procesos de fortalecimiento con enfoque comercial y de negocios</t>
  </si>
  <si>
    <t xml:space="preserve">Número de productores capacitados en procesos de fortalecimiento con enfoque comercial y de negocios </t>
  </si>
  <si>
    <t>Circuitos cortos de comercialización realizados (muestras campesinas, bulevares campesinos, agroferias comerciales nacionales e internacionales, circuitos agroturísticos, ruedas de negocios públicas y privadas, encuentros comerciales con sector privado)</t>
  </si>
  <si>
    <t>Número de circuitos cortos de comercialización realizados</t>
  </si>
  <si>
    <t>Servicio de apoyo a la comercialización </t>
  </si>
  <si>
    <t>A.114 Municipios con circuitos cortos de comercialización fortalecidos
A.114P Municipios PDET con circuitos cortos de comercialización fortalecidos</t>
  </si>
  <si>
    <t>ADR4 Número de mercados campesinos impulsados a nivel nacional
ADR5 Número de eventos de ruedas de compras públicas locales realizados
ADR6 Número de encuentros con entidades del sector privado y organizaciones de productores para la generación de alianzas comerciales privadas</t>
  </si>
  <si>
    <t>2.2 Mercados campesinos realizados</t>
  </si>
  <si>
    <t xml:space="preserve">4080 Política Pública de Equidad de Género para las Mujeres: Hacia el Desarrollo Sostenible del País </t>
  </si>
  <si>
    <t>Organizaciones de productores con participación en el desarrollo de circuitos cortos apoyadas</t>
  </si>
  <si>
    <t>Número de organizaciones de productores con participación en el desarrollo de circuitos cortos apoyadas</t>
  </si>
  <si>
    <t>ADR7 Jóvenes Rurales beneficiados con los servicios de apoyo del Modelo de Comercialización</t>
  </si>
  <si>
    <t>4040 Joven Rural
4031 Política Nacional de Atención y Reparación Integral a las Víctimas
4080 Mujer Rural</t>
  </si>
  <si>
    <t>Acuerdos comerciales suscritos con el sector público y sector privado</t>
  </si>
  <si>
    <t>Número de acuerdos comerciales suscritos con el sector público y sector privado</t>
  </si>
  <si>
    <t>Equidad de la Mujer
Grupos ëtnicos</t>
  </si>
  <si>
    <t xml:space="preserve">Organizaciones con compras de productos agropecuarios beneficiadas </t>
  </si>
  <si>
    <t>Número de organizaciones con compras de productos agropecuarios beneficiadas</t>
  </si>
  <si>
    <t>Toneladas de alimentos con agrologística distribuidas</t>
  </si>
  <si>
    <t>Número de toneladas de alimentos con agrologística distribuidas</t>
  </si>
  <si>
    <t>5. Fortalecer las capacidades técnicas, estratégicas y financieras del campesinado para el desarrollo rural y agropecuario.</t>
  </si>
  <si>
    <t>Productores rurales asesorados en asociatividad</t>
  </si>
  <si>
    <t>Número de productores rurales atendidos con las estrategias de asesoría asociativa estipuladas en la MIA</t>
  </si>
  <si>
    <t>1. Bloqueo de los recursos asignados a la Agencia de Desarrollo Rural para realizar las actividades del proyecto.
2. Restricciones a la movilidad y desplazamiento del equipo de trabajo a territorio
3. Cambios de administración en la entidad que impliquen modificaciones en los lineamientos establecidos para la atención en temas de promoción y apoyo a la asociatividad.
4. Incumplimiento en términos contractuales de proveedores de bienes y servicios.
5. Restricciones al transporte aéreo y terrestre a nivel nacional o territorial por eventos como: cierre de fronteras, cierre de vías por desastres, fenómenos climáticos o alteraciones del orden público.</t>
  </si>
  <si>
    <t>Asesoría para la sostenibilidad de apuestas de desarrollo rural</t>
  </si>
  <si>
    <t>Número de asesorías para sostenibilidad de apuestas de desarrollo rural realizadas</t>
  </si>
  <si>
    <t>Grupos de Productores Rurales Formales y No Formales Asesorados</t>
  </si>
  <si>
    <t>Número de Grupos de Productores Rurales Formales y No Formales Asesorados</t>
  </si>
  <si>
    <t>Asesoría para la participación de los productores rurales en espacios de formulación, ejecución y seguimiento de los instrumentos de planeación y de política pública del sector rural</t>
  </si>
  <si>
    <t xml:space="preserve">Número de sesiones de promoción de la participación </t>
  </si>
  <si>
    <r>
      <t xml:space="preserve">Asesoría para la sostenibilidad de apuestas de desarrollo rural e la Región del Catatumbo, los municipios del área metropolitana de Cúcuta, los territorios indígenas de los resguardos Motilón Bari y Catalaura la Gabarra y los municipios de Rio de Oro y González en el departamento del Cesar </t>
    </r>
    <r>
      <rPr>
        <b/>
        <sz val="11"/>
        <color rgb="FF000000"/>
        <rFont val="Arial Narrow"/>
      </rPr>
      <t>(Conmoción Catatumbo)</t>
    </r>
  </si>
  <si>
    <t>Indicador de seguimiento a la implementación de acciones en el marco de la declaratoria de estado de conmoción interior en la Región del catatumbo, recursos de vigencia 2025, destinación específica</t>
  </si>
  <si>
    <t>6. Actualizar el modelo institucional para fortalecer la gestión interna y externa de la agencia basada en los procesos y la comunicación efectiva con los actores involucrados.</t>
  </si>
  <si>
    <t xml:space="preserve">Contratos y/o convenios celebrados   </t>
  </si>
  <si>
    <t>Número de contratos y/o convenios celebrados / Número solicitudes de contratos y/o convenios que cumplen con los requisitos legales para su celebración</t>
  </si>
  <si>
    <t>Solicitudes para elaboración de contratos remitidas por las dependencias de la Agencia a través del Sistema de Gestión Documental y que cumplan con los requerimientos legales</t>
  </si>
  <si>
    <t>Contratos y /o convenios elaborados con el cumplimiento de requisitos y publicados en SECOP II</t>
  </si>
  <si>
    <t xml:space="preserve">Objetivo 16: Paz, Justicia e Instituciones Sólidas </t>
  </si>
  <si>
    <t xml:space="preserve">3.1 Acceso a la información pública y transparencia </t>
  </si>
  <si>
    <t xml:space="preserve">Modificaciones de contratos o convenios realizadas. </t>
  </si>
  <si>
    <t>Número de modificaciones  a contratos o convenios realizadas / Número de modificaciones a contratos o convenios requeridas con el lleno de los requisitos legales.</t>
  </si>
  <si>
    <t>Solicitudes para modificaciones contratos y/o convenios remitidas por las dependencias a través del Sistema de Gestión Documental y que cumplan con los requerimientos legales.</t>
  </si>
  <si>
    <t>Modificaciones  realizadas con el cumplimiento de requisitos y  publicadas en SECOP II</t>
  </si>
  <si>
    <t>Procesos de selección competitivos atendidos y gestionados integralmente</t>
  </si>
  <si>
    <t>Número de solicitudes relacionadas con los procesos de selección competitivos gestionadas / Número de solicitudes relacionadas con procesos de selección competitivos radicadas.</t>
  </si>
  <si>
    <t>Memorando o solicitud formal relacionada con   el desarrollo del proceso de selección requerido.</t>
  </si>
  <si>
    <t>Respuesta formal de fondo a la solicitud presentada a través de los canales institucionales establecidos para tal efecto.</t>
  </si>
  <si>
    <t xml:space="preserve">Procesos Administrativos Sancionatorios  </t>
  </si>
  <si>
    <t>Número de Procesos Administrativos Sancionatorios con notificación de resolución de decisión de fondo/ Número de Procesos Administrativos Sancionatorios que deben adoptar una decisión de fondo previo a perder competencia</t>
  </si>
  <si>
    <t>Memorando remitido por el supervisor  informe de presunto incumplimiento que cumpla con lo exigido en el Estatuto Anticorrupción, con el fin de solicitar ante la VGC el inicio del PAS en contra del contratista</t>
  </si>
  <si>
    <t>Notificación de resolución de decisión de fondo</t>
  </si>
  <si>
    <t>Gestión de solicitudes de procesos de liquidación</t>
  </si>
  <si>
    <t>Número de solicitudes relacionadas con los procesos de liquidación gestionadas / Número de solicitudes relacionadas con procesos de liquidación radicadas.</t>
  </si>
  <si>
    <t>Memorando o solicitud formal relacionada   proceso de liquidaciones.</t>
  </si>
  <si>
    <t xml:space="preserve">Informes de cumplimiento normativo en materia de Control Interno emitidos y publicados en la página web de la entidad </t>
  </si>
  <si>
    <t>Número de informes de auditoría de cumplimiento normativo emitidos y publicados.</t>
  </si>
  <si>
    <t>Fortalecimiento del Sistema de Planeación y Gestión Institucional en la Agencia de Desarrollo Rural a nivel Nacional  </t>
  </si>
  <si>
    <t>Fortalecimiento del Sistema de Planeación y Gestión Institucional a nivel  Nacional</t>
  </si>
  <si>
    <t xml:space="preserve">7ª. Dimensión: Control Interno MIPG promueve el mejoramiento continuo de las entidades, razón por la cual éstas deben establecer acciones, métodos y procedimientos de control y de gestión del riesgo, así como mecanismos para la prevención y evaluación de éste. El Control Interno es la clave para asegurar razonablemente que las demás dimensiones de MIPG cumplan su propósito.
</t>
  </si>
  <si>
    <r>
      <t xml:space="preserve">Ley 2195 de 2022 Articulo 31. Programas de Transparencia y Ética en el Sector Público.
MANUAL TRANSPARENCIA E INTEGRIDAD – ADR. 3.1.10 Auditoría y mejora La Oficina de Planeación encargada del Sistema Integrado Gestión (SIG), lleva a cabo los ejercicios de acompañamiento para el monitoreo y seguimiento a los procesos. Por su parte, la </t>
    </r>
    <r>
      <rPr>
        <b/>
        <sz val="11"/>
        <color theme="1"/>
        <rFont val="Arial Narrow"/>
      </rPr>
      <t>Oficina de Control Interno</t>
    </r>
    <r>
      <rPr>
        <sz val="11"/>
        <color theme="1"/>
        <rFont val="Arial Narrow"/>
      </rPr>
      <t xml:space="preserve"> realiza las auditorias de gestión y cumplimiento del PTEP estableciendo las posibles oportunidades de mejora.</t>
    </r>
  </si>
  <si>
    <t xml:space="preserve">Demoras en la contratación de colaboradores. </t>
  </si>
  <si>
    <t>Actas de Comité de Coordinación del Sistema de Control Interno con los resultados de auditoría comunicados</t>
  </si>
  <si>
    <t>Número de comités en donde se presentan los resultados de informes de auditoría y demás situaciones de impacto.</t>
  </si>
  <si>
    <t xml:space="preserve">Dificultad en la coordinación de agenda y espacios de los miembros del Comité. </t>
  </si>
  <si>
    <t>Seguimiento a los planes de mejoramiento derivados de las auditorías internas y externas</t>
  </si>
  <si>
    <t xml:space="preserve">Número de informes de seguimiento a planes de mejoramiento derivados de las auditorías internas y externas </t>
  </si>
  <si>
    <t>Comunicaciones internas generadas</t>
  </si>
  <si>
    <t>Número de solicitudes atendidas / Número de solicitudes recibidas</t>
  </si>
  <si>
    <t>Solicitudes internas recibidas a través de canales institucionales: Correo electrónico; comunicaciones@adr.gov.co y otros medios institucionales</t>
  </si>
  <si>
    <t>Productos internos elaborados y difundidos por canales institucionales: semillas informativas, presentaciones y campañas difundidas a través del correo electrónico (comunicaciones@adr.gov.co), boletines internos publicados en la intranet, piezas graficas, videos y secciones fotográficas publicados en las pantallas internas y fondos de pantalla, eventos institucionales y reuniones publicados en la pagina web</t>
  </si>
  <si>
    <t xml:space="preserve">*Fallas en la disponibilidad de datos y sistemas tecnológicos
*Fallas en la infraestructura de la Entidad
*Ausencia de herramientas e insumos para el desarrollo de funciones
*Demora en la ejecución de los recursos </t>
  </si>
  <si>
    <t>Comunicaciones externas generadas</t>
  </si>
  <si>
    <t>Solicitudes externas recibidas a través de Canales institucionales: Correo electrónico; comunicaciones@adr.gov.co y otros medios institucionales</t>
  </si>
  <si>
    <t xml:space="preserve">Productos externos elaborados y difundidos a través de Canales institucionales: boletines de prensa, comunicados de prensa publicados en la pagina web; videos, sección de fotos, piezas graficas, trinos, cuñas radiales o de audio, copys, guiones Y ruedas de prensa publicados en las redes sociales de la ADR;  </t>
  </si>
  <si>
    <t>*Desarticulación y desconocimiento de los procesos
*Debilidad en socialización y sensibilización de políticas
*Falta de desconocimiento de identidad corporativa</t>
  </si>
  <si>
    <t>Acciones de posicionamiento institucional divulgadas</t>
  </si>
  <si>
    <t xml:space="preserve">Número de acciones de posicionamiento divulgadas </t>
  </si>
  <si>
    <t>Integridad</t>
  </si>
  <si>
    <t xml:space="preserve">*Tipo de vinculación de personal que genera alta rotación de personal
*Desarticulación y desconocimiento de los procesos
</t>
  </si>
  <si>
    <t>Documento Plan Estratégico de Tecnologías de la Información (PETI) actualizado</t>
  </si>
  <si>
    <t>Número de actualizaciones realizadas a los documentos Plan Estratégico de Tecnologías de la Información y arquitectura 3.0</t>
  </si>
  <si>
    <t>Mejorar la gestión de capacidades tecnológicas que permitan la generación valor público en la ADR</t>
  </si>
  <si>
    <t>Documentos de planeación </t>
  </si>
  <si>
    <t>* Falta de personal
* Cambios en los lineamientos de la política de gobierno digital
* Falta de presupuesto para alcanzar las metas</t>
  </si>
  <si>
    <t>Plan de Gestión de Riesgos de Seguridad y Privacidad de la Información y Plan de seguridad de la información ejecutados, de acuerdo al plan de trabajo establecido 2026</t>
  </si>
  <si>
    <t xml:space="preserve">Porcentaje de avance en la implementación de la politica de seguridad que contienes los planes de Gestión de Riesgos de Seguridad y Privacidad de la Información y el Plan de Seguridad y Privacidad de la Información ejecutados </t>
  </si>
  <si>
    <t>Disponibilidad de infraestructura de TI en producción</t>
  </si>
  <si>
    <t>Disponibilidad de servidores (On premise -en sitio- y en nube), que corresponde a la división de la disponibilidad efectiva (90) sobre 12</t>
  </si>
  <si>
    <t>Servicios tecnológicos     (Producto principal del proyecto)   - Capacidad en la prestación de servicios de tecnología</t>
  </si>
  <si>
    <t>Disponibilidad de los canales de comunicaciones</t>
  </si>
  <si>
    <t>Promedio de disponibilidad de los canales de comunicaciones e internet que corresponde a la división de la disponibilidad efectiva (97) sobre 12</t>
  </si>
  <si>
    <t>Efectividad de atención de usuario</t>
  </si>
  <si>
    <t>Número de solicitudes usuarios atendidas / Número total de solicitudes recibidas</t>
  </si>
  <si>
    <t>Solicitudes recibidas en la mesa de ayuda a través de los diferentes canales y que sean responsabilidad de la OTI</t>
  </si>
  <si>
    <t>Casos cerrados y/o resueltos en la mesa de ayuda</t>
  </si>
  <si>
    <t>Ejecución de proyectos tecnológicos de desarrollo de Software a cargo de la OTI</t>
  </si>
  <si>
    <t>Porcentaje de avance plan de trabajo tecnológicos de desarrollo de Software a cargo de la OTI</t>
  </si>
  <si>
    <t>Servicios de información implementados: se refiere a la implementación de nuevos desarrollos de soluciones informáticas y, al mismo tiempo, el soporte y mantenimiento de las aplicaciones que se encuentran en producción en la ADR</t>
  </si>
  <si>
    <t>Plan Institucional de capacitación ejecutado</t>
  </si>
  <si>
    <t>Promedio simple de los indicadores del plan</t>
  </si>
  <si>
    <t>Plan Institucional de Capacitación</t>
  </si>
  <si>
    <t>Situaciones fortuitas externas por parte del contratista o proveedor.
Baja inscripción de los servidores a la fecha de inicio de la actividad. Afectan la realización de las actividades y generen la modificación del cronograma.</t>
  </si>
  <si>
    <t>Programa de Bienestar Social e Incentivos ejecutado</t>
  </si>
  <si>
    <t>Programa de Bienestar Social e Incentivos</t>
  </si>
  <si>
    <t>Situaciones fortuitas externas como racionamiento de agua, trabajo en casa de carácter obligatorio, restricción de acceso a las sedes, que generan modificaciones en el cronograma de actividades. O baja inscripción de los servidores en las actividades planeadas</t>
  </si>
  <si>
    <t>Informes del Plan anual de Vacantes aprobado</t>
  </si>
  <si>
    <t>Número de Informes al Plan anual de vacantes</t>
  </si>
  <si>
    <t>Novedades en la planta de personal como cambios en la administración lo cual genera caeptacion de renuncias en los cargos de libre nombramiento y remoción.
Las vacancias temporales o definitivas que se deben proveer en nombramientos provicionales no son atendidas por la alta dirección</t>
  </si>
  <si>
    <t>Informes del Plan Plan de Previsión de Recursos Humanos</t>
  </si>
  <si>
    <t>Número de Informes al Plan de Previsión de Recursos Humanos</t>
  </si>
  <si>
    <t>Plan estrategico de talento humano implementado</t>
  </si>
  <si>
    <t xml:space="preserve">Número de Informes al Plan estrategico de talento humano </t>
  </si>
  <si>
    <t>Plan de trabajo anual en Seguridad y Salud en el Trabajo</t>
  </si>
  <si>
    <t>Plan de Trabajo anual de Seguridad y Salud en el Trabajo implementado</t>
  </si>
  <si>
    <t>Situaciones fortuitas externas por parte del contratista o proveedor.
Falta de compromiso de colaboradores en la participacion del SST.</t>
  </si>
  <si>
    <t>Plan Institucional de Archivos de la Entidad ejecutado</t>
  </si>
  <si>
    <t>Plan de trabajo del Plan Institucional de Archivos de la Entidad ejecutado</t>
  </si>
  <si>
    <t>Programa de Gestión documental de la entidad implementado</t>
  </si>
  <si>
    <t>Plan de trabajo del Programa de gestión documental de la entidad ejecutado</t>
  </si>
  <si>
    <t>Plan de trabajo de la Estrategia Institucional de Cooperación Internacional - EICI ejecutado</t>
  </si>
  <si>
    <t>Porcentaje de avance en la ejecución del Plan de trabajo de la estrategia institucional de cooperación internacional- EICI</t>
  </si>
  <si>
    <t>Seguimiento del SIG</t>
  </si>
  <si>
    <t>Número de informes del seguimiento de las políticas realizados
Número de informes del seguimiento de las políticas planificados</t>
  </si>
  <si>
    <t>Servicio de actualización del Sistema de Gestión     (Producto principal del proyecto)  </t>
  </si>
  <si>
    <t xml:space="preserve">4. Iniciativas adicionales </t>
  </si>
  <si>
    <t xml:space="preserve">Cultura para realizar el requerimiento 
Disposición de las partes para realizar las asesorías </t>
  </si>
  <si>
    <t xml:space="preserve">Programa de Transparencia y Ética Pública (PTEP) Ejecutado </t>
  </si>
  <si>
    <t>% de cumplimiento del programa</t>
  </si>
  <si>
    <t>3.3 Integridad en el servicio público</t>
  </si>
  <si>
    <t>Conflicto de intereses
Falta de interés 
Cambios institucionales 
Segregación de funciones 
Ausencia de responsabilidad</t>
  </si>
  <si>
    <t>Número de informes del seguimiento a los planes de trabajo realizados
/Número de informes del seguimiento a los planes de trabajo planificados</t>
  </si>
  <si>
    <t>Dependencias acompañadas y asistidas técnicamente en el proceso de ejecución de proyectos de inversión</t>
  </si>
  <si>
    <t xml:space="preserve">Sumatoria de informes del seguimiento remitidos a cada área técnica </t>
  </si>
  <si>
    <t>Informes de seguimiento a la Ejecución Presupuestal presentados</t>
  </si>
  <si>
    <t>Número de informes de seguimiento a la Ejecución presupuestal presentados</t>
  </si>
  <si>
    <t>Gestión presupuestal y eficiencia del gasto público</t>
  </si>
  <si>
    <t>Falta de personal para desarrollar las tareas</t>
  </si>
  <si>
    <t>Personal humano</t>
  </si>
  <si>
    <t>Facultad de cobro coactivo</t>
  </si>
  <si>
    <t># de actuaciones ejecutadas en el proceso de cobro coactivo /# de actuaciones del proceso de cobro coactivo  X 100</t>
  </si>
  <si>
    <t>El ejercicio de la facultad de cobro dependera de las gestiones de cobro prejurídico (correo, memorando, oficio)</t>
  </si>
  <si>
    <t>respuesta actuación ejecutado (acto administrativo, correo, oficio, memorando)</t>
  </si>
  <si>
    <t># de actuaciones juridicas ejecutadas oportunamente/# de actuaciones juridicas requeridas X 100</t>
  </si>
  <si>
    <t>Dependerá de los requerimientos de los despachos judiciales y autoridades administrativas. (auto, oficio, correo)</t>
  </si>
  <si>
    <t>Respuesta mediante oficio o acto administrativo</t>
  </si>
  <si>
    <t>Seguimeinto PPDA</t>
  </si>
  <si>
    <t xml:space="preserve"># de asesorias brindadas oportunamente/# de solicitudes de asesoría radicados en la OJ X 100 </t>
  </si>
  <si>
    <t>Dependera de los requerimientos que lleguen a la OJ (correo, memorando)</t>
  </si>
  <si>
    <t>Asesorioa brindada por correo, memorandoo acto administratico)</t>
  </si>
  <si>
    <t>Asesoría Jurídica</t>
  </si>
  <si>
    <t># de seguimientos al plan de acción de la PPDA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</si>
</sst>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quot;$&quot;\ * #,##0_-;\-&quot;$&quot;\ * #,##0_-;_-&quot;$&quot;\ * &quot;-&quot;_-;_-@_-"/>
    <numFmt numFmtId="165" formatCode="_-&quot;$&quot;\ * #,##0.00_-;\-&quot;$&quot;\ * #,##0.00_-;_-&quot;$&quot;\ * &quot;-&quot;??_-;_-@_-"/>
  </numFmts>
  <fonts count="16">
    <font>
      <sz val="11"/>
      <color theme="1"/>
      <name val="Aptos Narrow"/>
      <family val="2"/>
      <scheme val="minor"/>
    </font>
    <font>
      <sz val="11"/>
      <color rgb="FF000000"/>
      <name val="Arial Narrow"/>
      <family val="2"/>
    </font>
    <font>
      <b/>
      <sz val="11"/>
      <color rgb="FF000000"/>
      <name val="Verdana"/>
      <family val="2"/>
    </font>
    <font>
      <sz val="8"/>
      <name val="Aptos Narrow"/>
      <family val="2"/>
      <scheme val="minor"/>
    </font>
    <font>
      <b/>
      <sz val="11"/>
      <color theme="1"/>
      <name val="Aptos Narrow"/>
      <family val="2"/>
      <scheme val="minor"/>
    </font>
    <font>
      <sz val="11"/>
      <color theme="1"/>
      <name val="Aptos Narrow"/>
      <family val="2"/>
      <scheme val="minor"/>
    </font>
    <font>
      <sz val="11"/>
      <color rgb="FF000000"/>
      <name val="Arial Narrow"/>
    </font>
    <font>
      <sz val="11"/>
      <name val="Arial Narrow"/>
    </font>
    <font>
      <b/>
      <sz val="11"/>
      <color rgb="FF000000"/>
      <name val="Arial Narrow"/>
    </font>
    <font>
      <sz val="10"/>
      <color rgb="FF000000"/>
      <name val="Arial Narrow"/>
    </font>
    <font>
      <b/>
      <sz val="11"/>
      <color theme="1"/>
      <name val="Arial Narrow"/>
    </font>
    <font>
      <sz val="11"/>
      <color theme="1"/>
      <name val="Arial Narrow"/>
    </font>
    <font>
      <b/>
      <sz val="18"/>
      <color theme="1"/>
      <name val="Arial Narrow"/>
    </font>
    <font>
      <b/>
      <sz val="10"/>
      <color theme="0"/>
      <name val="Arial Narrow"/>
    </font>
    <font>
      <b/>
      <sz val="11"/>
      <color theme="0"/>
      <name val="Arial Narrow"/>
    </font>
    <font>
      <sz val="11"/>
      <color rgb="FFFF0000"/>
      <name val="Arial Narrow"/>
    </font>
  </fonts>
  <fills count="15">
    <fill>
      <patternFill patternType="none"/>
    </fill>
    <fill>
      <patternFill patternType="gray125"/>
    </fill>
    <fill>
      <patternFill patternType="solid">
        <fgColor rgb="FFC6E0B4"/>
        <bgColor rgb="FFC6E0B4"/>
      </patternFill>
    </fill>
    <fill>
      <patternFill patternType="solid">
        <fgColor rgb="FFFFC000"/>
        <bgColor theme="9"/>
      </patternFill>
    </fill>
    <fill>
      <patternFill patternType="solid">
        <fgColor theme="9"/>
        <bgColor theme="9"/>
      </patternFill>
    </fill>
    <fill>
      <patternFill patternType="solid">
        <fgColor theme="4"/>
        <bgColor theme="9"/>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
      <patternFill patternType="solid">
        <fgColor rgb="FFC6E0B4"/>
        <bgColor theme="9" tint="0.59999389629810485"/>
      </patternFill>
    </fill>
    <fill>
      <patternFill patternType="solid">
        <fgColor rgb="FFC6E0B4"/>
        <bgColor indexed="64"/>
      </patternFill>
    </fill>
    <fill>
      <patternFill patternType="solid">
        <fgColor rgb="FF8ED973"/>
        <bgColor rgb="FF000000"/>
      </patternFill>
    </fill>
    <fill>
      <patternFill patternType="solid">
        <fgColor rgb="FFFBE2D5"/>
        <bgColor rgb="FF000000"/>
      </patternFill>
    </fill>
    <fill>
      <patternFill patternType="solid">
        <fgColor rgb="FFFBE2D5"/>
        <bgColor rgb="FFC6E0B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5">
    <xf numFmtId="0" fontId="0"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cellStyleXfs>
  <cellXfs count="153">
    <xf numFmtId="0" fontId="0" fillId="0" borderId="0" xfId="0"/>
    <xf numFmtId="0" fontId="2" fillId="0" borderId="0" xfId="0" applyFont="1" applyAlignment="1">
      <alignment vertical="center"/>
    </xf>
    <xf numFmtId="0" fontId="4" fillId="0" borderId="0" xfId="0" applyFont="1"/>
    <xf numFmtId="1" fontId="0" fillId="0" borderId="0" xfId="0" applyNumberFormat="1"/>
    <xf numFmtId="1" fontId="4" fillId="7" borderId="9" xfId="0" applyNumberFormat="1" applyFont="1" applyFill="1" applyBorder="1" applyAlignment="1">
      <alignment horizontal="center" vertical="center"/>
    </xf>
    <xf numFmtId="0" fontId="4" fillId="7" borderId="9" xfId="0" applyFont="1" applyFill="1" applyBorder="1" applyAlignment="1">
      <alignment horizontal="center" vertical="center"/>
    </xf>
    <xf numFmtId="1" fontId="0" fillId="0" borderId="9" xfId="0" applyNumberFormat="1" applyBorder="1" applyAlignment="1">
      <alignment horizontal="justify" vertical="center" wrapText="1"/>
    </xf>
    <xf numFmtId="0" fontId="0" fillId="0" borderId="9" xfId="0" applyBorder="1" applyAlignment="1">
      <alignment horizontal="justify" vertical="center" wrapText="1"/>
    </xf>
    <xf numFmtId="0" fontId="1" fillId="2" borderId="11" xfId="0" applyFont="1" applyFill="1" applyBorder="1" applyAlignment="1">
      <alignment horizontal="left" vertical="center" wrapText="1"/>
    </xf>
    <xf numFmtId="0" fontId="6" fillId="12" borderId="11" xfId="0" applyFont="1" applyFill="1" applyBorder="1"/>
    <xf numFmtId="0" fontId="6" fillId="2" borderId="11" xfId="0" applyFont="1" applyFill="1" applyBorder="1" applyAlignment="1">
      <alignment wrapText="1"/>
    </xf>
    <xf numFmtId="0" fontId="7" fillId="2" borderId="11" xfId="0" applyFont="1" applyFill="1" applyBorder="1" applyAlignment="1">
      <alignment wrapText="1"/>
    </xf>
    <xf numFmtId="0" fontId="6" fillId="2" borderId="11" xfId="0" applyFont="1" applyFill="1" applyBorder="1"/>
    <xf numFmtId="0" fontId="6"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6" fillId="2" borderId="11" xfId="0" applyFont="1" applyFill="1" applyBorder="1" applyAlignment="1">
      <alignment horizontal="left" vertical="top" wrapText="1"/>
    </xf>
    <xf numFmtId="0" fontId="6" fillId="2" borderId="11" xfId="0" applyFont="1" applyFill="1" applyBorder="1" applyAlignment="1">
      <alignment vertical="center" wrapText="1"/>
    </xf>
    <xf numFmtId="0" fontId="6" fillId="2" borderId="14" xfId="0" applyFont="1" applyFill="1" applyBorder="1" applyAlignment="1">
      <alignment wrapText="1"/>
    </xf>
    <xf numFmtId="0" fontId="9" fillId="2" borderId="11" xfId="0" applyFont="1" applyFill="1" applyBorder="1" applyAlignment="1">
      <alignment wrapText="1"/>
    </xf>
    <xf numFmtId="0" fontId="10" fillId="0" borderId="7" xfId="0" applyFont="1" applyBorder="1" applyAlignment="1">
      <alignment horizontal="center" vertical="center"/>
    </xf>
    <xf numFmtId="0" fontId="11" fillId="9" borderId="0" xfId="0" applyFont="1" applyFill="1"/>
    <xf numFmtId="0" fontId="11" fillId="0" borderId="0" xfId="0" applyFont="1"/>
    <xf numFmtId="0" fontId="11" fillId="0" borderId="7" xfId="0" applyFont="1" applyBorder="1" applyAlignment="1">
      <alignment horizontal="center" vertical="center"/>
    </xf>
    <xf numFmtId="0" fontId="13" fillId="3" borderId="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horizontal="left" vertical="top" wrapText="1"/>
    </xf>
    <xf numFmtId="0" fontId="13" fillId="4" borderId="2"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9" borderId="0" xfId="0" applyFont="1" applyFill="1" applyAlignment="1">
      <alignment wrapText="1"/>
    </xf>
    <xf numFmtId="0" fontId="11" fillId="0" borderId="0" xfId="0" applyFont="1" applyAlignment="1">
      <alignment wrapText="1"/>
    </xf>
    <xf numFmtId="1" fontId="6" fillId="2" borderId="11" xfId="0" applyNumberFormat="1" applyFont="1" applyFill="1" applyBorder="1" applyAlignment="1">
      <alignment horizontal="left" vertical="center" wrapText="1"/>
    </xf>
    <xf numFmtId="0" fontId="15" fillId="9" borderId="0" xfId="0" applyFont="1" applyFill="1" applyAlignment="1">
      <alignment horizontal="left" vertical="center"/>
    </xf>
    <xf numFmtId="0" fontId="15" fillId="0" borderId="0" xfId="0" applyFont="1" applyAlignment="1">
      <alignment horizontal="left" vertical="center"/>
    </xf>
    <xf numFmtId="0" fontId="15" fillId="2" borderId="14" xfId="0" applyFont="1" applyFill="1" applyBorder="1" applyAlignment="1">
      <alignment wrapText="1"/>
    </xf>
    <xf numFmtId="0" fontId="6" fillId="6" borderId="11"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9" borderId="0" xfId="0" applyFont="1" applyFill="1" applyAlignment="1">
      <alignment horizontal="left" vertical="center"/>
    </xf>
    <xf numFmtId="0" fontId="6" fillId="0" borderId="0" xfId="0" applyFont="1" applyAlignment="1">
      <alignment horizontal="left" vertical="center"/>
    </xf>
    <xf numFmtId="0" fontId="6" fillId="11" borderId="11" xfId="0" applyFont="1" applyFill="1" applyBorder="1" applyAlignment="1">
      <alignment horizontal="left" vertical="center" wrapText="1"/>
    </xf>
    <xf numFmtId="0" fontId="11" fillId="2" borderId="11" xfId="0" applyFont="1" applyFill="1" applyBorder="1" applyAlignment="1">
      <alignment horizontal="left" vertical="center" wrapText="1"/>
    </xf>
    <xf numFmtId="1" fontId="11" fillId="2" borderId="11" xfId="0" applyNumberFormat="1" applyFont="1" applyFill="1" applyBorder="1" applyAlignment="1">
      <alignment horizontal="left" vertical="center"/>
    </xf>
    <xf numFmtId="165" fontId="11" fillId="2" borderId="14" xfId="1" applyFont="1" applyFill="1" applyBorder="1" applyAlignment="1">
      <alignment horizontal="left" vertical="center" wrapText="1"/>
    </xf>
    <xf numFmtId="0" fontId="11" fillId="9" borderId="0" xfId="0" applyFont="1" applyFill="1" applyAlignment="1">
      <alignment horizontal="left" vertical="center"/>
    </xf>
    <xf numFmtId="0" fontId="11" fillId="0" borderId="0" xfId="0" applyFont="1" applyAlignment="1">
      <alignment horizontal="left" vertical="center"/>
    </xf>
    <xf numFmtId="0" fontId="6" fillId="6" borderId="11" xfId="0" applyFont="1" applyFill="1" applyBorder="1" applyAlignment="1">
      <alignment horizontal="left" vertical="center"/>
    </xf>
    <xf numFmtId="1" fontId="6" fillId="2" borderId="11" xfId="0" applyNumberFormat="1" applyFont="1" applyFill="1" applyBorder="1" applyAlignment="1">
      <alignment horizontal="left" vertical="center"/>
    </xf>
    <xf numFmtId="0" fontId="6" fillId="9" borderId="0" xfId="0" applyFont="1" applyFill="1" applyAlignment="1">
      <alignment horizontal="left" vertical="center" wrapText="1"/>
    </xf>
    <xf numFmtId="165" fontId="6" fillId="9" borderId="0" xfId="1" applyFont="1" applyFill="1" applyBorder="1" applyAlignment="1">
      <alignment horizontal="left" vertical="center" wrapText="1"/>
    </xf>
    <xf numFmtId="0" fontId="6" fillId="2" borderId="0" xfId="0" applyFont="1" applyFill="1" applyAlignment="1">
      <alignment horizontal="left" vertical="center" wrapText="1"/>
    </xf>
    <xf numFmtId="165" fontId="6" fillId="2" borderId="0" xfId="1" applyFont="1" applyFill="1" applyBorder="1" applyAlignment="1">
      <alignment horizontal="left" vertical="center" wrapText="1"/>
    </xf>
    <xf numFmtId="0" fontId="6" fillId="8" borderId="0" xfId="0" applyFont="1" applyFill="1" applyAlignment="1">
      <alignment horizontal="left" vertical="center"/>
    </xf>
    <xf numFmtId="165" fontId="6" fillId="2" borderId="14" xfId="1" applyFont="1" applyFill="1" applyBorder="1" applyAlignment="1">
      <alignment horizontal="left" vertical="center" wrapText="1"/>
    </xf>
    <xf numFmtId="9" fontId="6" fillId="6" borderId="11" xfId="0" applyNumberFormat="1" applyFont="1" applyFill="1" applyBorder="1" applyAlignment="1">
      <alignment horizontal="left" vertical="center"/>
    </xf>
    <xf numFmtId="0" fontId="6" fillId="11" borderId="11" xfId="0" applyFont="1" applyFill="1" applyBorder="1" applyAlignment="1">
      <alignment horizontal="left" vertical="center"/>
    </xf>
    <xf numFmtId="0" fontId="6" fillId="11" borderId="14" xfId="0" applyFont="1" applyFill="1" applyBorder="1" applyAlignment="1">
      <alignment horizontal="left" vertical="center"/>
    </xf>
    <xf numFmtId="9" fontId="6" fillId="6" borderId="11" xfId="0" applyNumberFormat="1" applyFont="1" applyFill="1" applyBorder="1" applyAlignment="1">
      <alignment horizontal="left" vertical="center" wrapText="1"/>
    </xf>
    <xf numFmtId="1" fontId="11" fillId="2" borderId="11" xfId="0" applyNumberFormat="1" applyFont="1" applyFill="1" applyBorder="1" applyAlignment="1">
      <alignment horizontal="left" vertical="center" wrapText="1"/>
    </xf>
    <xf numFmtId="0" fontId="11" fillId="2" borderId="14" xfId="0" applyFont="1" applyFill="1" applyBorder="1" applyAlignment="1">
      <alignment horizontal="left" vertical="center" wrapText="1"/>
    </xf>
    <xf numFmtId="0" fontId="6" fillId="2" borderId="12" xfId="0" applyFont="1" applyFill="1" applyBorder="1" applyAlignment="1">
      <alignment horizontal="left" vertical="center" wrapText="1"/>
    </xf>
    <xf numFmtId="1" fontId="6" fillId="2" borderId="12" xfId="0" applyNumberFormat="1"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0" borderId="17" xfId="0" applyFont="1" applyBorder="1" applyAlignment="1">
      <alignment horizontal="left" vertical="center"/>
    </xf>
    <xf numFmtId="0" fontId="6" fillId="0" borderId="11" xfId="0" applyFont="1" applyBorder="1" applyAlignment="1">
      <alignment horizontal="left" vertical="center"/>
    </xf>
    <xf numFmtId="0" fontId="15" fillId="0" borderId="17" xfId="0" applyFont="1" applyBorder="1" applyAlignment="1">
      <alignment horizontal="left" vertical="center"/>
    </xf>
    <xf numFmtId="0" fontId="15" fillId="0" borderId="11" xfId="0" applyFont="1" applyBorder="1" applyAlignment="1">
      <alignment horizontal="left" vertical="center"/>
    </xf>
    <xf numFmtId="0" fontId="9" fillId="2" borderId="12" xfId="0" applyFont="1" applyFill="1" applyBorder="1" applyAlignment="1">
      <alignment wrapText="1"/>
    </xf>
    <xf numFmtId="0" fontId="6" fillId="2" borderId="12" xfId="0" applyFont="1" applyFill="1" applyBorder="1" applyAlignment="1">
      <alignment wrapText="1"/>
    </xf>
    <xf numFmtId="0" fontId="6" fillId="2" borderId="12" xfId="0" applyFont="1" applyFill="1" applyBorder="1" applyAlignment="1">
      <alignment vertical="center" wrapText="1"/>
    </xf>
    <xf numFmtId="0" fontId="6" fillId="2" borderId="15" xfId="0" applyFont="1" applyFill="1" applyBorder="1" applyAlignment="1">
      <alignment wrapText="1"/>
    </xf>
    <xf numFmtId="0" fontId="6" fillId="2" borderId="13" xfId="0" applyFont="1" applyFill="1" applyBorder="1" applyAlignment="1">
      <alignment horizontal="left" vertical="center" wrapText="1"/>
    </xf>
    <xf numFmtId="1" fontId="6" fillId="2" borderId="13" xfId="3" applyNumberFormat="1"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10" borderId="11" xfId="0" applyFont="1" applyFill="1" applyBorder="1" applyAlignment="1">
      <alignment horizontal="left" vertical="center" wrapText="1"/>
    </xf>
    <xf numFmtId="1" fontId="6" fillId="2" borderId="11" xfId="4" applyNumberFormat="1"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1" fillId="0" borderId="0" xfId="0" applyFont="1" applyAlignment="1">
      <alignment horizontal="center"/>
    </xf>
    <xf numFmtId="0" fontId="11" fillId="0" borderId="0" xfId="0" applyFont="1" applyAlignment="1">
      <alignment horizontal="left"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11" fillId="0" borderId="0" xfId="0" applyFont="1" applyAlignment="1">
      <alignment horizontal="center" vertical="center"/>
    </xf>
    <xf numFmtId="0" fontId="11" fillId="0" borderId="0" xfId="0" applyFont="1" applyAlignment="1">
      <alignment horizontal="left"/>
    </xf>
    <xf numFmtId="0" fontId="7" fillId="2" borderId="11" xfId="0" applyFont="1" applyFill="1" applyBorder="1" applyAlignment="1">
      <alignment vertical="center"/>
    </xf>
    <xf numFmtId="14" fontId="6" fillId="2" borderId="11" xfId="0" applyNumberFormat="1" applyFont="1" applyFill="1" applyBorder="1" applyAlignment="1">
      <alignment vertical="center"/>
    </xf>
    <xf numFmtId="0" fontId="9" fillId="2" borderId="11" xfId="0" applyFont="1" applyFill="1" applyBorder="1" applyAlignment="1">
      <alignment vertical="center" wrapText="1"/>
    </xf>
    <xf numFmtId="14" fontId="9" fillId="2" borderId="11" xfId="0" applyNumberFormat="1" applyFont="1" applyFill="1" applyBorder="1" applyAlignment="1">
      <alignment vertical="center" wrapText="1"/>
    </xf>
    <xf numFmtId="0" fontId="9" fillId="2" borderId="12" xfId="0" applyFont="1" applyFill="1" applyBorder="1" applyAlignment="1">
      <alignment vertical="center" wrapText="1"/>
    </xf>
    <xf numFmtId="14" fontId="9" fillId="2" borderId="12" xfId="0" applyNumberFormat="1" applyFont="1" applyFill="1" applyBorder="1" applyAlignment="1">
      <alignment vertical="center" wrapText="1"/>
    </xf>
    <xf numFmtId="9" fontId="9" fillId="2" borderId="11" xfId="0" applyNumberFormat="1" applyFont="1" applyFill="1" applyBorder="1" applyAlignment="1">
      <alignment vertical="center" wrapText="1"/>
    </xf>
    <xf numFmtId="14" fontId="11" fillId="0" borderId="0" xfId="0" applyNumberFormat="1" applyFont="1" applyAlignment="1">
      <alignment vertical="center"/>
    </xf>
    <xf numFmtId="0" fontId="13" fillId="4" borderId="10" xfId="0" applyFont="1" applyFill="1" applyBorder="1" applyAlignment="1">
      <alignment vertical="center" wrapText="1"/>
    </xf>
    <xf numFmtId="14" fontId="13" fillId="3" borderId="10" xfId="0" applyNumberFormat="1" applyFont="1" applyFill="1" applyBorder="1" applyAlignment="1">
      <alignment vertical="center" wrapText="1"/>
    </xf>
    <xf numFmtId="3" fontId="6" fillId="2" borderId="11" xfId="0" applyNumberFormat="1" applyFont="1" applyFill="1" applyBorder="1" applyAlignment="1">
      <alignment vertical="center" wrapText="1"/>
    </xf>
    <xf numFmtId="14" fontId="6" fillId="2" borderId="11" xfId="0" applyNumberFormat="1" applyFont="1" applyFill="1" applyBorder="1" applyAlignment="1">
      <alignment vertical="center" wrapText="1"/>
    </xf>
    <xf numFmtId="9" fontId="6" fillId="2" borderId="11" xfId="2" applyFont="1" applyFill="1" applyBorder="1" applyAlignment="1">
      <alignment vertical="center" wrapText="1"/>
    </xf>
    <xf numFmtId="0" fontId="11" fillId="2" borderId="11" xfId="0" applyFont="1" applyFill="1" applyBorder="1" applyAlignment="1">
      <alignment vertical="center"/>
    </xf>
    <xf numFmtId="14" fontId="11" fillId="2" borderId="11" xfId="0" applyNumberFormat="1" applyFont="1" applyFill="1" applyBorder="1" applyAlignment="1">
      <alignment vertical="center"/>
    </xf>
    <xf numFmtId="0" fontId="6" fillId="2" borderId="11" xfId="0" applyFont="1" applyFill="1" applyBorder="1" applyAlignment="1">
      <alignment vertical="center"/>
    </xf>
    <xf numFmtId="9" fontId="6" fillId="2" borderId="11" xfId="0" applyNumberFormat="1" applyFont="1" applyFill="1" applyBorder="1" applyAlignment="1">
      <alignment vertical="center" wrapText="1"/>
    </xf>
    <xf numFmtId="0" fontId="11" fillId="2" borderId="11" xfId="0" applyFont="1" applyFill="1" applyBorder="1" applyAlignment="1">
      <alignment vertical="center" wrapText="1"/>
    </xf>
    <xf numFmtId="14" fontId="11" fillId="2" borderId="11" xfId="0" applyNumberFormat="1" applyFont="1" applyFill="1" applyBorder="1" applyAlignment="1">
      <alignment vertical="center" wrapText="1"/>
    </xf>
    <xf numFmtId="9" fontId="6" fillId="2" borderId="12" xfId="2" applyFont="1" applyFill="1" applyBorder="1" applyAlignment="1">
      <alignment vertical="center" wrapText="1"/>
    </xf>
    <xf numFmtId="14" fontId="6" fillId="2" borderId="12" xfId="0" applyNumberFormat="1" applyFont="1" applyFill="1" applyBorder="1" applyAlignment="1">
      <alignment vertical="center" wrapText="1"/>
    </xf>
    <xf numFmtId="9" fontId="6" fillId="2" borderId="13" xfId="2" applyFont="1" applyFill="1" applyBorder="1" applyAlignment="1">
      <alignment vertical="center" wrapText="1"/>
    </xf>
    <xf numFmtId="14" fontId="6" fillId="2" borderId="13" xfId="0" applyNumberFormat="1" applyFont="1" applyFill="1" applyBorder="1" applyAlignment="1">
      <alignment vertical="center" wrapText="1"/>
    </xf>
    <xf numFmtId="0" fontId="15" fillId="0" borderId="0" xfId="0" applyFont="1" applyAlignment="1">
      <alignment vertical="center"/>
    </xf>
    <xf numFmtId="14" fontId="15" fillId="0" borderId="0" xfId="0" applyNumberFormat="1" applyFont="1" applyAlignment="1">
      <alignment vertical="center"/>
    </xf>
    <xf numFmtId="0" fontId="6" fillId="0" borderId="0" xfId="0" applyFont="1" applyAlignment="1">
      <alignment vertical="center"/>
    </xf>
    <xf numFmtId="14" fontId="6" fillId="0" borderId="0" xfId="0" applyNumberFormat="1" applyFont="1" applyAlignment="1">
      <alignment vertical="center"/>
    </xf>
    <xf numFmtId="0" fontId="11" fillId="0" borderId="0" xfId="0" applyFont="1" applyAlignment="1">
      <alignment vertical="center"/>
    </xf>
    <xf numFmtId="0" fontId="11" fillId="0" borderId="0" xfId="0" applyFont="1" applyAlignment="1">
      <alignment horizontal="center" vertical="center" wrapText="1"/>
    </xf>
    <xf numFmtId="0" fontId="9" fillId="14" borderId="11" xfId="0" applyFont="1" applyFill="1" applyBorder="1" applyAlignment="1">
      <alignment horizontal="center" vertical="center" wrapText="1"/>
    </xf>
    <xf numFmtId="9" fontId="9" fillId="14" borderId="11" xfId="0" applyNumberFormat="1" applyFont="1" applyFill="1" applyBorder="1" applyAlignment="1">
      <alignment horizontal="center" vertical="center" wrapText="1"/>
    </xf>
    <xf numFmtId="9" fontId="9" fillId="14" borderId="12" xfId="0" applyNumberFormat="1" applyFont="1" applyFill="1" applyBorder="1" applyAlignment="1">
      <alignment horizontal="center" vertical="center" wrapText="1"/>
    </xf>
    <xf numFmtId="0" fontId="9" fillId="13" borderId="11" xfId="0" applyFont="1" applyFill="1" applyBorder="1" applyAlignment="1">
      <alignment horizontal="center" vertical="center" wrapText="1"/>
    </xf>
    <xf numFmtId="9" fontId="9" fillId="13" borderId="11" xfId="0" applyNumberFormat="1" applyFont="1" applyFill="1" applyBorder="1" applyAlignment="1">
      <alignment horizontal="center" vertical="center" wrapText="1"/>
    </xf>
    <xf numFmtId="3" fontId="6" fillId="6" borderId="11" xfId="0" applyNumberFormat="1" applyFont="1" applyFill="1" applyBorder="1" applyAlignment="1">
      <alignment horizontal="center" vertical="center" wrapText="1"/>
    </xf>
    <xf numFmtId="0" fontId="6" fillId="6" borderId="11" xfId="0" applyFont="1" applyFill="1" applyBorder="1" applyAlignment="1">
      <alignment horizontal="center" vertical="center"/>
    </xf>
    <xf numFmtId="0" fontId="9" fillId="2" borderId="11" xfId="0" applyFont="1" applyFill="1" applyBorder="1" applyAlignment="1">
      <alignment horizontal="left" vertical="center" wrapText="1"/>
    </xf>
    <xf numFmtId="1" fontId="0" fillId="0" borderId="9" xfId="0" applyNumberFormat="1" applyBorder="1" applyAlignment="1">
      <alignment horizontal="justify" vertical="center" wrapText="1"/>
    </xf>
    <xf numFmtId="0" fontId="0" fillId="0" borderId="9" xfId="0" applyBorder="1" applyAlignment="1">
      <alignment horizontal="justify"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6" fillId="13" borderId="11" xfId="0" applyFont="1" applyFill="1" applyBorder="1" applyAlignment="1">
      <alignment horizontal="center" vertical="center" wrapText="1"/>
    </xf>
    <xf numFmtId="0" fontId="6" fillId="6" borderId="11" xfId="0" applyFont="1" applyFill="1" applyBorder="1" applyAlignment="1">
      <alignment horizontal="center" vertical="center" wrapText="1"/>
    </xf>
    <xf numFmtId="9" fontId="6" fillId="6" borderId="11" xfId="2" applyFont="1" applyFill="1" applyBorder="1" applyAlignment="1">
      <alignment horizontal="center" vertical="center" wrapText="1"/>
    </xf>
    <xf numFmtId="0" fontId="11" fillId="6" borderId="11" xfId="0" applyFont="1" applyFill="1" applyBorder="1" applyAlignment="1">
      <alignment horizontal="center" vertical="center"/>
    </xf>
    <xf numFmtId="9" fontId="11" fillId="6" borderId="11" xfId="0" applyNumberFormat="1" applyFont="1" applyFill="1" applyBorder="1" applyAlignment="1">
      <alignment horizontal="center" vertical="center"/>
    </xf>
    <xf numFmtId="0" fontId="11" fillId="6" borderId="11" xfId="0" applyFont="1" applyFill="1" applyBorder="1" applyAlignment="1">
      <alignment horizontal="center" vertical="center" wrapText="1"/>
    </xf>
    <xf numFmtId="9" fontId="6" fillId="6" borderId="11" xfId="0" applyNumberFormat="1" applyFont="1" applyFill="1" applyBorder="1" applyAlignment="1">
      <alignment horizontal="center" vertical="center" wrapText="1"/>
    </xf>
    <xf numFmtId="9" fontId="6" fillId="6" borderId="12" xfId="0" applyNumberFormat="1" applyFont="1" applyFill="1" applyBorder="1" applyAlignment="1">
      <alignment horizontal="center" vertical="center" wrapText="1"/>
    </xf>
    <xf numFmtId="9" fontId="6" fillId="6" borderId="13" xfId="0" applyNumberFormat="1" applyFont="1" applyFill="1" applyBorder="1" applyAlignment="1">
      <alignment horizontal="center" vertical="center" wrapText="1"/>
    </xf>
    <xf numFmtId="10" fontId="6" fillId="6" borderId="11" xfId="2" applyNumberFormat="1" applyFont="1" applyFill="1" applyBorder="1" applyAlignment="1">
      <alignment horizontal="center" vertical="center" wrapText="1"/>
    </xf>
    <xf numFmtId="0" fontId="6" fillId="13" borderId="11" xfId="0" applyFont="1" applyFill="1" applyBorder="1" applyAlignment="1">
      <alignment horizontal="center" vertical="center"/>
    </xf>
  </cellXfs>
  <cellStyles count="5">
    <cellStyle name="Millares" xfId="4" builtinId="3"/>
    <cellStyle name="Moneda" xfId="1" builtinId="4"/>
    <cellStyle name="Moneda [0] 2" xfId="3" xr:uid="{87D65A26-C894-4E1F-8D93-606ECE9B5E71}"/>
    <cellStyle name="Normal" xfId="0" builtinId="0"/>
    <cellStyle name="Porcentaje" xfId="2" builtinId="5"/>
  </cellStyles>
  <dxfs count="0"/>
  <tableStyles count="1" defaultTableStyle="TableStyleMedium2" defaultPivotStyle="PivotStyleLight16">
    <tableStyle name="Invisible" pivot="0" table="0" count="0" xr9:uid="{00000000-0011-0000-FFFF-FFFF00000000}"/>
  </tableStyles>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190500</xdr:colOff>
      <xdr:row>0</xdr:row>
      <xdr:rowOff>27842</xdr:rowOff>
    </xdr:from>
    <xdr:to>
      <xdr:col>2</xdr:col>
      <xdr:colOff>1301749</xdr:colOff>
      <xdr:row>2</xdr:row>
      <xdr:rowOff>80573</xdr:rowOff>
    </xdr:to>
    <xdr:pic>
      <xdr:nvPicPr>
        <xdr:cNvPr id="3" name="Imagen 1" descr="Logotipo&#10;&#10;El contenido generado por IA puede ser incorrecto.">
          <a:extLst>
            <a:ext uri="{FF2B5EF4-FFF2-40B4-BE49-F238E27FC236}">
              <a16:creationId xmlns:a16="http://schemas.microsoft.com/office/drawing/2014/main" id="{F18C9233-1383-47E3-83F2-95CE6F0E824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247" t="17857" r="3247" b="17207"/>
        <a:stretch/>
      </xdr:blipFill>
      <xdr:spPr>
        <a:xfrm>
          <a:off x="1590675" y="27842"/>
          <a:ext cx="1111249" cy="795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UARIO\Downloads\PLAN%20DE%20ACCI&#211;N%202026\ACTIVOS%20PRODUCTIVOS\PLAN%20DE%20ACCI&#211;N%20INSTITUCIONAL%20DAAP%2019.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
      <sheetName val="PRODUCTOS PROYECTO DE INVERSIÓN"/>
      <sheetName val="Listas"/>
    </sheetNames>
    <sheetDataSet>
      <sheetData sheetId="0"/>
      <sheetData sheetId="1"/>
      <sheetData sheetId="2">
        <row r="2">
          <cell r="P2" t="str">
            <v>Generar ingresos de los pequeños y medianos productores (Contrato Plan Tumaco (Piangua y Camarón)).</v>
          </cell>
        </row>
        <row r="3">
          <cell r="P3" t="str">
            <v>Realizar los estudios, diseños, la construcción y puesta en marcha de los distritos de riegos y sistemas de drenajes para las tierras productivas del departamento de Nariño.</v>
          </cell>
        </row>
        <row r="4">
          <cell r="P4" t="str">
            <v>Adelantar cofinanciación de la construcción de 29 distritos de riego de pequeña escala.</v>
          </cell>
        </row>
        <row r="5">
          <cell r="P5" t="str">
            <v>Diseñar y promover en el municipio de Armero, Guayabal, el desarrollo de programas de apoyo técnico y financiero para asistencia técnica, capital de trabajo y activos fijos, que conduzcan a la formalización y generación empresarial y del empleo en el sector rural (artículo 34, literal c).</v>
          </cell>
        </row>
        <row r="6">
          <cell r="P6" t="str">
            <v>Involucrar los territorios con PSA en los procesos de focalización de intervenciones de la [Agencia de Desarrollo Rural].</v>
          </cell>
        </row>
        <row r="7">
          <cell r="P7" t="str">
            <v>Adelantar la implementación de planes, proyectos y políticas para el desarrollo agropecuario.</v>
          </cell>
        </row>
        <row r="8">
          <cell r="P8" t="str">
            <v>Efectuar un diagnóstico de los distritos de primera generación.</v>
          </cell>
        </row>
        <row r="9">
          <cell r="P9" t="str">
            <v>Poner en marcha un Sistema de Información de Adecuación de Tierras.</v>
          </cell>
        </row>
        <row r="10">
          <cell r="P10" t="str">
            <v>Definir hoja de ruta para la culminación de los proyectos de Triángulo del Tolima, Tesalia-Paicol (Huila) y Río Ranchería (La Guajira).</v>
          </cell>
        </row>
        <row r="11">
          <cell r="P11" t="str">
            <v>Culminar las obras del proyecto Triángulo del Tolima.</v>
          </cell>
        </row>
        <row r="12">
          <cell r="P12" t="str">
            <v>Culminar las obras del proyecto multipropósito Río Ranchería (La Guajira).</v>
          </cell>
        </row>
        <row r="13">
          <cell r="P13" t="str">
            <v>Culminar las obras del proyecto Tesalia-Paicol (Huila).</v>
          </cell>
        </row>
        <row r="14">
          <cell r="P14" t="str">
            <v>Implementar un programa de fortalecimiento y acompañamiento para las asociaciones de usuarios.</v>
          </cell>
        </row>
        <row r="15">
          <cell r="P15" t="str">
            <v>Ejecutar proyectos de optimización de distritos de primera generación, a partir de criterios de priorización y programación de inversiones.</v>
          </cell>
        </row>
        <row r="16">
          <cell r="P16" t="str">
            <v>Adoptar un procedimiento transitorio para la inversión en costos asociados a la administración, operación y conservación de los distritos administrados directamente por la ADR.</v>
          </cell>
        </row>
        <row r="17">
          <cell r="P17" t="str">
            <v>Socializar con la población exintegrante de las FARC-EP y las entidades que lo requieran las estrategias definidas en los Planes Departamentales de Desarrollo Agropecuario y Rural que se dispongan.</v>
          </cell>
        </row>
        <row r="18">
          <cell r="P18" t="str">
            <v>Realizar acompañamiento para que los exintegrantes de las FARC-EP sean incluidos en los planes departamentales de extensión agropecuaria que serán ejecutados por los departamentos y municipios mediante las Unidades Municipales de Asistencia Técnica Agropecuaria (UMATA), centros provinciales de gestión agropecuaria y Empresas Prestadoras de Servicios Agropecuarios –EPSEA-, acorde con los criterios, requerimientos y procedimientos establecidos por la Ley 1876.</v>
          </cell>
        </row>
        <row r="19">
          <cell r="P19" t="str">
            <v>Apoyar el fortalecimiento a los esquemas asociativas de productores pequeños y medianos agropecuarios exintegrantes de las FARC-EP con el fin de buscar el desarrollo organizacional y empresarial agropecuario, mediante el proceso de estructuración, evaluación, calificación y cofinanciación, seguimiento y control de Proyectos Integrales de Desarrollo Agropecuario y Rural de acuerdo con su normatividad.</v>
          </cell>
        </row>
        <row r="20">
          <cell r="P20" t="str">
            <v>Atender y acompañar las iniciativas productivas de ECOMUN y las distintas formas asociativas de exintegrantes FARC-EP, mediante el proceso interno y el reglamento para la aprobación de los proyectos integrales de desarrollo agropecuario y rural (PIDAR) y la adjudicación de los recursos que los cofinancian.</v>
          </cell>
        </row>
        <row r="21">
          <cell r="P21" t="str">
            <v>Realizar jornadas para el fomento de la participación dirigidas a formas asociativas de exintegrantes FARC-EP, bajo la metodología de “formador de formadores”, con el objetivo de fortalecer liderazgos que permitan gestionar la estructuración e implementación de proyectos integrales de desarrollo agropecuario y rural.</v>
          </cell>
        </row>
        <row r="22">
          <cell r="P22" t="str">
            <v>Fortalecer el enfoque ambiental del servicio de extensión agropecuaria, en el marco de la Ley 1876 de 2017 (Productividad del suelo - Línea de acción 14).</v>
          </cell>
        </row>
        <row r="23">
          <cell r="P23" t="str">
            <v>Desarrollar un programa de fortalecimiento de capacidades de los extensionistas agropecuarios, que deberá realizarse en el marco del SNIA y se aplicará, entre otros, a los potenciales clústeres del sector forestal (Economía forestal - Línea de acción 8).</v>
          </cell>
        </row>
        <row r="24">
          <cell r="P24" t="str">
            <v>Estructurar e implementar técnica, financiera y legalmente proyectos integrales de desarrollo agropecuario y rural en la Alta Guajira, con infraestructura de riego, activos productivos, asistencia técnica y comercialización, con el fin de fortalecer la actividad agropecuaria en esta región.</v>
          </cell>
        </row>
        <row r="25">
          <cell r="P25" t="str">
            <v>Estructurar e implementar técnica, financiera y legalmente proyectos integrales de desarrollo agropecuario y rural en la Baja Guajira, con infraestructura de riego, activos productivos, asistencia técnica y comercialización, con el fin de fortalecer la actividad agropecuaria en esta región.</v>
          </cell>
        </row>
        <row r="26">
          <cell r="P26" t="str">
            <v>Estructurar e implementar técnica, financiera y legalmente proyectos integrales de desarrollo agropecuario y rural en la Media Guajira, con infraestructura de riego, activos productivos, asistencia técnica y comercialización, con el fin de fortalecer la actividad agropecuaria en esta región.</v>
          </cell>
        </row>
        <row r="27">
          <cell r="P27" t="str">
            <v>Realizar la administración, operación y mantenimiento de la infraestructura de riego del río Rancheria.</v>
          </cell>
        </row>
        <row r="28">
          <cell r="P28" t="str">
            <v>Brindar servicios de fomento y fortalecimiento asociativo a productores rurales víctimas del conflicto.</v>
          </cell>
        </row>
        <row r="29">
          <cell r="P29" t="str">
            <v>Brindar apoyo financiero por medio de la cofinanciación de PIDAR a productores rurales víctimas del conflicto.</v>
          </cell>
        </row>
        <row r="30">
          <cell r="P30" t="str">
            <v>Atender productores rurales víctimas del conflicto a través del Servicio Público de Extensión Agropecuaria.</v>
          </cell>
        </row>
        <row r="31">
          <cell r="P31" t="str">
            <v>Prestar servicio público de adecuación de tierras (riego, drenaje o protección contra inundaciones) a usuarios víctimas del conflicto en Distritos de Adecuación de Tierras.</v>
          </cell>
        </row>
        <row r="32">
          <cell r="P32" t="str">
            <v>Promover el apoyo a los Productores Rurales jóvenes a través de Proyectos Integrales de Desarrollo Agropecuario y Rural (PIDAR).</v>
          </cell>
        </row>
        <row r="33">
          <cell r="P33" t="str">
            <v>Brindar a jóvenes productores rurales servicios de promoción y apoyo a la asociatividad.</v>
          </cell>
        </row>
        <row r="34">
          <cell r="P34" t="str">
            <v>Beneficiar a jóvenes rurales mediante la intervención de las organizaciones de pequeños y medianos productores con el modelo de atención y prestación de servicios de apoyo a la comercialización.</v>
          </cell>
        </row>
        <row r="35">
          <cell r="P35" t="str">
            <v>Beneficiar con el Servicio Público de Extensión Agropecuaria a jóvenes productores rurales.</v>
          </cell>
        </row>
        <row r="36">
          <cell r="P36" t="str">
            <v>Beneficiar a mujeres rurales mediante la intervención de las organizaciones de pequeños y medianos productores con el modelo de atención y prestación de servicios de apoyo a la comercialización.</v>
          </cell>
        </row>
        <row r="37">
          <cell r="P37" t="str">
            <v>Aplicar la encuesta de mujeres rurales con el servicio público de adecuación de tierras.</v>
          </cell>
        </row>
        <row r="38">
          <cell r="P38" t="str">
            <v>Brindar servicios de fomento y fortalecimiento asociativo a mujeres productoras rurales.</v>
          </cell>
        </row>
        <row r="39">
          <cell r="P39" t="str">
            <v>Identificar en el servicio de fomento asociativo a mujeres étnicas productoras rurales atendidas</v>
          </cell>
        </row>
        <row r="40">
          <cell r="P40" t="str">
            <v>Apoyar a las mujeres rurales con la cofinanciación de Proyectos Integrales de Desarrollo Agropecuario y Rural (PIDAR).</v>
          </cell>
        </row>
        <row r="41">
          <cell r="P41" t="str">
            <v>Consolidar una base de datos con el listado de mujeres atendidas con el servicio público de extensión agropecuaria con base en el registro de usuarios en el servicio de extensión agropecuaria suministrado por la ADR</v>
          </cell>
        </row>
        <row r="42">
          <cell r="P42" t="str">
            <v xml:space="preserve">
Incorporar elementos para la resiliencia climática dentro de los lineamientos para la formulación de los Planes Departamentales de Extensión Agropecuaria (PDEA) en la Mojana.</v>
          </cell>
        </row>
        <row r="43">
          <cell r="P43" t="str">
            <v>Desarrollar e implementar una estrategia para aumentar la cobertura del servicio público de extensión agropecuaria en el marco de la formulación de proyectos de extensión agropecuaria en los municipios de la Región de La Mojana para la resiliencia climática y la gestión del desarrollo.</v>
          </cell>
        </row>
        <row r="44">
          <cell r="P44" t="str">
            <v>Implementar una estrategia para generar una mayor diversificación de las fuentes de financiación diferentes al PGN para cofinanciación de proyectos PIDAR de la ADR con el fin de incrementar los productores rurales atendidos a través de este servicio.</v>
          </cell>
        </row>
        <row r="45">
          <cell r="P45" t="str">
            <v>Diseñar e implementar una estrategia para garantizar la operatividad del Servicio Público de Extensión Agropecuaria (SPEA) con el fin de fortalecer las capacidades de los productores agropecuarios</v>
          </cell>
        </row>
        <row r="46">
          <cell r="P46" t="str">
            <v>Diseñar e implementar el Instituto de Mercadeo Agropecuario 2.0 (IDEMA 2.0).</v>
          </cell>
        </row>
        <row r="47">
          <cell r="P47" t="str">
            <v>Implementar una estrategia de asistencia técnica a productores agropecuarios que incorpore criterios de sostenibilidad ambiental en la extensión agropecuaria.</v>
          </cell>
        </row>
        <row r="48">
          <cell r="P48" t="str">
            <v>Diseñar e implementar 32 agendas departamentales de bioeconomía y agricultura 4.0, con enfoque en agricultura y ganadería regenerativa y aprovechamiento de la biomasa, que diversifiquen y sofistiquen los sistemas productivos agropecuarios.</v>
          </cell>
        </row>
        <row r="49">
          <cell r="P49" t="str">
            <v>Diseñar e implementar una estrategia de intervención en los Núcleos Territoriales Agroindustriales de la Reforma Agraria y otros territorios agroalimentarios priorizados por el MADR, administrados por Agroindustrias Campesinas de la Agricultura Campesina Familiar, cuyo principal propósito sea la sustitución de importación de alimentos, la exportación de productos agropecuarios nacionales con excedentes de producción, y la fabricación de bioinsumos agropecuarios</v>
          </cell>
        </row>
        <row r="50">
          <cell r="P50" t="str">
            <v>Diseñar e implementar una estrategia para la incorporación del trabajo de cuidado como actividad productiva en el Servicio Público de Extensión Agropecuaria con un enfoque territorial.</v>
          </cell>
        </row>
        <row r="51">
          <cell r="P51" t="str">
            <v>Atender a personas cuidadoras a través de la oferta de los servicios de apoyo a la comercialización.</v>
          </cell>
        </row>
        <row r="52">
          <cell r="P52" t="str">
            <v>Diseñar e implementar lineamientos técnicos para la incorporación del trabajo de cuidado como actividad productiva en los Proyectos Integrales de Desarrollo Agropecuario y Rural - PIDAR</v>
          </cell>
        </row>
        <row r="53">
          <cell r="P53" t="str">
            <v>Implementar una estrategia de transformación cultural para el reconocimiento del cuidado rural como una actividad productiva dentro sector agropecuario.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3"/>
  <sheetViews>
    <sheetView topLeftCell="Z1" workbookViewId="0">
      <selection activeCell="AA13" sqref="AA13"/>
    </sheetView>
  </sheetViews>
  <sheetFormatPr defaultColWidth="11.42578125" defaultRowHeight="14.25"/>
  <cols>
    <col min="1" max="1" width="40.85546875" bestFit="1" customWidth="1"/>
    <col min="11" max="11" width="164.28515625" bestFit="1" customWidth="1"/>
    <col min="12" max="12" width="194.42578125" bestFit="1" customWidth="1"/>
    <col min="13" max="13" width="26.5703125" bestFit="1" customWidth="1"/>
    <col min="14" max="14" width="116.85546875" bestFit="1" customWidth="1"/>
    <col min="15" max="15" width="88.28515625" bestFit="1" customWidth="1"/>
    <col min="16" max="16" width="255.5703125" bestFit="1" customWidth="1"/>
    <col min="17" max="17" width="45.7109375" bestFit="1" customWidth="1"/>
    <col min="18" max="18" width="51" bestFit="1" customWidth="1"/>
    <col min="19" max="19" width="41.140625" bestFit="1" customWidth="1"/>
    <col min="20" max="20" width="44.42578125" bestFit="1" customWidth="1"/>
    <col min="21" max="21" width="146.28515625" bestFit="1" customWidth="1"/>
    <col min="22" max="22" width="27" bestFit="1" customWidth="1"/>
    <col min="23" max="23" width="119.7109375" bestFit="1" customWidth="1"/>
    <col min="24" max="24" width="24.140625" customWidth="1"/>
    <col min="25" max="25" width="18.28515625" customWidth="1"/>
    <col min="26" max="26" width="61.85546875" customWidth="1"/>
    <col min="27" max="27" width="68.85546875" customWidth="1"/>
  </cols>
  <sheetData>
    <row r="1" spans="1:2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c r="Z1" s="2" t="s">
        <v>25</v>
      </c>
      <c r="AA1" s="2" t="s">
        <v>26</v>
      </c>
      <c r="AB1" s="2" t="s">
        <v>27</v>
      </c>
      <c r="AC1" s="2"/>
    </row>
    <row r="2" spans="1:29">
      <c r="A2" t="s">
        <v>28</v>
      </c>
      <c r="B2" t="s">
        <v>29</v>
      </c>
      <c r="C2" t="s">
        <v>30</v>
      </c>
      <c r="D2" t="s">
        <v>31</v>
      </c>
      <c r="E2" t="s">
        <v>32</v>
      </c>
      <c r="F2" t="s">
        <v>33</v>
      </c>
      <c r="G2" t="s">
        <v>34</v>
      </c>
      <c r="H2" t="s">
        <v>35</v>
      </c>
      <c r="I2" t="s">
        <v>35</v>
      </c>
      <c r="J2" t="s">
        <v>35</v>
      </c>
      <c r="K2" t="s">
        <v>36</v>
      </c>
      <c r="L2" t="s">
        <v>37</v>
      </c>
      <c r="M2" t="s">
        <v>38</v>
      </c>
      <c r="N2" t="s">
        <v>39</v>
      </c>
      <c r="O2" t="s">
        <v>40</v>
      </c>
      <c r="P2" t="s">
        <v>41</v>
      </c>
      <c r="Q2" t="s">
        <v>42</v>
      </c>
      <c r="R2" t="s">
        <v>43</v>
      </c>
      <c r="S2" t="s">
        <v>44</v>
      </c>
      <c r="T2" t="s">
        <v>45</v>
      </c>
      <c r="U2" t="s">
        <v>46</v>
      </c>
      <c r="V2" t="s">
        <v>47</v>
      </c>
      <c r="W2" t="s">
        <v>48</v>
      </c>
      <c r="X2" t="s">
        <v>49</v>
      </c>
      <c r="Y2" s="3">
        <v>2022011000026</v>
      </c>
      <c r="Z2" t="s">
        <v>50</v>
      </c>
      <c r="AA2" t="s">
        <v>51</v>
      </c>
      <c r="AB2" t="s">
        <v>52</v>
      </c>
    </row>
    <row r="3" spans="1:29">
      <c r="A3" t="s">
        <v>53</v>
      </c>
      <c r="B3" t="s">
        <v>54</v>
      </c>
      <c r="C3" t="s">
        <v>55</v>
      </c>
      <c r="D3" t="s">
        <v>56</v>
      </c>
      <c r="E3" t="s">
        <v>57</v>
      </c>
      <c r="F3" t="s">
        <v>58</v>
      </c>
      <c r="G3" t="s">
        <v>59</v>
      </c>
      <c r="H3" t="s">
        <v>35</v>
      </c>
      <c r="I3" t="s">
        <v>35</v>
      </c>
      <c r="J3" t="s">
        <v>35</v>
      </c>
      <c r="K3" t="s">
        <v>60</v>
      </c>
      <c r="L3" t="s">
        <v>61</v>
      </c>
      <c r="M3" t="s">
        <v>62</v>
      </c>
      <c r="N3" t="s">
        <v>63</v>
      </c>
      <c r="O3" t="s">
        <v>64</v>
      </c>
      <c r="P3" t="s">
        <v>65</v>
      </c>
      <c r="Q3" t="s">
        <v>66</v>
      </c>
      <c r="R3" t="s">
        <v>67</v>
      </c>
      <c r="S3" t="s">
        <v>68</v>
      </c>
      <c r="T3" t="s">
        <v>69</v>
      </c>
      <c r="U3" t="s">
        <v>70</v>
      </c>
      <c r="V3" t="s">
        <v>71</v>
      </c>
      <c r="W3" t="s">
        <v>72</v>
      </c>
      <c r="X3" t="s">
        <v>73</v>
      </c>
      <c r="Y3" s="3">
        <v>2022011000027</v>
      </c>
      <c r="Z3" t="s">
        <v>74</v>
      </c>
      <c r="AA3" t="s">
        <v>75</v>
      </c>
      <c r="AB3" t="s">
        <v>76</v>
      </c>
    </row>
    <row r="4" spans="1:29">
      <c r="A4" t="s">
        <v>77</v>
      </c>
      <c r="B4" t="s">
        <v>78</v>
      </c>
      <c r="C4" t="s">
        <v>79</v>
      </c>
      <c r="D4" t="s">
        <v>80</v>
      </c>
      <c r="F4" t="s">
        <v>81</v>
      </c>
      <c r="G4" t="s">
        <v>82</v>
      </c>
      <c r="H4" t="s">
        <v>35</v>
      </c>
      <c r="I4" t="s">
        <v>35</v>
      </c>
      <c r="J4" t="s">
        <v>35</v>
      </c>
      <c r="K4" t="s">
        <v>83</v>
      </c>
      <c r="L4" t="s">
        <v>84</v>
      </c>
      <c r="M4" t="s">
        <v>85</v>
      </c>
      <c r="N4" t="s">
        <v>86</v>
      </c>
      <c r="O4" t="s">
        <v>87</v>
      </c>
      <c r="P4" t="s">
        <v>88</v>
      </c>
      <c r="Q4" t="s">
        <v>89</v>
      </c>
      <c r="R4" t="s">
        <v>90</v>
      </c>
      <c r="S4" t="s">
        <v>91</v>
      </c>
      <c r="T4" t="s">
        <v>92</v>
      </c>
      <c r="U4" t="s">
        <v>93</v>
      </c>
      <c r="W4" t="s">
        <v>94</v>
      </c>
      <c r="Y4" s="3">
        <v>202300000000065</v>
      </c>
      <c r="Z4" t="s">
        <v>95</v>
      </c>
      <c r="AA4" t="s">
        <v>96</v>
      </c>
      <c r="AB4" t="s">
        <v>97</v>
      </c>
    </row>
    <row r="5" spans="1:29">
      <c r="A5" t="s">
        <v>98</v>
      </c>
      <c r="B5" t="s">
        <v>99</v>
      </c>
      <c r="C5" t="s">
        <v>100</v>
      </c>
      <c r="D5" t="s">
        <v>101</v>
      </c>
      <c r="G5" t="s">
        <v>102</v>
      </c>
      <c r="K5" t="s">
        <v>103</v>
      </c>
      <c r="L5" t="s">
        <v>104</v>
      </c>
      <c r="M5" t="s">
        <v>105</v>
      </c>
      <c r="N5" t="s">
        <v>106</v>
      </c>
      <c r="O5" t="s">
        <v>107</v>
      </c>
      <c r="P5" t="s">
        <v>108</v>
      </c>
      <c r="Q5" t="s">
        <v>109</v>
      </c>
      <c r="R5" t="s">
        <v>110</v>
      </c>
      <c r="S5" t="s">
        <v>111</v>
      </c>
      <c r="T5" t="s">
        <v>112</v>
      </c>
      <c r="U5" t="s">
        <v>113</v>
      </c>
      <c r="W5" t="s">
        <v>114</v>
      </c>
      <c r="Y5" s="3">
        <v>202300000000120</v>
      </c>
      <c r="Z5" t="s">
        <v>115</v>
      </c>
      <c r="AA5" t="s">
        <v>116</v>
      </c>
      <c r="AB5" t="s">
        <v>117</v>
      </c>
    </row>
    <row r="6" spans="1:29">
      <c r="A6" t="s">
        <v>118</v>
      </c>
      <c r="B6" t="s">
        <v>119</v>
      </c>
      <c r="C6" t="s">
        <v>120</v>
      </c>
      <c r="D6" t="s">
        <v>121</v>
      </c>
      <c r="G6" t="s">
        <v>122</v>
      </c>
      <c r="K6" t="s">
        <v>123</v>
      </c>
      <c r="L6" t="s">
        <v>124</v>
      </c>
      <c r="M6" t="s">
        <v>125</v>
      </c>
      <c r="N6" t="s">
        <v>126</v>
      </c>
      <c r="O6" t="s">
        <v>127</v>
      </c>
      <c r="P6" t="s">
        <v>128</v>
      </c>
      <c r="Q6" t="s">
        <v>129</v>
      </c>
      <c r="R6" t="s">
        <v>130</v>
      </c>
      <c r="S6" t="s">
        <v>131</v>
      </c>
      <c r="T6" t="s">
        <v>132</v>
      </c>
      <c r="U6" t="s">
        <v>133</v>
      </c>
      <c r="W6" t="s">
        <v>134</v>
      </c>
      <c r="Y6" s="3">
        <v>202300000000141</v>
      </c>
      <c r="Z6" t="s">
        <v>135</v>
      </c>
      <c r="AA6" t="s">
        <v>136</v>
      </c>
      <c r="AB6" t="s">
        <v>137</v>
      </c>
    </row>
    <row r="7" spans="1:29">
      <c r="A7" t="s">
        <v>138</v>
      </c>
      <c r="B7" t="s">
        <v>139</v>
      </c>
      <c r="C7" t="s">
        <v>140</v>
      </c>
      <c r="D7" t="s">
        <v>141</v>
      </c>
      <c r="G7" t="s">
        <v>142</v>
      </c>
      <c r="K7" t="s">
        <v>143</v>
      </c>
      <c r="L7" t="s">
        <v>144</v>
      </c>
      <c r="M7" t="s">
        <v>145</v>
      </c>
      <c r="N7" t="s">
        <v>146</v>
      </c>
      <c r="O7" t="s">
        <v>147</v>
      </c>
      <c r="P7" t="s">
        <v>148</v>
      </c>
      <c r="Q7" t="s">
        <v>149</v>
      </c>
      <c r="R7" t="s">
        <v>150</v>
      </c>
      <c r="S7" t="s">
        <v>151</v>
      </c>
      <c r="T7" t="s">
        <v>152</v>
      </c>
      <c r="U7" t="s">
        <v>153</v>
      </c>
      <c r="W7" t="s">
        <v>154</v>
      </c>
      <c r="Y7" s="3">
        <v>202300000000210</v>
      </c>
      <c r="Z7" t="s">
        <v>155</v>
      </c>
      <c r="AA7" t="s">
        <v>156</v>
      </c>
      <c r="AB7" t="s">
        <v>157</v>
      </c>
    </row>
    <row r="8" spans="1:29">
      <c r="A8" t="s">
        <v>158</v>
      </c>
      <c r="C8" t="s">
        <v>159</v>
      </c>
      <c r="D8" t="s">
        <v>160</v>
      </c>
      <c r="K8" t="s">
        <v>161</v>
      </c>
      <c r="L8" t="s">
        <v>162</v>
      </c>
      <c r="M8" t="s">
        <v>163</v>
      </c>
      <c r="N8" t="s">
        <v>164</v>
      </c>
      <c r="O8" t="s">
        <v>165</v>
      </c>
      <c r="P8" t="s">
        <v>166</v>
      </c>
      <c r="Q8" t="s">
        <v>167</v>
      </c>
      <c r="R8" t="s">
        <v>91</v>
      </c>
      <c r="S8" t="s">
        <v>168</v>
      </c>
      <c r="U8" t="s">
        <v>169</v>
      </c>
      <c r="W8" t="s">
        <v>170</v>
      </c>
      <c r="Y8" s="3">
        <v>202300000000226</v>
      </c>
      <c r="Z8" t="s">
        <v>171</v>
      </c>
      <c r="AA8" t="s">
        <v>172</v>
      </c>
      <c r="AB8" t="s">
        <v>173</v>
      </c>
    </row>
    <row r="9" spans="1:29">
      <c r="A9" t="s">
        <v>174</v>
      </c>
      <c r="C9" t="s">
        <v>175</v>
      </c>
      <c r="D9" t="s">
        <v>176</v>
      </c>
      <c r="K9" t="s">
        <v>177</v>
      </c>
      <c r="L9" t="s">
        <v>178</v>
      </c>
      <c r="M9" t="s">
        <v>179</v>
      </c>
      <c r="N9" t="s">
        <v>180</v>
      </c>
      <c r="O9" t="s">
        <v>181</v>
      </c>
      <c r="P9" t="s">
        <v>182</v>
      </c>
      <c r="Q9" t="s">
        <v>183</v>
      </c>
      <c r="R9" t="s">
        <v>184</v>
      </c>
      <c r="S9" t="s">
        <v>185</v>
      </c>
      <c r="W9" t="s">
        <v>186</v>
      </c>
      <c r="Y9" s="3">
        <v>202400000000130</v>
      </c>
      <c r="Z9" t="s">
        <v>187</v>
      </c>
      <c r="AA9" t="s">
        <v>188</v>
      </c>
      <c r="AB9" t="s">
        <v>189</v>
      </c>
    </row>
    <row r="10" spans="1:29">
      <c r="A10" t="s">
        <v>190</v>
      </c>
      <c r="C10" t="s">
        <v>191</v>
      </c>
      <c r="D10" t="s">
        <v>192</v>
      </c>
      <c r="L10" t="s">
        <v>193</v>
      </c>
      <c r="M10" t="s">
        <v>194</v>
      </c>
      <c r="N10" t="s">
        <v>195</v>
      </c>
      <c r="O10" t="s">
        <v>196</v>
      </c>
      <c r="P10" t="s">
        <v>197</v>
      </c>
      <c r="Y10" s="3">
        <v>202400000000135</v>
      </c>
      <c r="Z10" t="s">
        <v>198</v>
      </c>
      <c r="AA10" t="s">
        <v>199</v>
      </c>
      <c r="AB10" t="s">
        <v>200</v>
      </c>
    </row>
    <row r="11" spans="1:29">
      <c r="A11" t="s">
        <v>201</v>
      </c>
      <c r="C11" t="s">
        <v>202</v>
      </c>
      <c r="D11" t="s">
        <v>203</v>
      </c>
      <c r="L11" t="s">
        <v>204</v>
      </c>
      <c r="M11" t="s">
        <v>205</v>
      </c>
      <c r="N11" t="s">
        <v>206</v>
      </c>
      <c r="O11" t="s">
        <v>207</v>
      </c>
      <c r="P11" t="s">
        <v>208</v>
      </c>
      <c r="Y11" s="3"/>
      <c r="AA11" t="s">
        <v>209</v>
      </c>
      <c r="AB11" t="s">
        <v>210</v>
      </c>
    </row>
    <row r="12" spans="1:29">
      <c r="A12" t="s">
        <v>211</v>
      </c>
      <c r="C12" t="s">
        <v>212</v>
      </c>
      <c r="D12" t="s">
        <v>213</v>
      </c>
      <c r="L12" t="s">
        <v>214</v>
      </c>
      <c r="M12" t="s">
        <v>215</v>
      </c>
      <c r="N12" t="s">
        <v>216</v>
      </c>
      <c r="O12" t="s">
        <v>217</v>
      </c>
      <c r="P12" t="s">
        <v>218</v>
      </c>
      <c r="Y12" s="3"/>
      <c r="AA12" t="s">
        <v>219</v>
      </c>
      <c r="AB12" t="s">
        <v>220</v>
      </c>
    </row>
    <row r="13" spans="1:29">
      <c r="A13" t="s">
        <v>221</v>
      </c>
      <c r="C13" t="s">
        <v>222</v>
      </c>
      <c r="D13" t="s">
        <v>223</v>
      </c>
      <c r="L13" t="s">
        <v>224</v>
      </c>
      <c r="M13" t="s">
        <v>225</v>
      </c>
      <c r="N13" t="s">
        <v>226</v>
      </c>
      <c r="O13" t="s">
        <v>227</v>
      </c>
      <c r="P13" t="s">
        <v>228</v>
      </c>
      <c r="Y13" s="3"/>
      <c r="AA13" t="s">
        <v>229</v>
      </c>
      <c r="AB13" t="s">
        <v>230</v>
      </c>
    </row>
    <row r="14" spans="1:29">
      <c r="A14" t="s">
        <v>231</v>
      </c>
      <c r="C14" t="s">
        <v>232</v>
      </c>
      <c r="D14" t="s">
        <v>233</v>
      </c>
      <c r="L14" t="s">
        <v>234</v>
      </c>
      <c r="M14" t="s">
        <v>235</v>
      </c>
      <c r="N14" t="s">
        <v>236</v>
      </c>
      <c r="O14" t="s">
        <v>237</v>
      </c>
      <c r="P14" t="s">
        <v>238</v>
      </c>
      <c r="Y14" s="3"/>
      <c r="AA14" t="s">
        <v>239</v>
      </c>
      <c r="AB14" t="s">
        <v>240</v>
      </c>
    </row>
    <row r="15" spans="1:29">
      <c r="A15" t="s">
        <v>241</v>
      </c>
      <c r="C15" t="s">
        <v>242</v>
      </c>
      <c r="L15" t="s">
        <v>243</v>
      </c>
      <c r="M15" t="s">
        <v>244</v>
      </c>
      <c r="O15" t="s">
        <v>245</v>
      </c>
      <c r="P15" t="s">
        <v>246</v>
      </c>
      <c r="Y15" s="3"/>
      <c r="AA15" t="s">
        <v>247</v>
      </c>
      <c r="AB15" t="s">
        <v>248</v>
      </c>
    </row>
    <row r="16" spans="1:29">
      <c r="A16" t="s">
        <v>249</v>
      </c>
      <c r="C16" t="s">
        <v>250</v>
      </c>
      <c r="L16" t="s">
        <v>251</v>
      </c>
      <c r="M16" t="s">
        <v>252</v>
      </c>
      <c r="O16" t="s">
        <v>253</v>
      </c>
      <c r="P16" t="s">
        <v>254</v>
      </c>
      <c r="Y16" s="3"/>
      <c r="AA16" t="s">
        <v>255</v>
      </c>
      <c r="AB16" t="s">
        <v>256</v>
      </c>
    </row>
    <row r="17" spans="1:28">
      <c r="A17" t="s">
        <v>257</v>
      </c>
      <c r="C17" t="s">
        <v>258</v>
      </c>
      <c r="L17" t="s">
        <v>259</v>
      </c>
      <c r="M17" t="s">
        <v>260</v>
      </c>
      <c r="O17" t="s">
        <v>261</v>
      </c>
      <c r="P17" t="s">
        <v>262</v>
      </c>
      <c r="Y17" s="3"/>
      <c r="AA17" t="s">
        <v>263</v>
      </c>
      <c r="AB17" t="s">
        <v>264</v>
      </c>
    </row>
    <row r="18" spans="1:28">
      <c r="A18" t="s">
        <v>265</v>
      </c>
      <c r="C18" t="s">
        <v>266</v>
      </c>
      <c r="L18" t="s">
        <v>267</v>
      </c>
      <c r="M18" t="s">
        <v>268</v>
      </c>
      <c r="P18" t="s">
        <v>269</v>
      </c>
      <c r="Y18" s="3"/>
      <c r="AA18" t="s">
        <v>270</v>
      </c>
      <c r="AB18" t="s">
        <v>271</v>
      </c>
    </row>
    <row r="19" spans="1:28">
      <c r="A19" t="s">
        <v>272</v>
      </c>
      <c r="C19" t="s">
        <v>273</v>
      </c>
      <c r="L19" t="s">
        <v>274</v>
      </c>
      <c r="M19" t="s">
        <v>275</v>
      </c>
      <c r="P19" t="s">
        <v>276</v>
      </c>
      <c r="Y19" s="3"/>
      <c r="AA19" t="s">
        <v>277</v>
      </c>
      <c r="AB19" t="s">
        <v>278</v>
      </c>
    </row>
    <row r="20" spans="1:28">
      <c r="A20" t="s">
        <v>279</v>
      </c>
      <c r="C20" t="s">
        <v>280</v>
      </c>
      <c r="L20" t="s">
        <v>281</v>
      </c>
      <c r="P20" t="s">
        <v>282</v>
      </c>
      <c r="Y20" s="3"/>
      <c r="AA20" t="s">
        <v>283</v>
      </c>
      <c r="AB20" t="s">
        <v>284</v>
      </c>
    </row>
    <row r="21" spans="1:28">
      <c r="C21" t="s">
        <v>285</v>
      </c>
      <c r="L21" t="s">
        <v>286</v>
      </c>
      <c r="P21" t="s">
        <v>287</v>
      </c>
      <c r="Y21" s="3"/>
      <c r="AA21" t="s">
        <v>288</v>
      </c>
      <c r="AB21" t="s">
        <v>289</v>
      </c>
    </row>
    <row r="22" spans="1:28">
      <c r="C22" t="s">
        <v>290</v>
      </c>
      <c r="P22" t="s">
        <v>291</v>
      </c>
      <c r="Y22" s="3"/>
    </row>
    <row r="23" spans="1:28">
      <c r="C23" t="s">
        <v>292</v>
      </c>
      <c r="P23" t="s">
        <v>293</v>
      </c>
    </row>
    <row r="24" spans="1:28">
      <c r="C24" t="s">
        <v>294</v>
      </c>
      <c r="P24" t="s">
        <v>295</v>
      </c>
    </row>
    <row r="25" spans="1:28">
      <c r="C25" t="s">
        <v>296</v>
      </c>
      <c r="P25" t="s">
        <v>297</v>
      </c>
    </row>
    <row r="26" spans="1:28">
      <c r="C26" t="s">
        <v>298</v>
      </c>
      <c r="P26" t="s">
        <v>299</v>
      </c>
    </row>
    <row r="27" spans="1:28">
      <c r="C27" t="s">
        <v>300</v>
      </c>
      <c r="P27" t="s">
        <v>301</v>
      </c>
    </row>
    <row r="28" spans="1:28">
      <c r="C28" t="s">
        <v>302</v>
      </c>
      <c r="P28" t="s">
        <v>303</v>
      </c>
    </row>
    <row r="29" spans="1:28">
      <c r="C29" t="s">
        <v>304</v>
      </c>
      <c r="P29" t="s">
        <v>305</v>
      </c>
    </row>
    <row r="30" spans="1:28">
      <c r="C30" t="s">
        <v>306</v>
      </c>
      <c r="P30" t="s">
        <v>307</v>
      </c>
    </row>
    <row r="31" spans="1:28">
      <c r="C31" t="s">
        <v>308</v>
      </c>
      <c r="P31" t="s">
        <v>309</v>
      </c>
    </row>
    <row r="32" spans="1:28">
      <c r="C32" t="s">
        <v>310</v>
      </c>
      <c r="P32" t="s">
        <v>311</v>
      </c>
    </row>
    <row r="33" spans="3:16">
      <c r="C33" t="s">
        <v>312</v>
      </c>
      <c r="P33" t="s">
        <v>313</v>
      </c>
    </row>
    <row r="34" spans="3:16">
      <c r="P34" t="s">
        <v>314</v>
      </c>
    </row>
    <row r="35" spans="3:16">
      <c r="P35" t="s">
        <v>315</v>
      </c>
    </row>
    <row r="36" spans="3:16">
      <c r="P36" t="s">
        <v>316</v>
      </c>
    </row>
    <row r="37" spans="3:16">
      <c r="P37" t="s">
        <v>317</v>
      </c>
    </row>
    <row r="38" spans="3:16">
      <c r="P38" t="s">
        <v>318</v>
      </c>
    </row>
    <row r="39" spans="3:16">
      <c r="P39" t="s">
        <v>319</v>
      </c>
    </row>
    <row r="40" spans="3:16">
      <c r="P40" t="s">
        <v>320</v>
      </c>
    </row>
    <row r="41" spans="3:16">
      <c r="P41" t="s">
        <v>321</v>
      </c>
    </row>
    <row r="42" spans="3:16">
      <c r="P42" t="s">
        <v>322</v>
      </c>
    </row>
    <row r="43" spans="3:16">
      <c r="P43" t="s">
        <v>323</v>
      </c>
    </row>
    <row r="44" spans="3:16">
      <c r="P44" t="s">
        <v>324</v>
      </c>
    </row>
    <row r="45" spans="3:16">
      <c r="P45" t="s">
        <v>325</v>
      </c>
    </row>
    <row r="46" spans="3:16">
      <c r="P46" t="s">
        <v>326</v>
      </c>
    </row>
    <row r="47" spans="3:16">
      <c r="P47" t="s">
        <v>327</v>
      </c>
    </row>
    <row r="48" spans="3:16">
      <c r="P48" t="s">
        <v>328</v>
      </c>
    </row>
    <row r="49" spans="16:16">
      <c r="P49" t="s">
        <v>329</v>
      </c>
    </row>
    <row r="50" spans="16:16">
      <c r="P50" t="s">
        <v>330</v>
      </c>
    </row>
    <row r="51" spans="16:16">
      <c r="P51" t="s">
        <v>331</v>
      </c>
    </row>
    <row r="52" spans="16:16">
      <c r="P52" t="s">
        <v>332</v>
      </c>
    </row>
    <row r="53" spans="16:16">
      <c r="P53" t="s">
        <v>333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zoomScale="80" zoomScaleNormal="80" workbookViewId="0">
      <selection activeCell="D20" sqref="D20"/>
    </sheetView>
  </sheetViews>
  <sheetFormatPr defaultColWidth="11.42578125" defaultRowHeight="14.25"/>
  <cols>
    <col min="1" max="1" width="28.85546875" customWidth="1"/>
    <col min="2" max="4" width="38.85546875" customWidth="1"/>
  </cols>
  <sheetData>
    <row r="1" spans="1:4">
      <c r="A1" s="4" t="s">
        <v>334</v>
      </c>
      <c r="B1" s="4" t="s">
        <v>335</v>
      </c>
      <c r="C1" s="5" t="s">
        <v>26</v>
      </c>
      <c r="D1" s="5" t="s">
        <v>27</v>
      </c>
    </row>
    <row r="2" spans="1:4" ht="28.5">
      <c r="A2" s="126">
        <v>2022011000026</v>
      </c>
      <c r="B2" s="127" t="s">
        <v>50</v>
      </c>
      <c r="C2" s="7" t="s">
        <v>51</v>
      </c>
      <c r="D2" s="7" t="s">
        <v>52</v>
      </c>
    </row>
    <row r="3" spans="1:4" ht="42.75">
      <c r="A3" s="126"/>
      <c r="B3" s="127"/>
      <c r="C3" s="7" t="s">
        <v>75</v>
      </c>
      <c r="D3" s="7" t="s">
        <v>76</v>
      </c>
    </row>
    <row r="4" spans="1:4" ht="42.75">
      <c r="A4" s="126"/>
      <c r="B4" s="127"/>
      <c r="C4" s="7" t="s">
        <v>96</v>
      </c>
      <c r="D4" s="7" t="s">
        <v>97</v>
      </c>
    </row>
    <row r="5" spans="1:4" ht="28.5">
      <c r="A5" s="126"/>
      <c r="B5" s="127"/>
      <c r="C5" s="7" t="s">
        <v>116</v>
      </c>
      <c r="D5" s="7" t="s">
        <v>117</v>
      </c>
    </row>
    <row r="6" spans="1:4" ht="28.5">
      <c r="A6" s="6">
        <v>2022011000027</v>
      </c>
      <c r="B6" s="7" t="s">
        <v>74</v>
      </c>
      <c r="C6" s="7" t="s">
        <v>136</v>
      </c>
      <c r="D6" s="7" t="s">
        <v>137</v>
      </c>
    </row>
    <row r="7" spans="1:4" ht="42.75">
      <c r="A7" s="126">
        <v>202300000000065</v>
      </c>
      <c r="B7" s="127" t="s">
        <v>95</v>
      </c>
      <c r="C7" s="7" t="s">
        <v>156</v>
      </c>
      <c r="D7" s="7" t="s">
        <v>157</v>
      </c>
    </row>
    <row r="8" spans="1:4" ht="42.75">
      <c r="A8" s="126"/>
      <c r="B8" s="127"/>
      <c r="C8" s="7" t="s">
        <v>172</v>
      </c>
      <c r="D8" s="7" t="s">
        <v>173</v>
      </c>
    </row>
    <row r="9" spans="1:4" ht="28.5">
      <c r="A9" s="126">
        <v>202300000000120</v>
      </c>
      <c r="B9" s="127" t="s">
        <v>115</v>
      </c>
      <c r="C9" s="7" t="s">
        <v>188</v>
      </c>
      <c r="D9" s="7" t="s">
        <v>189</v>
      </c>
    </row>
    <row r="10" spans="1:4" ht="28.5">
      <c r="A10" s="126"/>
      <c r="B10" s="127"/>
      <c r="C10" s="7" t="s">
        <v>199</v>
      </c>
      <c r="D10" s="7" t="s">
        <v>200</v>
      </c>
    </row>
    <row r="11" spans="1:4">
      <c r="A11" s="126">
        <v>202300000000141</v>
      </c>
      <c r="B11" s="127" t="s">
        <v>135</v>
      </c>
      <c r="C11" s="7" t="s">
        <v>209</v>
      </c>
      <c r="D11" s="7" t="s">
        <v>210</v>
      </c>
    </row>
    <row r="12" spans="1:4" ht="28.5">
      <c r="A12" s="126"/>
      <c r="B12" s="127"/>
      <c r="C12" s="7" t="s">
        <v>219</v>
      </c>
      <c r="D12" s="7" t="s">
        <v>220</v>
      </c>
    </row>
    <row r="13" spans="1:4" ht="42.75">
      <c r="A13" s="126">
        <v>202300000000210</v>
      </c>
      <c r="B13" s="127" t="s">
        <v>155</v>
      </c>
      <c r="C13" s="7" t="s">
        <v>229</v>
      </c>
      <c r="D13" s="7" t="s">
        <v>230</v>
      </c>
    </row>
    <row r="14" spans="1:4" ht="85.5">
      <c r="A14" s="126"/>
      <c r="B14" s="127"/>
      <c r="C14" s="7" t="s">
        <v>239</v>
      </c>
      <c r="D14" s="7" t="s">
        <v>240</v>
      </c>
    </row>
    <row r="15" spans="1:4" ht="42.75">
      <c r="A15" s="126"/>
      <c r="B15" s="127"/>
      <c r="C15" s="7" t="s">
        <v>247</v>
      </c>
      <c r="D15" s="7" t="s">
        <v>248</v>
      </c>
    </row>
    <row r="16" spans="1:4" ht="42.75">
      <c r="A16" s="126">
        <v>202300000000226</v>
      </c>
      <c r="B16" s="127" t="s">
        <v>171</v>
      </c>
      <c r="C16" s="7" t="s">
        <v>336</v>
      </c>
      <c r="D16" s="7" t="s">
        <v>256</v>
      </c>
    </row>
    <row r="17" spans="1:4" ht="28.5">
      <c r="A17" s="126"/>
      <c r="B17" s="127"/>
      <c r="C17" s="7" t="s">
        <v>263</v>
      </c>
      <c r="D17" s="7" t="s">
        <v>264</v>
      </c>
    </row>
    <row r="18" spans="1:4">
      <c r="A18" s="126">
        <v>202400000000130</v>
      </c>
      <c r="B18" s="127" t="s">
        <v>187</v>
      </c>
      <c r="C18" s="7" t="s">
        <v>270</v>
      </c>
      <c r="D18" s="7" t="s">
        <v>271</v>
      </c>
    </row>
    <row r="19" spans="1:4" ht="42.75">
      <c r="A19" s="126"/>
      <c r="B19" s="127"/>
      <c r="C19" s="7" t="s">
        <v>277</v>
      </c>
      <c r="D19" s="7" t="s">
        <v>278</v>
      </c>
    </row>
    <row r="20" spans="1:4" ht="28.5">
      <c r="A20" s="126">
        <v>202400000000135</v>
      </c>
      <c r="B20" s="127" t="s">
        <v>198</v>
      </c>
      <c r="C20" s="7" t="s">
        <v>283</v>
      </c>
      <c r="D20" s="7" t="s">
        <v>284</v>
      </c>
    </row>
    <row r="21" spans="1:4" ht="28.5">
      <c r="A21" s="126"/>
      <c r="B21" s="127"/>
      <c r="C21" s="7" t="s">
        <v>288</v>
      </c>
      <c r="D21" s="7" t="s">
        <v>289</v>
      </c>
    </row>
  </sheetData>
  <mergeCells count="16">
    <mergeCell ref="A11:A12"/>
    <mergeCell ref="B11:B12"/>
    <mergeCell ref="A13:A15"/>
    <mergeCell ref="B13:B15"/>
    <mergeCell ref="A2:A5"/>
    <mergeCell ref="B2:B5"/>
    <mergeCell ref="A9:A10"/>
    <mergeCell ref="B9:B10"/>
    <mergeCell ref="A7:A8"/>
    <mergeCell ref="B7:B8"/>
    <mergeCell ref="A20:A21"/>
    <mergeCell ref="B20:B21"/>
    <mergeCell ref="A16:A17"/>
    <mergeCell ref="B16:B17"/>
    <mergeCell ref="A18:A19"/>
    <mergeCell ref="B18:B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E92"/>
  <sheetViews>
    <sheetView showGridLines="0" tabSelected="1" topLeftCell="H1" zoomScaleNormal="70" zoomScaleSheetLayoutView="100" workbookViewId="0">
      <selection activeCell="AB82" sqref="Q4:AB82"/>
    </sheetView>
  </sheetViews>
  <sheetFormatPr defaultColWidth="20.5703125" defaultRowHeight="60.6" customHeight="1"/>
  <cols>
    <col min="1" max="1" width="3.85546875" style="83" bestFit="1" customWidth="1"/>
    <col min="2" max="2" width="10" style="85" customWidth="1"/>
    <col min="3" max="3" width="21.85546875" style="117" customWidth="1"/>
    <col min="4" max="4" width="64.5703125" style="85" customWidth="1"/>
    <col min="5" max="5" width="32.7109375" style="86" customWidth="1"/>
    <col min="6" max="6" width="10.85546875" style="87" customWidth="1"/>
    <col min="7" max="7" width="33.42578125" style="88" customWidth="1"/>
    <col min="8" max="8" width="35.42578125" style="47" customWidth="1"/>
    <col min="9" max="9" width="11" style="87" customWidth="1"/>
    <col min="10" max="10" width="15.85546875" style="87" customWidth="1"/>
    <col min="11" max="11" width="14.5703125" style="87" customWidth="1"/>
    <col min="12" max="12" width="16.140625" style="87" bestFit="1" customWidth="1"/>
    <col min="13" max="13" width="10.42578125" style="87" bestFit="1" customWidth="1"/>
    <col min="14" max="14" width="9.28515625" style="116" bestFit="1" customWidth="1"/>
    <col min="15" max="16" width="12" style="96" bestFit="1" customWidth="1"/>
    <col min="17" max="17" width="6.42578125" style="21" bestFit="1" customWidth="1"/>
    <col min="18" max="18" width="6.85546875" style="21" bestFit="1" customWidth="1"/>
    <col min="19" max="19" width="7.140625" style="21" bestFit="1" customWidth="1"/>
    <col min="20" max="20" width="6.140625" style="21" bestFit="1" customWidth="1"/>
    <col min="21" max="21" width="6.85546875" style="21" bestFit="1" customWidth="1"/>
    <col min="22" max="22" width="7.140625" style="21" bestFit="1" customWidth="1"/>
    <col min="23" max="23" width="6.140625" style="21" bestFit="1" customWidth="1"/>
    <col min="24" max="24" width="6.28515625" style="21" bestFit="1" customWidth="1"/>
    <col min="25" max="25" width="9.42578125" style="21" bestFit="1" customWidth="1"/>
    <col min="26" max="26" width="7" style="21" bestFit="1" customWidth="1"/>
    <col min="27" max="27" width="9.140625" style="21" bestFit="1" customWidth="1"/>
    <col min="28" max="28" width="8.5703125" style="21" bestFit="1" customWidth="1"/>
    <col min="29" max="29" width="31.7109375" style="47" customWidth="1"/>
    <col min="30" max="30" width="54.42578125" style="84" bestFit="1" customWidth="1"/>
    <col min="31" max="31" width="61.140625" style="84" bestFit="1" customWidth="1"/>
    <col min="32" max="32" width="26" style="84" bestFit="1" customWidth="1"/>
    <col min="33" max="33" width="44.5703125" style="84" bestFit="1" customWidth="1"/>
    <col min="34" max="34" width="62.28515625" style="33" bestFit="1" customWidth="1"/>
    <col min="35" max="35" width="14.5703125" style="21" customWidth="1"/>
    <col min="36" max="36" width="37.28515625" style="21" bestFit="1" customWidth="1"/>
    <col min="37" max="37" width="30.7109375" style="21" bestFit="1" customWidth="1"/>
    <col min="38" max="38" width="44.85546875" style="21" bestFit="1" customWidth="1"/>
    <col min="39" max="39" width="12" style="83" bestFit="1" customWidth="1"/>
    <col min="40" max="40" width="18" style="83" bestFit="1" customWidth="1"/>
    <col min="41" max="41" width="46.140625" style="83" bestFit="1" customWidth="1"/>
    <col min="42" max="42" width="16.85546875" style="21" bestFit="1" customWidth="1"/>
    <col min="43" max="43" width="55.28515625" style="83" bestFit="1" customWidth="1"/>
    <col min="44" max="44" width="17.7109375" style="83" bestFit="1" customWidth="1"/>
    <col min="45" max="45" width="21.28515625" style="83" bestFit="1" customWidth="1"/>
    <col min="46" max="51" width="13.28515625" style="83" bestFit="1" customWidth="1"/>
    <col min="52" max="52" width="150.7109375" style="84" bestFit="1" customWidth="1"/>
    <col min="53" max="53" width="28" style="21" bestFit="1" customWidth="1"/>
    <col min="54" max="54" width="18.28515625" style="20" customWidth="1"/>
    <col min="55" max="55" width="23.28515625" style="20" customWidth="1"/>
    <col min="56" max="77" width="20.5703125" style="20"/>
    <col min="78" max="16384" width="20.5703125" style="21"/>
  </cols>
  <sheetData>
    <row r="1" spans="1:77" ht="29.25" customHeight="1" thickBot="1">
      <c r="A1" s="128"/>
      <c r="B1" s="129"/>
      <c r="C1" s="129"/>
      <c r="D1" s="130"/>
      <c r="E1" s="134" t="s">
        <v>337</v>
      </c>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6"/>
      <c r="AY1" s="140" t="s">
        <v>338</v>
      </c>
      <c r="AZ1" s="141"/>
      <c r="BA1" s="19" t="s">
        <v>339</v>
      </c>
    </row>
    <row r="2" spans="1:77" ht="29.25" customHeight="1" thickBot="1">
      <c r="A2" s="131"/>
      <c r="B2" s="132"/>
      <c r="C2" s="132"/>
      <c r="D2" s="133"/>
      <c r="E2" s="137"/>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9"/>
      <c r="AY2" s="140" t="s">
        <v>340</v>
      </c>
      <c r="AZ2" s="141"/>
      <c r="BA2" s="22">
        <v>4</v>
      </c>
    </row>
    <row r="3" spans="1:77" s="33" customFormat="1" ht="43.5" customHeight="1">
      <c r="A3" s="23" t="s">
        <v>341</v>
      </c>
      <c r="B3" s="24" t="s">
        <v>342</v>
      </c>
      <c r="C3" s="25" t="s">
        <v>343</v>
      </c>
      <c r="D3" s="24" t="s">
        <v>344</v>
      </c>
      <c r="E3" s="26" t="s">
        <v>345</v>
      </c>
      <c r="F3" s="24" t="s">
        <v>346</v>
      </c>
      <c r="G3" s="27" t="s">
        <v>347</v>
      </c>
      <c r="H3" s="28" t="s">
        <v>348</v>
      </c>
      <c r="I3" s="27" t="s">
        <v>349</v>
      </c>
      <c r="J3" s="28" t="s">
        <v>350</v>
      </c>
      <c r="K3" s="27" t="s">
        <v>351</v>
      </c>
      <c r="L3" s="28" t="s">
        <v>352</v>
      </c>
      <c r="M3" s="28" t="s">
        <v>353</v>
      </c>
      <c r="N3" s="97" t="s">
        <v>354</v>
      </c>
      <c r="O3" s="98" t="s">
        <v>355</v>
      </c>
      <c r="P3" s="98" t="s">
        <v>356</v>
      </c>
      <c r="Q3" s="28" t="s">
        <v>357</v>
      </c>
      <c r="R3" s="28" t="s">
        <v>358</v>
      </c>
      <c r="S3" s="28" t="s">
        <v>359</v>
      </c>
      <c r="T3" s="28" t="s">
        <v>360</v>
      </c>
      <c r="U3" s="28" t="s">
        <v>361</v>
      </c>
      <c r="V3" s="28" t="s">
        <v>362</v>
      </c>
      <c r="W3" s="28" t="s">
        <v>363</v>
      </c>
      <c r="X3" s="28" t="s">
        <v>364</v>
      </c>
      <c r="Y3" s="28" t="s">
        <v>365</v>
      </c>
      <c r="Z3" s="28" t="s">
        <v>366</v>
      </c>
      <c r="AA3" s="28" t="s">
        <v>367</v>
      </c>
      <c r="AB3" s="28" t="s">
        <v>368</v>
      </c>
      <c r="AC3" s="29" t="s">
        <v>24</v>
      </c>
      <c r="AD3" s="29" t="s">
        <v>25</v>
      </c>
      <c r="AE3" s="29" t="s">
        <v>26</v>
      </c>
      <c r="AF3" s="29" t="s">
        <v>27</v>
      </c>
      <c r="AG3" s="29" t="s">
        <v>369</v>
      </c>
      <c r="AH3" s="29" t="s">
        <v>370</v>
      </c>
      <c r="AI3" s="29" t="s">
        <v>371</v>
      </c>
      <c r="AJ3" s="29" t="s">
        <v>372</v>
      </c>
      <c r="AK3" s="29" t="s">
        <v>14</v>
      </c>
      <c r="AL3" s="29" t="s">
        <v>373</v>
      </c>
      <c r="AM3" s="29" t="s">
        <v>374</v>
      </c>
      <c r="AN3" s="29" t="s">
        <v>16</v>
      </c>
      <c r="AO3" s="29" t="s">
        <v>375</v>
      </c>
      <c r="AP3" s="29" t="s">
        <v>18</v>
      </c>
      <c r="AQ3" s="29" t="s">
        <v>376</v>
      </c>
      <c r="AR3" s="29" t="s">
        <v>377</v>
      </c>
      <c r="AS3" s="29" t="s">
        <v>378</v>
      </c>
      <c r="AT3" s="29" t="s">
        <v>379</v>
      </c>
      <c r="AU3" s="29" t="s">
        <v>380</v>
      </c>
      <c r="AV3" s="29" t="s">
        <v>381</v>
      </c>
      <c r="AW3" s="29" t="s">
        <v>382</v>
      </c>
      <c r="AX3" s="29" t="s">
        <v>383</v>
      </c>
      <c r="AY3" s="29" t="s">
        <v>384</v>
      </c>
      <c r="AZ3" s="30" t="s">
        <v>385</v>
      </c>
      <c r="BA3" s="31" t="s">
        <v>386</v>
      </c>
      <c r="BB3" s="32"/>
      <c r="BC3" s="32"/>
      <c r="BD3" s="32"/>
      <c r="BE3" s="32"/>
      <c r="BF3" s="32"/>
      <c r="BG3" s="32"/>
      <c r="BH3" s="32"/>
      <c r="BI3" s="32"/>
      <c r="BJ3" s="32"/>
      <c r="BK3" s="32"/>
      <c r="BL3" s="32"/>
      <c r="BM3" s="32"/>
      <c r="BN3" s="32"/>
      <c r="BO3" s="32"/>
      <c r="BP3" s="32"/>
      <c r="BQ3" s="32"/>
      <c r="BR3" s="32"/>
      <c r="BS3" s="32"/>
      <c r="BT3" s="32"/>
      <c r="BU3" s="32"/>
      <c r="BV3" s="32"/>
      <c r="BW3" s="32"/>
      <c r="BX3" s="32"/>
      <c r="BY3" s="32"/>
    </row>
    <row r="4" spans="1:77" s="41" customFormat="1" ht="60.6" customHeight="1">
      <c r="A4" s="9">
        <v>1</v>
      </c>
      <c r="B4" s="13" t="s">
        <v>118</v>
      </c>
      <c r="C4" s="13" t="s">
        <v>118</v>
      </c>
      <c r="D4" s="13" t="s">
        <v>387</v>
      </c>
      <c r="E4" s="15" t="s">
        <v>79</v>
      </c>
      <c r="F4" s="13" t="s">
        <v>101</v>
      </c>
      <c r="G4" s="13" t="s">
        <v>388</v>
      </c>
      <c r="H4" s="13" t="s">
        <v>389</v>
      </c>
      <c r="I4" s="13" t="s">
        <v>32</v>
      </c>
      <c r="J4" s="13" t="s">
        <v>390</v>
      </c>
      <c r="K4" s="13" t="s">
        <v>390</v>
      </c>
      <c r="L4" s="13" t="s">
        <v>58</v>
      </c>
      <c r="M4" s="13" t="s">
        <v>82</v>
      </c>
      <c r="N4" s="99">
        <v>60</v>
      </c>
      <c r="O4" s="100">
        <v>46112</v>
      </c>
      <c r="P4" s="100">
        <v>46387</v>
      </c>
      <c r="Q4" s="143">
        <v>0</v>
      </c>
      <c r="R4" s="143">
        <v>0</v>
      </c>
      <c r="S4" s="143">
        <v>10</v>
      </c>
      <c r="T4" s="143">
        <v>0</v>
      </c>
      <c r="U4" s="143">
        <v>0</v>
      </c>
      <c r="V4" s="143">
        <v>20</v>
      </c>
      <c r="W4" s="143">
        <v>0</v>
      </c>
      <c r="X4" s="143">
        <v>0</v>
      </c>
      <c r="Y4" s="143">
        <v>25</v>
      </c>
      <c r="Z4" s="143">
        <v>0</v>
      </c>
      <c r="AA4" s="143">
        <v>0</v>
      </c>
      <c r="AB4" s="143">
        <v>5</v>
      </c>
      <c r="AC4" s="34">
        <v>2022011000027</v>
      </c>
      <c r="AD4" s="13" t="s">
        <v>74</v>
      </c>
      <c r="AE4" s="13" t="s">
        <v>136</v>
      </c>
      <c r="AF4" s="13" t="s">
        <v>137</v>
      </c>
      <c r="AG4" s="13" t="s">
        <v>36</v>
      </c>
      <c r="AH4" s="13" t="s">
        <v>37</v>
      </c>
      <c r="AI4" s="13" t="s">
        <v>194</v>
      </c>
      <c r="AJ4" s="13" t="s">
        <v>39</v>
      </c>
      <c r="AK4" s="13" t="s">
        <v>147</v>
      </c>
      <c r="AL4" s="13" t="s">
        <v>246</v>
      </c>
      <c r="AM4" s="13" t="s">
        <v>47</v>
      </c>
      <c r="AN4" s="13" t="s">
        <v>66</v>
      </c>
      <c r="AO4" s="13" t="s">
        <v>130</v>
      </c>
      <c r="AP4" s="13" t="s">
        <v>111</v>
      </c>
      <c r="AQ4" s="13" t="s">
        <v>48</v>
      </c>
      <c r="AR4" s="13" t="s">
        <v>45</v>
      </c>
      <c r="AS4" s="13" t="s">
        <v>73</v>
      </c>
      <c r="AT4" s="13" t="s">
        <v>73</v>
      </c>
      <c r="AU4" s="13" t="s">
        <v>73</v>
      </c>
      <c r="AV4" s="13" t="s">
        <v>49</v>
      </c>
      <c r="AW4" s="13" t="s">
        <v>73</v>
      </c>
      <c r="AX4" s="13" t="s">
        <v>73</v>
      </c>
      <c r="AY4" s="13" t="s">
        <v>73</v>
      </c>
      <c r="AZ4" s="13"/>
      <c r="BA4" s="39"/>
      <c r="BB4" s="40"/>
      <c r="BC4" s="40"/>
      <c r="BD4" s="40"/>
      <c r="BE4" s="40"/>
      <c r="BF4" s="40"/>
      <c r="BG4" s="40"/>
      <c r="BH4" s="40"/>
      <c r="BI4" s="40"/>
      <c r="BJ4" s="40"/>
      <c r="BK4" s="40"/>
      <c r="BL4" s="40"/>
      <c r="BM4" s="40"/>
      <c r="BN4" s="40"/>
      <c r="BO4" s="40"/>
      <c r="BP4" s="40"/>
      <c r="BQ4" s="40"/>
      <c r="BR4" s="40"/>
      <c r="BS4" s="40"/>
      <c r="BT4" s="40"/>
      <c r="BU4" s="40"/>
      <c r="BV4" s="40"/>
      <c r="BW4" s="40"/>
      <c r="BX4" s="40"/>
      <c r="BY4" s="40"/>
    </row>
    <row r="5" spans="1:77" s="41" customFormat="1" ht="60.6" customHeight="1">
      <c r="A5" s="9">
        <v>2</v>
      </c>
      <c r="B5" s="13" t="s">
        <v>118</v>
      </c>
      <c r="C5" s="13" t="s">
        <v>118</v>
      </c>
      <c r="D5" s="13" t="s">
        <v>387</v>
      </c>
      <c r="E5" s="15" t="s">
        <v>79</v>
      </c>
      <c r="F5" s="13" t="s">
        <v>101</v>
      </c>
      <c r="G5" s="13" t="s">
        <v>391</v>
      </c>
      <c r="H5" s="13" t="s">
        <v>392</v>
      </c>
      <c r="I5" s="13" t="s">
        <v>32</v>
      </c>
      <c r="J5" s="13" t="s">
        <v>390</v>
      </c>
      <c r="K5" s="13" t="s">
        <v>390</v>
      </c>
      <c r="L5" s="13" t="s">
        <v>58</v>
      </c>
      <c r="M5" s="13" t="s">
        <v>82</v>
      </c>
      <c r="N5" s="99">
        <v>10</v>
      </c>
      <c r="O5" s="100">
        <v>46112</v>
      </c>
      <c r="P5" s="100">
        <v>46387</v>
      </c>
      <c r="Q5" s="143">
        <v>0</v>
      </c>
      <c r="R5" s="143">
        <v>0</v>
      </c>
      <c r="S5" s="143">
        <v>2</v>
      </c>
      <c r="T5" s="143">
        <v>0</v>
      </c>
      <c r="U5" s="143">
        <v>0</v>
      </c>
      <c r="V5" s="143">
        <v>3</v>
      </c>
      <c r="W5" s="143">
        <v>0</v>
      </c>
      <c r="X5" s="143">
        <v>0</v>
      </c>
      <c r="Y5" s="143">
        <v>3</v>
      </c>
      <c r="Z5" s="143">
        <v>0</v>
      </c>
      <c r="AA5" s="143">
        <v>0</v>
      </c>
      <c r="AB5" s="143">
        <v>2</v>
      </c>
      <c r="AC5" s="34">
        <v>2022011000027</v>
      </c>
      <c r="AD5" s="13" t="s">
        <v>74</v>
      </c>
      <c r="AE5" s="13" t="s">
        <v>136</v>
      </c>
      <c r="AF5" s="13" t="s">
        <v>137</v>
      </c>
      <c r="AG5" s="13" t="s">
        <v>36</v>
      </c>
      <c r="AH5" s="13" t="s">
        <v>37</v>
      </c>
      <c r="AI5" s="13" t="s">
        <v>194</v>
      </c>
      <c r="AJ5" s="13" t="s">
        <v>39</v>
      </c>
      <c r="AK5" s="13" t="s">
        <v>147</v>
      </c>
      <c r="AL5" s="13" t="s">
        <v>246</v>
      </c>
      <c r="AM5" s="13" t="s">
        <v>47</v>
      </c>
      <c r="AN5" s="13" t="s">
        <v>66</v>
      </c>
      <c r="AO5" s="13" t="s">
        <v>130</v>
      </c>
      <c r="AP5" s="13" t="s">
        <v>111</v>
      </c>
      <c r="AQ5" s="13" t="s">
        <v>48</v>
      </c>
      <c r="AR5" s="13" t="s">
        <v>45</v>
      </c>
      <c r="AS5" s="13" t="s">
        <v>73</v>
      </c>
      <c r="AT5" s="13" t="s">
        <v>73</v>
      </c>
      <c r="AU5" s="13" t="s">
        <v>73</v>
      </c>
      <c r="AV5" s="13" t="s">
        <v>49</v>
      </c>
      <c r="AW5" s="13" t="s">
        <v>73</v>
      </c>
      <c r="AX5" s="13" t="s">
        <v>73</v>
      </c>
      <c r="AY5" s="13" t="s">
        <v>73</v>
      </c>
      <c r="AZ5" s="13"/>
      <c r="BA5" s="39"/>
      <c r="BB5" s="40"/>
      <c r="BC5" s="40"/>
      <c r="BD5" s="40"/>
      <c r="BE5" s="40"/>
      <c r="BF5" s="40"/>
      <c r="BG5" s="40"/>
      <c r="BH5" s="40"/>
      <c r="BI5" s="40"/>
      <c r="BJ5" s="40"/>
      <c r="BK5" s="40"/>
      <c r="BL5" s="40"/>
      <c r="BM5" s="40"/>
      <c r="BN5" s="40"/>
      <c r="BO5" s="40"/>
      <c r="BP5" s="40"/>
      <c r="BQ5" s="40"/>
      <c r="BR5" s="40"/>
      <c r="BS5" s="40"/>
      <c r="BT5" s="40"/>
      <c r="BU5" s="40"/>
      <c r="BV5" s="40"/>
      <c r="BW5" s="40"/>
      <c r="BX5" s="40"/>
      <c r="BY5" s="40"/>
    </row>
    <row r="6" spans="1:77" s="41" customFormat="1" ht="60.6" customHeight="1">
      <c r="A6" s="9">
        <v>3</v>
      </c>
      <c r="B6" s="13" t="s">
        <v>118</v>
      </c>
      <c r="C6" s="13" t="s">
        <v>118</v>
      </c>
      <c r="D6" s="13" t="s">
        <v>387</v>
      </c>
      <c r="E6" s="15" t="s">
        <v>140</v>
      </c>
      <c r="F6" s="13" t="s">
        <v>101</v>
      </c>
      <c r="G6" s="13" t="s">
        <v>393</v>
      </c>
      <c r="H6" s="13" t="s">
        <v>394</v>
      </c>
      <c r="I6" s="13" t="s">
        <v>32</v>
      </c>
      <c r="J6" s="13" t="s">
        <v>390</v>
      </c>
      <c r="K6" s="13" t="s">
        <v>390</v>
      </c>
      <c r="L6" s="13" t="s">
        <v>33</v>
      </c>
      <c r="M6" s="13" t="s">
        <v>82</v>
      </c>
      <c r="N6" s="99">
        <v>2100</v>
      </c>
      <c r="O6" s="100">
        <v>46112</v>
      </c>
      <c r="P6" s="100">
        <v>46387</v>
      </c>
      <c r="Q6" s="123">
        <v>0</v>
      </c>
      <c r="R6" s="123">
        <v>0</v>
      </c>
      <c r="S6" s="123">
        <v>0</v>
      </c>
      <c r="T6" s="123">
        <v>0</v>
      </c>
      <c r="U6" s="123">
        <v>0</v>
      </c>
      <c r="V6" s="123">
        <v>0</v>
      </c>
      <c r="W6" s="123">
        <v>0</v>
      </c>
      <c r="X6" s="123">
        <v>0</v>
      </c>
      <c r="Y6" s="123">
        <v>1000</v>
      </c>
      <c r="Z6" s="123">
        <v>0</v>
      </c>
      <c r="AA6" s="123">
        <v>0</v>
      </c>
      <c r="AB6" s="123">
        <v>1100</v>
      </c>
      <c r="AC6" s="34">
        <v>2022011000027</v>
      </c>
      <c r="AD6" s="13" t="s">
        <v>74</v>
      </c>
      <c r="AE6" s="13" t="s">
        <v>136</v>
      </c>
      <c r="AF6" s="13" t="s">
        <v>137</v>
      </c>
      <c r="AG6" s="13" t="s">
        <v>36</v>
      </c>
      <c r="AH6" s="13" t="s">
        <v>243</v>
      </c>
      <c r="AI6" s="13" t="s">
        <v>235</v>
      </c>
      <c r="AJ6" s="13" t="s">
        <v>63</v>
      </c>
      <c r="AK6" s="13" t="s">
        <v>64</v>
      </c>
      <c r="AL6" s="13" t="s">
        <v>65</v>
      </c>
      <c r="AM6" s="13" t="s">
        <v>47</v>
      </c>
      <c r="AN6" s="13" t="s">
        <v>66</v>
      </c>
      <c r="AO6" s="13" t="s">
        <v>130</v>
      </c>
      <c r="AP6" s="13" t="s">
        <v>111</v>
      </c>
      <c r="AQ6" s="13" t="s">
        <v>48</v>
      </c>
      <c r="AR6" s="13" t="s">
        <v>45</v>
      </c>
      <c r="AS6" s="13" t="s">
        <v>73</v>
      </c>
      <c r="AT6" s="13" t="s">
        <v>73</v>
      </c>
      <c r="AU6" s="13" t="s">
        <v>73</v>
      </c>
      <c r="AV6" s="13" t="s">
        <v>49</v>
      </c>
      <c r="AW6" s="13" t="s">
        <v>73</v>
      </c>
      <c r="AX6" s="13" t="s">
        <v>73</v>
      </c>
      <c r="AY6" s="13" t="s">
        <v>73</v>
      </c>
      <c r="AZ6" s="13"/>
      <c r="BA6" s="39"/>
      <c r="BB6" s="40"/>
      <c r="BC6" s="40"/>
      <c r="BD6" s="40"/>
      <c r="BE6" s="40"/>
      <c r="BF6" s="40"/>
      <c r="BG6" s="40"/>
      <c r="BH6" s="40"/>
      <c r="BI6" s="40"/>
      <c r="BJ6" s="40"/>
      <c r="BK6" s="40"/>
      <c r="BL6" s="40"/>
      <c r="BM6" s="40"/>
      <c r="BN6" s="40"/>
      <c r="BO6" s="40"/>
      <c r="BP6" s="40"/>
      <c r="BQ6" s="40"/>
      <c r="BR6" s="40"/>
      <c r="BS6" s="40"/>
      <c r="BT6" s="40"/>
      <c r="BU6" s="40"/>
      <c r="BV6" s="40"/>
      <c r="BW6" s="40"/>
      <c r="BX6" s="40"/>
      <c r="BY6" s="40"/>
    </row>
    <row r="7" spans="1:77" s="41" customFormat="1" ht="60.6" customHeight="1">
      <c r="A7" s="9">
        <v>4</v>
      </c>
      <c r="B7" s="13" t="s">
        <v>118</v>
      </c>
      <c r="C7" s="13" t="s">
        <v>118</v>
      </c>
      <c r="D7" s="13" t="s">
        <v>387</v>
      </c>
      <c r="E7" s="15" t="s">
        <v>120</v>
      </c>
      <c r="F7" s="13" t="s">
        <v>101</v>
      </c>
      <c r="G7" s="13" t="s">
        <v>395</v>
      </c>
      <c r="H7" s="13" t="s">
        <v>396</v>
      </c>
      <c r="I7" s="13" t="s">
        <v>32</v>
      </c>
      <c r="J7" s="13" t="s">
        <v>390</v>
      </c>
      <c r="K7" s="13" t="s">
        <v>390</v>
      </c>
      <c r="L7" s="13" t="s">
        <v>33</v>
      </c>
      <c r="M7" s="13" t="s">
        <v>82</v>
      </c>
      <c r="N7" s="99">
        <v>25000</v>
      </c>
      <c r="O7" s="100">
        <v>46112</v>
      </c>
      <c r="P7" s="100">
        <v>46387</v>
      </c>
      <c r="Q7" s="123">
        <v>0</v>
      </c>
      <c r="R7" s="123">
        <v>0</v>
      </c>
      <c r="S7" s="123">
        <v>0</v>
      </c>
      <c r="T7" s="123">
        <v>0</v>
      </c>
      <c r="U7" s="123">
        <v>0</v>
      </c>
      <c r="V7" s="123">
        <v>5000</v>
      </c>
      <c r="W7" s="123">
        <v>0</v>
      </c>
      <c r="X7" s="123">
        <v>0</v>
      </c>
      <c r="Y7" s="123">
        <v>15000</v>
      </c>
      <c r="Z7" s="123">
        <v>0</v>
      </c>
      <c r="AA7" s="123">
        <v>0</v>
      </c>
      <c r="AB7" s="123">
        <v>5000</v>
      </c>
      <c r="AC7" s="34">
        <v>2022011000027</v>
      </c>
      <c r="AD7" s="13" t="s">
        <v>74</v>
      </c>
      <c r="AE7" s="13" t="s">
        <v>136</v>
      </c>
      <c r="AF7" s="13" t="s">
        <v>137</v>
      </c>
      <c r="AG7" s="13" t="s">
        <v>36</v>
      </c>
      <c r="AH7" s="13" t="s">
        <v>37</v>
      </c>
      <c r="AI7" s="13" t="s">
        <v>194</v>
      </c>
      <c r="AJ7" s="13" t="s">
        <v>39</v>
      </c>
      <c r="AK7" s="13" t="s">
        <v>147</v>
      </c>
      <c r="AL7" s="13" t="s">
        <v>246</v>
      </c>
      <c r="AM7" s="13" t="s">
        <v>47</v>
      </c>
      <c r="AN7" s="13" t="s">
        <v>66</v>
      </c>
      <c r="AO7" s="13" t="s">
        <v>130</v>
      </c>
      <c r="AP7" s="13" t="s">
        <v>111</v>
      </c>
      <c r="AQ7" s="13" t="s">
        <v>48</v>
      </c>
      <c r="AR7" s="13" t="s">
        <v>45</v>
      </c>
      <c r="AS7" s="13" t="s">
        <v>73</v>
      </c>
      <c r="AT7" s="13" t="s">
        <v>73</v>
      </c>
      <c r="AU7" s="13" t="s">
        <v>73</v>
      </c>
      <c r="AV7" s="13" t="s">
        <v>49</v>
      </c>
      <c r="AW7" s="13" t="s">
        <v>73</v>
      </c>
      <c r="AX7" s="13" t="s">
        <v>73</v>
      </c>
      <c r="AY7" s="13" t="s">
        <v>73</v>
      </c>
      <c r="AZ7" s="13"/>
      <c r="BA7" s="39"/>
      <c r="BB7" s="40"/>
      <c r="BC7" s="40"/>
      <c r="BD7" s="40"/>
      <c r="BE7" s="40"/>
      <c r="BF7" s="40"/>
      <c r="BG7" s="40"/>
      <c r="BH7" s="40"/>
      <c r="BI7" s="40"/>
      <c r="BJ7" s="40"/>
      <c r="BK7" s="40"/>
      <c r="BL7" s="40"/>
      <c r="BM7" s="40"/>
      <c r="BN7" s="40"/>
      <c r="BO7" s="40"/>
      <c r="BP7" s="40"/>
      <c r="BQ7" s="40"/>
      <c r="BR7" s="40"/>
      <c r="BS7" s="40"/>
      <c r="BT7" s="40"/>
      <c r="BU7" s="40"/>
      <c r="BV7" s="40"/>
      <c r="BW7" s="40"/>
      <c r="BX7" s="40"/>
      <c r="BY7" s="40"/>
    </row>
    <row r="8" spans="1:77" s="41" customFormat="1" ht="60.6" customHeight="1">
      <c r="A8" s="9">
        <v>5</v>
      </c>
      <c r="B8" s="13" t="s">
        <v>118</v>
      </c>
      <c r="C8" s="13" t="s">
        <v>118</v>
      </c>
      <c r="D8" s="13" t="s">
        <v>387</v>
      </c>
      <c r="E8" s="15" t="s">
        <v>100</v>
      </c>
      <c r="F8" s="13" t="s">
        <v>101</v>
      </c>
      <c r="G8" s="13" t="s">
        <v>397</v>
      </c>
      <c r="H8" s="13" t="s">
        <v>398</v>
      </c>
      <c r="I8" s="13" t="s">
        <v>32</v>
      </c>
      <c r="J8" s="13" t="s">
        <v>390</v>
      </c>
      <c r="K8" s="13" t="s">
        <v>390</v>
      </c>
      <c r="L8" s="13" t="s">
        <v>33</v>
      </c>
      <c r="M8" s="13" t="s">
        <v>82</v>
      </c>
      <c r="N8" s="99">
        <v>100</v>
      </c>
      <c r="O8" s="100">
        <v>46112</v>
      </c>
      <c r="P8" s="100">
        <v>46387</v>
      </c>
      <c r="Q8" s="123">
        <v>0</v>
      </c>
      <c r="R8" s="123">
        <v>0</v>
      </c>
      <c r="S8" s="123">
        <v>0</v>
      </c>
      <c r="T8" s="123">
        <v>0</v>
      </c>
      <c r="U8" s="123">
        <v>0</v>
      </c>
      <c r="V8" s="123">
        <v>0</v>
      </c>
      <c r="W8" s="123">
        <v>0</v>
      </c>
      <c r="X8" s="123">
        <v>0</v>
      </c>
      <c r="Y8" s="123">
        <v>0</v>
      </c>
      <c r="Z8" s="123">
        <v>0</v>
      </c>
      <c r="AA8" s="123">
        <v>0</v>
      </c>
      <c r="AB8" s="123">
        <v>100</v>
      </c>
      <c r="AC8" s="34">
        <v>2022011000027</v>
      </c>
      <c r="AD8" s="13" t="s">
        <v>74</v>
      </c>
      <c r="AE8" s="13" t="s">
        <v>136</v>
      </c>
      <c r="AF8" s="13" t="s">
        <v>137</v>
      </c>
      <c r="AG8" s="13" t="s">
        <v>83</v>
      </c>
      <c r="AH8" s="13" t="s">
        <v>37</v>
      </c>
      <c r="AI8" s="13" t="s">
        <v>194</v>
      </c>
      <c r="AJ8" s="13" t="s">
        <v>86</v>
      </c>
      <c r="AK8" s="13" t="s">
        <v>147</v>
      </c>
      <c r="AL8" s="13" t="s">
        <v>246</v>
      </c>
      <c r="AM8" s="13" t="s">
        <v>47</v>
      </c>
      <c r="AN8" s="13" t="s">
        <v>66</v>
      </c>
      <c r="AO8" s="13" t="s">
        <v>130</v>
      </c>
      <c r="AP8" s="13" t="s">
        <v>111</v>
      </c>
      <c r="AQ8" s="13" t="s">
        <v>48</v>
      </c>
      <c r="AR8" s="13" t="s">
        <v>45</v>
      </c>
      <c r="AS8" s="13" t="s">
        <v>73</v>
      </c>
      <c r="AT8" s="13" t="s">
        <v>73</v>
      </c>
      <c r="AU8" s="13" t="s">
        <v>73</v>
      </c>
      <c r="AV8" s="13" t="s">
        <v>49</v>
      </c>
      <c r="AW8" s="13" t="s">
        <v>73</v>
      </c>
      <c r="AX8" s="13" t="s">
        <v>73</v>
      </c>
      <c r="AY8" s="13" t="s">
        <v>73</v>
      </c>
      <c r="AZ8" s="13"/>
      <c r="BA8" s="39"/>
      <c r="BB8" s="40"/>
      <c r="BC8" s="40"/>
      <c r="BD8" s="40"/>
      <c r="BE8" s="40"/>
      <c r="BF8" s="40"/>
      <c r="BG8" s="40"/>
      <c r="BH8" s="40"/>
      <c r="BI8" s="40"/>
      <c r="BJ8" s="40"/>
      <c r="BK8" s="40"/>
      <c r="BL8" s="40"/>
      <c r="BM8" s="40"/>
      <c r="BN8" s="40"/>
      <c r="BO8" s="40"/>
      <c r="BP8" s="40"/>
      <c r="BQ8" s="40"/>
      <c r="BR8" s="40"/>
      <c r="BS8" s="40"/>
      <c r="BT8" s="40"/>
      <c r="BU8" s="40"/>
      <c r="BV8" s="40"/>
      <c r="BW8" s="40"/>
      <c r="BX8" s="40"/>
      <c r="BY8" s="40"/>
    </row>
    <row r="9" spans="1:77" s="41" customFormat="1" ht="60.6" customHeight="1">
      <c r="A9" s="9">
        <v>6</v>
      </c>
      <c r="B9" s="13" t="s">
        <v>118</v>
      </c>
      <c r="C9" s="13" t="s">
        <v>118</v>
      </c>
      <c r="D9" s="13" t="s">
        <v>387</v>
      </c>
      <c r="E9" s="15" t="s">
        <v>30</v>
      </c>
      <c r="F9" s="13" t="s">
        <v>101</v>
      </c>
      <c r="G9" s="13" t="s">
        <v>399</v>
      </c>
      <c r="H9" s="13" t="s">
        <v>400</v>
      </c>
      <c r="I9" s="13" t="s">
        <v>32</v>
      </c>
      <c r="J9" s="13" t="s">
        <v>390</v>
      </c>
      <c r="K9" s="13" t="s">
        <v>390</v>
      </c>
      <c r="L9" s="13" t="s">
        <v>58</v>
      </c>
      <c r="M9" s="13" t="s">
        <v>59</v>
      </c>
      <c r="N9" s="99">
        <v>51</v>
      </c>
      <c r="O9" s="100">
        <v>46081</v>
      </c>
      <c r="P9" s="100">
        <v>46387</v>
      </c>
      <c r="Q9" s="123">
        <v>0</v>
      </c>
      <c r="R9" s="123">
        <f>9+3</f>
        <v>12</v>
      </c>
      <c r="S9" s="123">
        <v>0</v>
      </c>
      <c r="T9" s="123">
        <f>3+3</f>
        <v>6</v>
      </c>
      <c r="U9" s="123">
        <v>0</v>
      </c>
      <c r="V9" s="123">
        <v>11</v>
      </c>
      <c r="W9" s="123">
        <v>0</v>
      </c>
      <c r="X9" s="123">
        <v>11</v>
      </c>
      <c r="Y9" s="123">
        <v>0</v>
      </c>
      <c r="Z9" s="123">
        <v>11</v>
      </c>
      <c r="AA9" s="123">
        <v>0</v>
      </c>
      <c r="AB9" s="123">
        <v>0</v>
      </c>
      <c r="AC9" s="34">
        <v>2022011000026</v>
      </c>
      <c r="AD9" s="13" t="s">
        <v>50</v>
      </c>
      <c r="AE9" s="13" t="s">
        <v>75</v>
      </c>
      <c r="AF9" s="13" t="s">
        <v>97</v>
      </c>
      <c r="AG9" s="13" t="s">
        <v>36</v>
      </c>
      <c r="AH9" s="13" t="s">
        <v>37</v>
      </c>
      <c r="AI9" s="13" t="s">
        <v>194</v>
      </c>
      <c r="AJ9" s="13" t="s">
        <v>39</v>
      </c>
      <c r="AK9" s="13" t="s">
        <v>147</v>
      </c>
      <c r="AL9" s="13" t="s">
        <v>246</v>
      </c>
      <c r="AM9" s="13" t="s">
        <v>47</v>
      </c>
      <c r="AN9" s="13" t="s">
        <v>66</v>
      </c>
      <c r="AO9" s="13" t="s">
        <v>130</v>
      </c>
      <c r="AP9" s="13" t="s">
        <v>111</v>
      </c>
      <c r="AQ9" s="13" t="s">
        <v>48</v>
      </c>
      <c r="AR9" s="13" t="s">
        <v>45</v>
      </c>
      <c r="AS9" s="13" t="s">
        <v>73</v>
      </c>
      <c r="AT9" s="13" t="s">
        <v>73</v>
      </c>
      <c r="AU9" s="13" t="s">
        <v>73</v>
      </c>
      <c r="AV9" s="13" t="s">
        <v>49</v>
      </c>
      <c r="AW9" s="13" t="s">
        <v>73</v>
      </c>
      <c r="AX9" s="13" t="s">
        <v>73</v>
      </c>
      <c r="AY9" s="13" t="s">
        <v>73</v>
      </c>
      <c r="AZ9" s="13"/>
      <c r="BA9" s="39"/>
      <c r="BB9" s="40"/>
      <c r="BC9" s="40"/>
      <c r="BD9" s="40"/>
      <c r="BE9" s="40"/>
      <c r="BF9" s="40"/>
      <c r="BG9" s="40"/>
      <c r="BH9" s="40"/>
      <c r="BI9" s="40"/>
      <c r="BJ9" s="40"/>
      <c r="BK9" s="40"/>
      <c r="BL9" s="40"/>
      <c r="BM9" s="40"/>
      <c r="BN9" s="40"/>
      <c r="BO9" s="40"/>
      <c r="BP9" s="40"/>
      <c r="BQ9" s="40"/>
      <c r="BR9" s="40"/>
      <c r="BS9" s="40"/>
      <c r="BT9" s="40"/>
      <c r="BU9" s="40"/>
      <c r="BV9" s="40"/>
      <c r="BW9" s="40"/>
      <c r="BX9" s="40"/>
      <c r="BY9" s="40"/>
    </row>
    <row r="10" spans="1:77" s="41" customFormat="1" ht="60.6" customHeight="1">
      <c r="A10" s="9">
        <v>7</v>
      </c>
      <c r="B10" s="13" t="s">
        <v>118</v>
      </c>
      <c r="C10" s="13" t="s">
        <v>118</v>
      </c>
      <c r="D10" s="13" t="s">
        <v>387</v>
      </c>
      <c r="E10" s="15" t="s">
        <v>30</v>
      </c>
      <c r="F10" s="13" t="s">
        <v>101</v>
      </c>
      <c r="G10" s="13" t="s">
        <v>401</v>
      </c>
      <c r="H10" s="13" t="s">
        <v>402</v>
      </c>
      <c r="I10" s="13" t="s">
        <v>32</v>
      </c>
      <c r="J10" s="13" t="s">
        <v>390</v>
      </c>
      <c r="K10" s="13" t="s">
        <v>390</v>
      </c>
      <c r="L10" s="13" t="s">
        <v>58</v>
      </c>
      <c r="M10" s="13" t="s">
        <v>34</v>
      </c>
      <c r="N10" s="99">
        <v>56</v>
      </c>
      <c r="O10" s="100">
        <v>46081</v>
      </c>
      <c r="P10" s="100">
        <v>46387</v>
      </c>
      <c r="Q10" s="123">
        <v>0</v>
      </c>
      <c r="R10" s="123">
        <v>3</v>
      </c>
      <c r="S10" s="123">
        <v>5</v>
      </c>
      <c r="T10" s="123">
        <v>7</v>
      </c>
      <c r="U10" s="123">
        <v>7</v>
      </c>
      <c r="V10" s="123">
        <v>7</v>
      </c>
      <c r="W10" s="123">
        <v>7</v>
      </c>
      <c r="X10" s="123">
        <v>7</v>
      </c>
      <c r="Y10" s="123">
        <v>7</v>
      </c>
      <c r="Z10" s="123">
        <v>3</v>
      </c>
      <c r="AA10" s="123">
        <v>3</v>
      </c>
      <c r="AB10" s="123">
        <v>0</v>
      </c>
      <c r="AC10" s="34">
        <v>2022011000026</v>
      </c>
      <c r="AD10" s="13" t="s">
        <v>50</v>
      </c>
      <c r="AE10" s="13" t="s">
        <v>51</v>
      </c>
      <c r="AF10" s="13" t="s">
        <v>97</v>
      </c>
      <c r="AG10" s="13" t="s">
        <v>36</v>
      </c>
      <c r="AH10" s="13" t="s">
        <v>37</v>
      </c>
      <c r="AI10" s="13" t="s">
        <v>194</v>
      </c>
      <c r="AJ10" s="13" t="s">
        <v>39</v>
      </c>
      <c r="AK10" s="13" t="s">
        <v>147</v>
      </c>
      <c r="AL10" s="13" t="s">
        <v>246</v>
      </c>
      <c r="AM10" s="13" t="s">
        <v>47</v>
      </c>
      <c r="AN10" s="13" t="s">
        <v>66</v>
      </c>
      <c r="AO10" s="13" t="s">
        <v>130</v>
      </c>
      <c r="AP10" s="13" t="s">
        <v>111</v>
      </c>
      <c r="AQ10" s="13" t="s">
        <v>48</v>
      </c>
      <c r="AR10" s="13" t="s">
        <v>45</v>
      </c>
      <c r="AS10" s="13" t="s">
        <v>73</v>
      </c>
      <c r="AT10" s="13" t="s">
        <v>73</v>
      </c>
      <c r="AU10" s="13" t="s">
        <v>73</v>
      </c>
      <c r="AV10" s="13" t="s">
        <v>49</v>
      </c>
      <c r="AW10" s="13" t="s">
        <v>73</v>
      </c>
      <c r="AX10" s="13" t="s">
        <v>73</v>
      </c>
      <c r="AY10" s="13" t="s">
        <v>73</v>
      </c>
      <c r="AZ10" s="13"/>
      <c r="BA10" s="39"/>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row>
    <row r="11" spans="1:77" s="41" customFormat="1" ht="60.6" customHeight="1">
      <c r="A11" s="9">
        <v>8</v>
      </c>
      <c r="B11" s="13" t="s">
        <v>118</v>
      </c>
      <c r="C11" s="13" t="s">
        <v>118</v>
      </c>
      <c r="D11" s="13" t="s">
        <v>387</v>
      </c>
      <c r="E11" s="15" t="s">
        <v>79</v>
      </c>
      <c r="F11" s="13" t="s">
        <v>101</v>
      </c>
      <c r="G11" s="13" t="s">
        <v>403</v>
      </c>
      <c r="H11" s="13" t="s">
        <v>404</v>
      </c>
      <c r="I11" s="13" t="s">
        <v>32</v>
      </c>
      <c r="J11" s="13" t="s">
        <v>390</v>
      </c>
      <c r="K11" s="13" t="s">
        <v>390</v>
      </c>
      <c r="L11" s="13" t="s">
        <v>58</v>
      </c>
      <c r="M11" s="13" t="s">
        <v>82</v>
      </c>
      <c r="N11" s="99">
        <v>260</v>
      </c>
      <c r="O11" s="100">
        <v>46112</v>
      </c>
      <c r="P11" s="100">
        <v>46387</v>
      </c>
      <c r="Q11" s="123">
        <v>0</v>
      </c>
      <c r="R11" s="123">
        <v>0</v>
      </c>
      <c r="S11" s="123">
        <v>0</v>
      </c>
      <c r="T11" s="123">
        <v>0</v>
      </c>
      <c r="U11" s="123">
        <v>0</v>
      </c>
      <c r="V11" s="123">
        <v>50</v>
      </c>
      <c r="W11" s="123">
        <v>0</v>
      </c>
      <c r="X11" s="123">
        <v>0</v>
      </c>
      <c r="Y11" s="123">
        <v>120</v>
      </c>
      <c r="Z11" s="123">
        <v>0</v>
      </c>
      <c r="AA11" s="123">
        <v>0</v>
      </c>
      <c r="AB11" s="123">
        <v>90</v>
      </c>
      <c r="AC11" s="34">
        <v>2022011000026</v>
      </c>
      <c r="AD11" s="13" t="s">
        <v>50</v>
      </c>
      <c r="AE11" s="13" t="s">
        <v>96</v>
      </c>
      <c r="AF11" s="13" t="s">
        <v>97</v>
      </c>
      <c r="AG11" s="13" t="s">
        <v>36</v>
      </c>
      <c r="AH11" s="13" t="s">
        <v>281</v>
      </c>
      <c r="AI11" s="13" t="s">
        <v>275</v>
      </c>
      <c r="AJ11" s="13" t="s">
        <v>39</v>
      </c>
      <c r="AK11" s="13" t="s">
        <v>147</v>
      </c>
      <c r="AL11" s="13" t="s">
        <v>238</v>
      </c>
      <c r="AM11" s="13" t="s">
        <v>47</v>
      </c>
      <c r="AN11" s="13" t="s">
        <v>66</v>
      </c>
      <c r="AO11" s="13" t="s">
        <v>130</v>
      </c>
      <c r="AP11" s="13" t="s">
        <v>111</v>
      </c>
      <c r="AQ11" s="13" t="s">
        <v>48</v>
      </c>
      <c r="AR11" s="13" t="s">
        <v>45</v>
      </c>
      <c r="AS11" s="13" t="s">
        <v>73</v>
      </c>
      <c r="AT11" s="13" t="s">
        <v>73</v>
      </c>
      <c r="AU11" s="13" t="s">
        <v>73</v>
      </c>
      <c r="AV11" s="13" t="s">
        <v>49</v>
      </c>
      <c r="AW11" s="13" t="s">
        <v>73</v>
      </c>
      <c r="AX11" s="13" t="s">
        <v>73</v>
      </c>
      <c r="AY11" s="13" t="s">
        <v>73</v>
      </c>
      <c r="AZ11" s="13"/>
      <c r="BA11" s="39"/>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row>
    <row r="12" spans="1:77" s="41" customFormat="1" ht="60.6" customHeight="1">
      <c r="A12" s="9">
        <v>9</v>
      </c>
      <c r="B12" s="13" t="s">
        <v>118</v>
      </c>
      <c r="C12" s="13" t="s">
        <v>118</v>
      </c>
      <c r="D12" s="13" t="s">
        <v>387</v>
      </c>
      <c r="E12" s="15" t="s">
        <v>79</v>
      </c>
      <c r="F12" s="13" t="s">
        <v>101</v>
      </c>
      <c r="G12" s="13" t="s">
        <v>405</v>
      </c>
      <c r="H12" s="13" t="s">
        <v>406</v>
      </c>
      <c r="I12" s="13" t="s">
        <v>32</v>
      </c>
      <c r="J12" s="13" t="s">
        <v>390</v>
      </c>
      <c r="K12" s="13" t="s">
        <v>390</v>
      </c>
      <c r="L12" s="13" t="s">
        <v>58</v>
      </c>
      <c r="M12" s="13" t="s">
        <v>34</v>
      </c>
      <c r="N12" s="99">
        <v>360</v>
      </c>
      <c r="O12" s="100">
        <v>46081</v>
      </c>
      <c r="P12" s="100">
        <v>46387</v>
      </c>
      <c r="Q12" s="123">
        <v>0</v>
      </c>
      <c r="R12" s="123">
        <v>20</v>
      </c>
      <c r="S12" s="123">
        <v>30</v>
      </c>
      <c r="T12" s="123">
        <v>40</v>
      </c>
      <c r="U12" s="123">
        <v>40</v>
      </c>
      <c r="V12" s="123">
        <v>40</v>
      </c>
      <c r="W12" s="123">
        <v>40</v>
      </c>
      <c r="X12" s="123">
        <v>30</v>
      </c>
      <c r="Y12" s="123">
        <v>30</v>
      </c>
      <c r="Z12" s="123">
        <v>30</v>
      </c>
      <c r="AA12" s="123">
        <v>30</v>
      </c>
      <c r="AB12" s="123">
        <v>30</v>
      </c>
      <c r="AC12" s="34">
        <v>2022011000026</v>
      </c>
      <c r="AD12" s="13" t="s">
        <v>50</v>
      </c>
      <c r="AE12" s="13" t="s">
        <v>116</v>
      </c>
      <c r="AF12" s="13" t="s">
        <v>97</v>
      </c>
      <c r="AG12" s="13" t="s">
        <v>36</v>
      </c>
      <c r="AH12" s="13" t="s">
        <v>37</v>
      </c>
      <c r="AI12" s="13" t="s">
        <v>194</v>
      </c>
      <c r="AJ12" s="13" t="s">
        <v>39</v>
      </c>
      <c r="AK12" s="13" t="s">
        <v>147</v>
      </c>
      <c r="AL12" s="13" t="s">
        <v>238</v>
      </c>
      <c r="AM12" s="13" t="s">
        <v>47</v>
      </c>
      <c r="AN12" s="13" t="s">
        <v>66</v>
      </c>
      <c r="AO12" s="13" t="s">
        <v>130</v>
      </c>
      <c r="AP12" s="13" t="s">
        <v>111</v>
      </c>
      <c r="AQ12" s="13" t="s">
        <v>48</v>
      </c>
      <c r="AR12" s="13" t="s">
        <v>45</v>
      </c>
      <c r="AS12" s="13" t="s">
        <v>73</v>
      </c>
      <c r="AT12" s="13" t="s">
        <v>73</v>
      </c>
      <c r="AU12" s="13" t="s">
        <v>73</v>
      </c>
      <c r="AV12" s="13" t="s">
        <v>49</v>
      </c>
      <c r="AW12" s="13" t="s">
        <v>73</v>
      </c>
      <c r="AX12" s="13" t="s">
        <v>73</v>
      </c>
      <c r="AY12" s="13" t="s">
        <v>73</v>
      </c>
      <c r="AZ12" s="13"/>
      <c r="BA12" s="39"/>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row>
    <row r="13" spans="1:77" s="41" customFormat="1" ht="60.6" customHeight="1">
      <c r="A13" s="9">
        <v>10</v>
      </c>
      <c r="B13" s="13" t="s">
        <v>118</v>
      </c>
      <c r="C13" s="13" t="s">
        <v>118</v>
      </c>
      <c r="D13" s="13" t="s">
        <v>387</v>
      </c>
      <c r="E13" s="15" t="s">
        <v>30</v>
      </c>
      <c r="F13" s="13" t="s">
        <v>101</v>
      </c>
      <c r="G13" s="42" t="s">
        <v>407</v>
      </c>
      <c r="H13" s="13" t="s">
        <v>408</v>
      </c>
      <c r="I13" s="13" t="s">
        <v>32</v>
      </c>
      <c r="J13" s="13" t="s">
        <v>390</v>
      </c>
      <c r="K13" s="13" t="s">
        <v>390</v>
      </c>
      <c r="L13" s="13" t="s">
        <v>81</v>
      </c>
      <c r="M13" s="13" t="s">
        <v>34</v>
      </c>
      <c r="N13" s="101">
        <v>1</v>
      </c>
      <c r="O13" s="100">
        <v>46053</v>
      </c>
      <c r="P13" s="100">
        <v>46387</v>
      </c>
      <c r="Q13" s="144">
        <v>2.52E-2</v>
      </c>
      <c r="R13" s="144">
        <v>4.48E-2</v>
      </c>
      <c r="S13" s="144">
        <v>0.13289999999999999</v>
      </c>
      <c r="T13" s="144">
        <v>0.14000000000000001</v>
      </c>
      <c r="U13" s="144">
        <v>0.15</v>
      </c>
      <c r="V13" s="144">
        <v>7.6300000000000007E-2</v>
      </c>
      <c r="W13" s="144">
        <v>5.3499999999999999E-2</v>
      </c>
      <c r="X13" s="144">
        <v>3.4299999999999997E-2</v>
      </c>
      <c r="Y13" s="144">
        <v>0.127</v>
      </c>
      <c r="Z13" s="144">
        <v>0.13</v>
      </c>
      <c r="AA13" s="144">
        <v>0.06</v>
      </c>
      <c r="AB13" s="144">
        <v>0.03</v>
      </c>
      <c r="AC13" s="34">
        <v>2022011000026</v>
      </c>
      <c r="AD13" s="13" t="s">
        <v>50</v>
      </c>
      <c r="AE13" s="13" t="s">
        <v>51</v>
      </c>
      <c r="AF13" s="13" t="s">
        <v>97</v>
      </c>
      <c r="AG13" s="13" t="s">
        <v>36</v>
      </c>
      <c r="AH13" s="13" t="s">
        <v>37</v>
      </c>
      <c r="AI13" s="13" t="s">
        <v>194</v>
      </c>
      <c r="AJ13" s="13" t="s">
        <v>39</v>
      </c>
      <c r="AK13" s="13" t="s">
        <v>147</v>
      </c>
      <c r="AL13" s="13" t="s">
        <v>238</v>
      </c>
      <c r="AM13" s="13" t="s">
        <v>47</v>
      </c>
      <c r="AN13" s="13" t="s">
        <v>66</v>
      </c>
      <c r="AO13" s="13" t="s">
        <v>130</v>
      </c>
      <c r="AP13" s="13" t="s">
        <v>111</v>
      </c>
      <c r="AQ13" s="13" t="s">
        <v>48</v>
      </c>
      <c r="AR13" s="13" t="s">
        <v>45</v>
      </c>
      <c r="AS13" s="13" t="s">
        <v>73</v>
      </c>
      <c r="AT13" s="13" t="s">
        <v>73</v>
      </c>
      <c r="AU13" s="13" t="s">
        <v>73</v>
      </c>
      <c r="AV13" s="13" t="s">
        <v>49</v>
      </c>
      <c r="AW13" s="13" t="s">
        <v>73</v>
      </c>
      <c r="AX13" s="13" t="s">
        <v>73</v>
      </c>
      <c r="AY13" s="13" t="s">
        <v>73</v>
      </c>
      <c r="AZ13" s="13"/>
      <c r="BA13" s="39"/>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row>
    <row r="14" spans="1:77" s="41" customFormat="1" ht="60.6" customHeight="1">
      <c r="A14" s="9">
        <v>11</v>
      </c>
      <c r="B14" s="13" t="s">
        <v>98</v>
      </c>
      <c r="C14" s="13" t="s">
        <v>98</v>
      </c>
      <c r="D14" s="13" t="s">
        <v>409</v>
      </c>
      <c r="E14" s="15" t="s">
        <v>159</v>
      </c>
      <c r="F14" s="13" t="s">
        <v>80</v>
      </c>
      <c r="G14" s="13" t="s">
        <v>410</v>
      </c>
      <c r="H14" s="13" t="s">
        <v>411</v>
      </c>
      <c r="I14" s="13" t="s">
        <v>32</v>
      </c>
      <c r="J14" s="13" t="s">
        <v>390</v>
      </c>
      <c r="K14" s="13" t="s">
        <v>390</v>
      </c>
      <c r="L14" s="13" t="s">
        <v>58</v>
      </c>
      <c r="M14" s="13" t="s">
        <v>34</v>
      </c>
      <c r="N14" s="16">
        <v>38</v>
      </c>
      <c r="O14" s="100">
        <v>46082</v>
      </c>
      <c r="P14" s="100">
        <v>46357</v>
      </c>
      <c r="Q14" s="143">
        <v>0</v>
      </c>
      <c r="R14" s="143">
        <v>0</v>
      </c>
      <c r="S14" s="143">
        <v>4</v>
      </c>
      <c r="T14" s="143">
        <v>4</v>
      </c>
      <c r="U14" s="143">
        <v>4</v>
      </c>
      <c r="V14" s="143">
        <v>5</v>
      </c>
      <c r="W14" s="143">
        <v>6</v>
      </c>
      <c r="X14" s="143">
        <v>5</v>
      </c>
      <c r="Y14" s="143">
        <v>4</v>
      </c>
      <c r="Z14" s="143">
        <v>2</v>
      </c>
      <c r="AA14" s="143">
        <v>2</v>
      </c>
      <c r="AB14" s="143">
        <v>2</v>
      </c>
      <c r="AC14" s="34">
        <v>202300000000226</v>
      </c>
      <c r="AD14" s="13" t="s">
        <v>171</v>
      </c>
      <c r="AE14" s="13" t="s">
        <v>255</v>
      </c>
      <c r="AF14" s="13" t="s">
        <v>256</v>
      </c>
      <c r="AG14" s="13"/>
      <c r="AH14" s="13"/>
      <c r="AI14" s="13" t="s">
        <v>412</v>
      </c>
      <c r="AJ14" s="13" t="s">
        <v>206</v>
      </c>
      <c r="AK14" s="13"/>
      <c r="AL14" s="13"/>
      <c r="AM14" s="13"/>
      <c r="AN14" s="13" t="s">
        <v>183</v>
      </c>
      <c r="AO14" s="13"/>
      <c r="AP14" s="13"/>
      <c r="AQ14" s="13" t="s">
        <v>48</v>
      </c>
      <c r="AR14" s="13" t="s">
        <v>45</v>
      </c>
      <c r="AS14" s="13" t="s">
        <v>49</v>
      </c>
      <c r="AT14" s="13" t="s">
        <v>49</v>
      </c>
      <c r="AU14" s="13" t="s">
        <v>49</v>
      </c>
      <c r="AV14" s="13" t="s">
        <v>49</v>
      </c>
      <c r="AW14" s="13" t="s">
        <v>73</v>
      </c>
      <c r="AX14" s="13" t="s">
        <v>49</v>
      </c>
      <c r="AY14" s="13" t="s">
        <v>49</v>
      </c>
      <c r="AZ14" s="13"/>
      <c r="BA14" s="39"/>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row>
    <row r="15" spans="1:77" s="41" customFormat="1" ht="60.6" customHeight="1">
      <c r="A15" s="9">
        <v>12</v>
      </c>
      <c r="B15" s="13" t="s">
        <v>98</v>
      </c>
      <c r="C15" s="13" t="s">
        <v>98</v>
      </c>
      <c r="D15" s="13" t="s">
        <v>409</v>
      </c>
      <c r="E15" s="15" t="s">
        <v>159</v>
      </c>
      <c r="F15" s="13" t="s">
        <v>80</v>
      </c>
      <c r="G15" s="13" t="s">
        <v>413</v>
      </c>
      <c r="H15" s="13" t="s">
        <v>414</v>
      </c>
      <c r="I15" s="13" t="s">
        <v>32</v>
      </c>
      <c r="J15" s="13" t="s">
        <v>390</v>
      </c>
      <c r="K15" s="13" t="s">
        <v>390</v>
      </c>
      <c r="L15" s="13" t="s">
        <v>58</v>
      </c>
      <c r="M15" s="13" t="s">
        <v>34</v>
      </c>
      <c r="N15" s="16">
        <v>62</v>
      </c>
      <c r="O15" s="100">
        <v>46113</v>
      </c>
      <c r="P15" s="100">
        <v>46357</v>
      </c>
      <c r="Q15" s="143">
        <v>0</v>
      </c>
      <c r="R15" s="143">
        <v>0</v>
      </c>
      <c r="S15" s="143">
        <v>0</v>
      </c>
      <c r="T15" s="143">
        <v>5</v>
      </c>
      <c r="U15" s="143">
        <v>6</v>
      </c>
      <c r="V15" s="143">
        <v>8</v>
      </c>
      <c r="W15" s="143">
        <v>8</v>
      </c>
      <c r="X15" s="143">
        <v>8</v>
      </c>
      <c r="Y15" s="143">
        <v>8</v>
      </c>
      <c r="Z15" s="143">
        <v>7</v>
      </c>
      <c r="AA15" s="143">
        <v>7</v>
      </c>
      <c r="AB15" s="143">
        <v>5</v>
      </c>
      <c r="AC15" s="34">
        <v>202300000000226</v>
      </c>
      <c r="AD15" s="13" t="s">
        <v>171</v>
      </c>
      <c r="AE15" s="13" t="s">
        <v>255</v>
      </c>
      <c r="AF15" s="13" t="s">
        <v>256</v>
      </c>
      <c r="AG15" s="13"/>
      <c r="AH15" s="13"/>
      <c r="AI15" s="13" t="s">
        <v>412</v>
      </c>
      <c r="AJ15" s="13" t="s">
        <v>206</v>
      </c>
      <c r="AK15" s="13"/>
      <c r="AL15" s="13"/>
      <c r="AM15" s="13"/>
      <c r="AN15" s="13" t="s">
        <v>183</v>
      </c>
      <c r="AO15" s="13"/>
      <c r="AP15" s="13"/>
      <c r="AQ15" s="13" t="s">
        <v>48</v>
      </c>
      <c r="AR15" s="13" t="s">
        <v>45</v>
      </c>
      <c r="AS15" s="13" t="s">
        <v>49</v>
      </c>
      <c r="AT15" s="13" t="s">
        <v>49</v>
      </c>
      <c r="AU15" s="13" t="s">
        <v>49</v>
      </c>
      <c r="AV15" s="13" t="s">
        <v>49</v>
      </c>
      <c r="AW15" s="13" t="s">
        <v>73</v>
      </c>
      <c r="AX15" s="13" t="s">
        <v>49</v>
      </c>
      <c r="AY15" s="13" t="s">
        <v>49</v>
      </c>
      <c r="AZ15" s="13"/>
      <c r="BA15" s="39"/>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row>
    <row r="16" spans="1:77" s="41" customFormat="1" ht="60.6" customHeight="1">
      <c r="A16" s="9">
        <v>13</v>
      </c>
      <c r="B16" s="13" t="s">
        <v>98</v>
      </c>
      <c r="C16" s="13" t="s">
        <v>98</v>
      </c>
      <c r="D16" s="13" t="s">
        <v>409</v>
      </c>
      <c r="E16" s="15" t="s">
        <v>159</v>
      </c>
      <c r="F16" s="13" t="s">
        <v>80</v>
      </c>
      <c r="G16" s="13" t="s">
        <v>415</v>
      </c>
      <c r="H16" s="13" t="s">
        <v>416</v>
      </c>
      <c r="I16" s="13" t="s">
        <v>32</v>
      </c>
      <c r="J16" s="13" t="s">
        <v>390</v>
      </c>
      <c r="K16" s="13" t="s">
        <v>390</v>
      </c>
      <c r="L16" s="13" t="s">
        <v>58</v>
      </c>
      <c r="M16" s="13" t="s">
        <v>34</v>
      </c>
      <c r="N16" s="16">
        <v>1</v>
      </c>
      <c r="O16" s="100">
        <v>46082</v>
      </c>
      <c r="P16" s="100">
        <v>46203</v>
      </c>
      <c r="Q16" s="143">
        <v>0</v>
      </c>
      <c r="R16" s="143">
        <v>0</v>
      </c>
      <c r="S16" s="143">
        <v>0</v>
      </c>
      <c r="T16" s="143">
        <v>0</v>
      </c>
      <c r="U16" s="143">
        <v>0</v>
      </c>
      <c r="V16" s="143">
        <v>1</v>
      </c>
      <c r="W16" s="143">
        <v>0</v>
      </c>
      <c r="X16" s="143">
        <v>0</v>
      </c>
      <c r="Y16" s="143">
        <v>0</v>
      </c>
      <c r="Z16" s="143">
        <v>0</v>
      </c>
      <c r="AA16" s="143">
        <v>0</v>
      </c>
      <c r="AB16" s="143">
        <v>0</v>
      </c>
      <c r="AC16" s="34">
        <v>202300000000226</v>
      </c>
      <c r="AD16" s="13" t="s">
        <v>171</v>
      </c>
      <c r="AE16" s="13" t="s">
        <v>263</v>
      </c>
      <c r="AF16" s="13" t="s">
        <v>264</v>
      </c>
      <c r="AG16" s="13" t="s">
        <v>123</v>
      </c>
      <c r="AH16" s="13"/>
      <c r="AI16" s="13" t="s">
        <v>412</v>
      </c>
      <c r="AJ16" s="13" t="s">
        <v>206</v>
      </c>
      <c r="AK16" s="13"/>
      <c r="AL16" s="13"/>
      <c r="AM16" s="13"/>
      <c r="AN16" s="13" t="s">
        <v>183</v>
      </c>
      <c r="AO16" s="13"/>
      <c r="AP16" s="13"/>
      <c r="AQ16" s="13" t="s">
        <v>48</v>
      </c>
      <c r="AR16" s="13" t="s">
        <v>112</v>
      </c>
      <c r="AS16" s="13" t="s">
        <v>73</v>
      </c>
      <c r="AT16" s="13" t="s">
        <v>73</v>
      </c>
      <c r="AU16" s="13" t="s">
        <v>73</v>
      </c>
      <c r="AV16" s="13" t="s">
        <v>73</v>
      </c>
      <c r="AW16" s="13" t="s">
        <v>73</v>
      </c>
      <c r="AX16" s="13" t="s">
        <v>49</v>
      </c>
      <c r="AY16" s="13" t="s">
        <v>49</v>
      </c>
      <c r="AZ16" s="13"/>
      <c r="BA16" s="39"/>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row>
    <row r="17" spans="1:94" s="41" customFormat="1" ht="60.6" customHeight="1">
      <c r="A17" s="9">
        <v>14</v>
      </c>
      <c r="B17" s="13" t="s">
        <v>98</v>
      </c>
      <c r="C17" s="13" t="s">
        <v>98</v>
      </c>
      <c r="D17" s="13" t="s">
        <v>409</v>
      </c>
      <c r="E17" s="15" t="s">
        <v>159</v>
      </c>
      <c r="F17" s="13" t="s">
        <v>80</v>
      </c>
      <c r="G17" s="13" t="s">
        <v>417</v>
      </c>
      <c r="H17" s="13" t="s">
        <v>418</v>
      </c>
      <c r="I17" s="13" t="s">
        <v>32</v>
      </c>
      <c r="J17" s="13" t="s">
        <v>390</v>
      </c>
      <c r="K17" s="13" t="s">
        <v>390</v>
      </c>
      <c r="L17" s="13" t="s">
        <v>58</v>
      </c>
      <c r="M17" s="13" t="s">
        <v>34</v>
      </c>
      <c r="N17" s="16">
        <v>1</v>
      </c>
      <c r="O17" s="100">
        <v>46082</v>
      </c>
      <c r="P17" s="100">
        <v>46203</v>
      </c>
      <c r="Q17" s="143">
        <v>0</v>
      </c>
      <c r="R17" s="143">
        <v>0</v>
      </c>
      <c r="S17" s="143">
        <v>0</v>
      </c>
      <c r="T17" s="143">
        <v>0</v>
      </c>
      <c r="U17" s="143">
        <v>0</v>
      </c>
      <c r="V17" s="143">
        <v>1</v>
      </c>
      <c r="W17" s="143">
        <v>0</v>
      </c>
      <c r="X17" s="143">
        <v>0</v>
      </c>
      <c r="Y17" s="143">
        <v>0</v>
      </c>
      <c r="Z17" s="143">
        <v>0</v>
      </c>
      <c r="AA17" s="143">
        <v>0</v>
      </c>
      <c r="AB17" s="143">
        <v>0</v>
      </c>
      <c r="AC17" s="34">
        <v>2022011000026</v>
      </c>
      <c r="AD17" s="13" t="s">
        <v>171</v>
      </c>
      <c r="AE17" s="13" t="s">
        <v>263</v>
      </c>
      <c r="AF17" s="13" t="s">
        <v>264</v>
      </c>
      <c r="AG17" s="13" t="s">
        <v>177</v>
      </c>
      <c r="AH17" s="13"/>
      <c r="AI17" s="13" t="s">
        <v>412</v>
      </c>
      <c r="AJ17" s="13" t="s">
        <v>206</v>
      </c>
      <c r="AK17" s="13"/>
      <c r="AL17" s="13"/>
      <c r="AM17" s="13"/>
      <c r="AN17" s="13" t="s">
        <v>183</v>
      </c>
      <c r="AO17" s="13"/>
      <c r="AP17" s="13"/>
      <c r="AQ17" s="13" t="s">
        <v>48</v>
      </c>
      <c r="AR17" s="13" t="s">
        <v>92</v>
      </c>
      <c r="AS17" s="13" t="s">
        <v>73</v>
      </c>
      <c r="AT17" s="13" t="s">
        <v>73</v>
      </c>
      <c r="AU17" s="13" t="s">
        <v>73</v>
      </c>
      <c r="AV17" s="13" t="s">
        <v>73</v>
      </c>
      <c r="AW17" s="13" t="s">
        <v>73</v>
      </c>
      <c r="AX17" s="13" t="s">
        <v>49</v>
      </c>
      <c r="AY17" s="13" t="s">
        <v>49</v>
      </c>
      <c r="AZ17" s="13"/>
      <c r="BA17" s="39"/>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row>
    <row r="18" spans="1:94" s="41" customFormat="1" ht="60.6" customHeight="1">
      <c r="A18" s="9">
        <v>15</v>
      </c>
      <c r="B18" s="13" t="s">
        <v>98</v>
      </c>
      <c r="C18" s="13" t="s">
        <v>98</v>
      </c>
      <c r="D18" s="13" t="s">
        <v>409</v>
      </c>
      <c r="E18" s="15" t="s">
        <v>159</v>
      </c>
      <c r="F18" s="13" t="s">
        <v>80</v>
      </c>
      <c r="G18" s="13" t="s">
        <v>419</v>
      </c>
      <c r="H18" s="13" t="s">
        <v>420</v>
      </c>
      <c r="I18" s="13" t="s">
        <v>32</v>
      </c>
      <c r="J18" s="13" t="s">
        <v>390</v>
      </c>
      <c r="K18" s="13" t="s">
        <v>390</v>
      </c>
      <c r="L18" s="13" t="s">
        <v>58</v>
      </c>
      <c r="M18" s="13" t="s">
        <v>122</v>
      </c>
      <c r="N18" s="16">
        <v>2</v>
      </c>
      <c r="O18" s="100">
        <v>46082</v>
      </c>
      <c r="P18" s="100">
        <v>46233</v>
      </c>
      <c r="Q18" s="143">
        <v>0</v>
      </c>
      <c r="R18" s="143">
        <v>0</v>
      </c>
      <c r="S18" s="143">
        <v>0</v>
      </c>
      <c r="T18" s="143">
        <v>0</v>
      </c>
      <c r="U18" s="143">
        <v>0</v>
      </c>
      <c r="V18" s="143">
        <v>1</v>
      </c>
      <c r="W18" s="143">
        <v>0</v>
      </c>
      <c r="X18" s="143">
        <v>1</v>
      </c>
      <c r="Y18" s="143">
        <v>0</v>
      </c>
      <c r="Z18" s="143">
        <v>0</v>
      </c>
      <c r="AA18" s="143">
        <v>0</v>
      </c>
      <c r="AB18" s="143">
        <v>0</v>
      </c>
      <c r="AC18" s="34">
        <v>202300000000226</v>
      </c>
      <c r="AD18" s="13" t="s">
        <v>171</v>
      </c>
      <c r="AE18" s="13" t="s">
        <v>263</v>
      </c>
      <c r="AF18" s="13" t="s">
        <v>256</v>
      </c>
      <c r="AG18" s="13" t="s">
        <v>143</v>
      </c>
      <c r="AH18" s="13"/>
      <c r="AI18" s="13" t="s">
        <v>412</v>
      </c>
      <c r="AJ18" s="13" t="s">
        <v>206</v>
      </c>
      <c r="AK18" s="13"/>
      <c r="AL18" s="13"/>
      <c r="AM18" s="13"/>
      <c r="AN18" s="13" t="s">
        <v>183</v>
      </c>
      <c r="AO18" s="13"/>
      <c r="AP18" s="13"/>
      <c r="AQ18" s="13" t="s">
        <v>48</v>
      </c>
      <c r="AR18" s="13" t="s">
        <v>112</v>
      </c>
      <c r="AS18" s="13" t="s">
        <v>73</v>
      </c>
      <c r="AT18" s="13" t="s">
        <v>73</v>
      </c>
      <c r="AU18" s="13" t="s">
        <v>73</v>
      </c>
      <c r="AV18" s="13" t="s">
        <v>73</v>
      </c>
      <c r="AW18" s="13" t="s">
        <v>73</v>
      </c>
      <c r="AX18" s="13" t="s">
        <v>49</v>
      </c>
      <c r="AY18" s="13" t="s">
        <v>49</v>
      </c>
      <c r="AZ18" s="13"/>
      <c r="BA18" s="39"/>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row>
    <row r="19" spans="1:94" s="41" customFormat="1" ht="72" hidden="1" customHeight="1">
      <c r="A19" s="9">
        <v>16</v>
      </c>
      <c r="B19" s="13" t="s">
        <v>53</v>
      </c>
      <c r="C19" s="13" t="s">
        <v>53</v>
      </c>
      <c r="D19" s="13" t="s">
        <v>409</v>
      </c>
      <c r="E19" s="15" t="s">
        <v>175</v>
      </c>
      <c r="F19" s="13" t="s">
        <v>141</v>
      </c>
      <c r="G19" s="13" t="s">
        <v>421</v>
      </c>
      <c r="H19" s="13" t="s">
        <v>422</v>
      </c>
      <c r="I19" s="13" t="s">
        <v>57</v>
      </c>
      <c r="J19" s="13" t="s">
        <v>423</v>
      </c>
      <c r="K19" s="13" t="s">
        <v>424</v>
      </c>
      <c r="L19" s="13" t="s">
        <v>81</v>
      </c>
      <c r="M19" s="13" t="s">
        <v>82</v>
      </c>
      <c r="N19" s="105">
        <v>1</v>
      </c>
      <c r="O19" s="90">
        <v>46054</v>
      </c>
      <c r="P19" s="90">
        <v>46387</v>
      </c>
      <c r="Q19" s="48">
        <v>0</v>
      </c>
      <c r="R19" s="48">
        <v>0</v>
      </c>
      <c r="S19" s="56">
        <v>1</v>
      </c>
      <c r="T19" s="48">
        <v>0</v>
      </c>
      <c r="U19" s="48">
        <v>0</v>
      </c>
      <c r="V19" s="56">
        <v>1</v>
      </c>
      <c r="W19" s="48">
        <v>0</v>
      </c>
      <c r="X19" s="48">
        <v>0</v>
      </c>
      <c r="Y19" s="56">
        <v>1</v>
      </c>
      <c r="Z19" s="48">
        <v>0</v>
      </c>
      <c r="AA19" s="48">
        <v>0</v>
      </c>
      <c r="AB19" s="56">
        <v>1</v>
      </c>
      <c r="AC19" s="57"/>
      <c r="AD19" s="42"/>
      <c r="AE19" s="42"/>
      <c r="AF19" s="42"/>
      <c r="AG19" s="42"/>
      <c r="AH19" s="42"/>
      <c r="AI19" s="57"/>
      <c r="AJ19" s="57"/>
      <c r="AK19" s="57"/>
      <c r="AL19" s="57"/>
      <c r="AM19" s="57"/>
      <c r="AN19" s="57"/>
      <c r="AO19" s="57"/>
      <c r="AP19" s="57"/>
      <c r="AQ19" s="57"/>
      <c r="AR19" s="57"/>
      <c r="AS19" s="13" t="s">
        <v>73</v>
      </c>
      <c r="AT19" s="13" t="s">
        <v>73</v>
      </c>
      <c r="AU19" s="13" t="s">
        <v>73</v>
      </c>
      <c r="AV19" s="13" t="s">
        <v>73</v>
      </c>
      <c r="AW19" s="13" t="s">
        <v>73</v>
      </c>
      <c r="AX19" s="13" t="s">
        <v>73</v>
      </c>
      <c r="AY19" s="13" t="s">
        <v>73</v>
      </c>
      <c r="AZ19" s="42"/>
      <c r="BA19" s="58"/>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row>
    <row r="20" spans="1:94" s="41" customFormat="1" ht="60.6" hidden="1" customHeight="1">
      <c r="A20" s="9">
        <v>17</v>
      </c>
      <c r="B20" s="13" t="s">
        <v>53</v>
      </c>
      <c r="C20" s="13" t="s">
        <v>53</v>
      </c>
      <c r="D20" s="13" t="s">
        <v>409</v>
      </c>
      <c r="E20" s="15" t="s">
        <v>159</v>
      </c>
      <c r="F20" s="13" t="s">
        <v>141</v>
      </c>
      <c r="G20" s="13" t="s">
        <v>425</v>
      </c>
      <c r="H20" s="13" t="s">
        <v>426</v>
      </c>
      <c r="I20" s="13" t="s">
        <v>57</v>
      </c>
      <c r="J20" s="13" t="s">
        <v>427</v>
      </c>
      <c r="K20" s="13" t="s">
        <v>428</v>
      </c>
      <c r="L20" s="13" t="s">
        <v>81</v>
      </c>
      <c r="M20" s="13" t="s">
        <v>34</v>
      </c>
      <c r="N20" s="101">
        <v>1</v>
      </c>
      <c r="O20" s="100">
        <v>45659</v>
      </c>
      <c r="P20" s="100">
        <v>46022</v>
      </c>
      <c r="Q20" s="56">
        <v>1</v>
      </c>
      <c r="R20" s="56">
        <v>1</v>
      </c>
      <c r="S20" s="56">
        <v>1</v>
      </c>
      <c r="T20" s="56">
        <v>1</v>
      </c>
      <c r="U20" s="56">
        <v>1</v>
      </c>
      <c r="V20" s="56">
        <v>1</v>
      </c>
      <c r="W20" s="56">
        <v>1</v>
      </c>
      <c r="X20" s="56">
        <v>1</v>
      </c>
      <c r="Y20" s="56">
        <v>1</v>
      </c>
      <c r="Z20" s="56">
        <v>1</v>
      </c>
      <c r="AA20" s="56">
        <v>1</v>
      </c>
      <c r="AB20" s="56">
        <v>1</v>
      </c>
      <c r="AC20" s="57"/>
      <c r="AD20" s="42"/>
      <c r="AE20" s="42"/>
      <c r="AF20" s="42"/>
      <c r="AG20" s="42"/>
      <c r="AH20" s="42"/>
      <c r="AI20" s="57"/>
      <c r="AJ20" s="57"/>
      <c r="AK20" s="57"/>
      <c r="AL20" s="57"/>
      <c r="AM20" s="57"/>
      <c r="AN20" s="57"/>
      <c r="AO20" s="57"/>
      <c r="AP20" s="57"/>
      <c r="AQ20" s="57"/>
      <c r="AR20" s="57"/>
      <c r="AS20" s="13" t="s">
        <v>73</v>
      </c>
      <c r="AT20" s="13" t="s">
        <v>73</v>
      </c>
      <c r="AU20" s="13" t="s">
        <v>73</v>
      </c>
      <c r="AV20" s="13" t="s">
        <v>73</v>
      </c>
      <c r="AW20" s="13" t="s">
        <v>73</v>
      </c>
      <c r="AX20" s="13" t="s">
        <v>73</v>
      </c>
      <c r="AY20" s="13" t="s">
        <v>73</v>
      </c>
      <c r="AZ20" s="42"/>
      <c r="BA20" s="58"/>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row>
    <row r="21" spans="1:94" s="41" customFormat="1" ht="60.6" hidden="1" customHeight="1">
      <c r="A21" s="9">
        <v>18</v>
      </c>
      <c r="B21" s="13" t="s">
        <v>53</v>
      </c>
      <c r="C21" s="13" t="s">
        <v>53</v>
      </c>
      <c r="D21" s="13" t="s">
        <v>409</v>
      </c>
      <c r="E21" s="15" t="s">
        <v>159</v>
      </c>
      <c r="F21" s="13" t="s">
        <v>141</v>
      </c>
      <c r="G21" s="13" t="s">
        <v>429</v>
      </c>
      <c r="H21" s="13" t="s">
        <v>430</v>
      </c>
      <c r="I21" s="13" t="s">
        <v>57</v>
      </c>
      <c r="J21" s="13" t="s">
        <v>431</v>
      </c>
      <c r="K21" s="13" t="s">
        <v>432</v>
      </c>
      <c r="L21" s="13" t="s">
        <v>81</v>
      </c>
      <c r="M21" s="13" t="s">
        <v>34</v>
      </c>
      <c r="N21" s="101">
        <v>1</v>
      </c>
      <c r="O21" s="100">
        <v>45659</v>
      </c>
      <c r="P21" s="100">
        <v>46022</v>
      </c>
      <c r="Q21" s="56">
        <v>1</v>
      </c>
      <c r="R21" s="56">
        <v>1</v>
      </c>
      <c r="S21" s="56">
        <v>1</v>
      </c>
      <c r="T21" s="56">
        <v>1</v>
      </c>
      <c r="U21" s="56">
        <v>1</v>
      </c>
      <c r="V21" s="56">
        <v>1</v>
      </c>
      <c r="W21" s="56">
        <v>1</v>
      </c>
      <c r="X21" s="56">
        <v>1</v>
      </c>
      <c r="Y21" s="56">
        <v>1</v>
      </c>
      <c r="Z21" s="56">
        <v>1</v>
      </c>
      <c r="AA21" s="56">
        <v>1</v>
      </c>
      <c r="AB21" s="56">
        <v>1</v>
      </c>
      <c r="AC21" s="57"/>
      <c r="AD21" s="42"/>
      <c r="AE21" s="42"/>
      <c r="AF21" s="42"/>
      <c r="AG21" s="42"/>
      <c r="AH21" s="42"/>
      <c r="AI21" s="57"/>
      <c r="AJ21" s="57"/>
      <c r="AK21" s="57"/>
      <c r="AL21" s="57"/>
      <c r="AM21" s="57"/>
      <c r="AN21" s="57"/>
      <c r="AO21" s="57"/>
      <c r="AP21" s="57"/>
      <c r="AQ21" s="57"/>
      <c r="AR21" s="57"/>
      <c r="AS21" s="13" t="s">
        <v>73</v>
      </c>
      <c r="AT21" s="13" t="s">
        <v>73</v>
      </c>
      <c r="AU21" s="13" t="s">
        <v>73</v>
      </c>
      <c r="AV21" s="13" t="s">
        <v>73</v>
      </c>
      <c r="AW21" s="13" t="s">
        <v>73</v>
      </c>
      <c r="AX21" s="13" t="s">
        <v>73</v>
      </c>
      <c r="AY21" s="13" t="s">
        <v>73</v>
      </c>
      <c r="AZ21" s="42"/>
      <c r="BA21" s="58"/>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row>
    <row r="22" spans="1:94" s="41" customFormat="1" ht="60.6" customHeight="1">
      <c r="A22" s="9">
        <v>19</v>
      </c>
      <c r="B22" s="13" t="s">
        <v>53</v>
      </c>
      <c r="C22" s="13" t="s">
        <v>53</v>
      </c>
      <c r="D22" s="13" t="s">
        <v>409</v>
      </c>
      <c r="E22" s="15" t="s">
        <v>175</v>
      </c>
      <c r="F22" s="13" t="s">
        <v>141</v>
      </c>
      <c r="G22" s="13" t="s">
        <v>433</v>
      </c>
      <c r="H22" s="13" t="s">
        <v>434</v>
      </c>
      <c r="I22" s="13" t="s">
        <v>32</v>
      </c>
      <c r="J22" s="13" t="s">
        <v>390</v>
      </c>
      <c r="K22" s="13" t="s">
        <v>390</v>
      </c>
      <c r="L22" s="13" t="s">
        <v>58</v>
      </c>
      <c r="M22" s="13" t="s">
        <v>59</v>
      </c>
      <c r="N22" s="16">
        <v>6</v>
      </c>
      <c r="O22" s="100">
        <v>45659</v>
      </c>
      <c r="P22" s="100">
        <v>46022</v>
      </c>
      <c r="Q22" s="124">
        <v>0</v>
      </c>
      <c r="R22" s="124">
        <v>1</v>
      </c>
      <c r="S22" s="124">
        <v>0</v>
      </c>
      <c r="T22" s="124">
        <v>1</v>
      </c>
      <c r="U22" s="124">
        <v>0</v>
      </c>
      <c r="V22" s="124">
        <v>1</v>
      </c>
      <c r="W22" s="124">
        <v>0</v>
      </c>
      <c r="X22" s="124">
        <v>1</v>
      </c>
      <c r="Y22" s="124">
        <v>0</v>
      </c>
      <c r="Z22" s="124">
        <v>1</v>
      </c>
      <c r="AA22" s="124">
        <v>0</v>
      </c>
      <c r="AB22" s="124">
        <v>1</v>
      </c>
      <c r="AC22" s="57"/>
      <c r="AD22" s="42"/>
      <c r="AE22" s="42"/>
      <c r="AF22" s="42"/>
      <c r="AG22" s="42"/>
      <c r="AH22" s="42"/>
      <c r="AI22" s="57"/>
      <c r="AJ22" s="57"/>
      <c r="AK22" s="57"/>
      <c r="AL22" s="57"/>
      <c r="AM22" s="57"/>
      <c r="AN22" s="57"/>
      <c r="AO22" s="57"/>
      <c r="AP22" s="57"/>
      <c r="AQ22" s="57"/>
      <c r="AR22" s="57"/>
      <c r="AS22" s="13" t="s">
        <v>73</v>
      </c>
      <c r="AT22" s="13" t="s">
        <v>73</v>
      </c>
      <c r="AU22" s="13" t="s">
        <v>73</v>
      </c>
      <c r="AV22" s="13" t="s">
        <v>73</v>
      </c>
      <c r="AW22" s="13" t="s">
        <v>73</v>
      </c>
      <c r="AX22" s="13" t="s">
        <v>73</v>
      </c>
      <c r="AY22" s="13" t="s">
        <v>73</v>
      </c>
      <c r="AZ22" s="42"/>
      <c r="BA22" s="58"/>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row>
    <row r="23" spans="1:94" s="41" customFormat="1" ht="60.6" hidden="1" customHeight="1">
      <c r="A23" s="9">
        <v>20</v>
      </c>
      <c r="B23" s="13" t="s">
        <v>53</v>
      </c>
      <c r="C23" s="13" t="s">
        <v>53</v>
      </c>
      <c r="D23" s="13" t="s">
        <v>409</v>
      </c>
      <c r="E23" s="15" t="s">
        <v>159</v>
      </c>
      <c r="F23" s="13" t="s">
        <v>141</v>
      </c>
      <c r="G23" s="13" t="s">
        <v>435</v>
      </c>
      <c r="H23" s="13" t="s">
        <v>436</v>
      </c>
      <c r="I23" s="13" t="s">
        <v>57</v>
      </c>
      <c r="J23" s="13" t="s">
        <v>437</v>
      </c>
      <c r="K23" s="13" t="s">
        <v>438</v>
      </c>
      <c r="L23" s="13" t="s">
        <v>81</v>
      </c>
      <c r="M23" s="13" t="s">
        <v>34</v>
      </c>
      <c r="N23" s="101">
        <v>1</v>
      </c>
      <c r="O23" s="100">
        <v>45659</v>
      </c>
      <c r="P23" s="100">
        <v>46022</v>
      </c>
      <c r="Q23" s="56">
        <v>1</v>
      </c>
      <c r="R23" s="56">
        <v>1</v>
      </c>
      <c r="S23" s="56">
        <v>1</v>
      </c>
      <c r="T23" s="56">
        <v>1</v>
      </c>
      <c r="U23" s="56">
        <v>1</v>
      </c>
      <c r="V23" s="56">
        <v>1</v>
      </c>
      <c r="W23" s="56">
        <v>1</v>
      </c>
      <c r="X23" s="56">
        <v>1</v>
      </c>
      <c r="Y23" s="56">
        <v>1</v>
      </c>
      <c r="Z23" s="56">
        <v>1</v>
      </c>
      <c r="AA23" s="56">
        <v>1</v>
      </c>
      <c r="AB23" s="56">
        <v>1</v>
      </c>
      <c r="AC23" s="57"/>
      <c r="AD23" s="42"/>
      <c r="AE23" s="42"/>
      <c r="AF23" s="42"/>
      <c r="AG23" s="42"/>
      <c r="AH23" s="42"/>
      <c r="AI23" s="57"/>
      <c r="AJ23" s="57"/>
      <c r="AK23" s="57"/>
      <c r="AL23" s="57"/>
      <c r="AM23" s="57"/>
      <c r="AN23" s="57"/>
      <c r="AO23" s="57"/>
      <c r="AP23" s="57"/>
      <c r="AQ23" s="57"/>
      <c r="AR23" s="57"/>
      <c r="AS23" s="13" t="s">
        <v>73</v>
      </c>
      <c r="AT23" s="13" t="s">
        <v>73</v>
      </c>
      <c r="AU23" s="13" t="s">
        <v>73</v>
      </c>
      <c r="AV23" s="13" t="s">
        <v>73</v>
      </c>
      <c r="AW23" s="13" t="s">
        <v>73</v>
      </c>
      <c r="AX23" s="13" t="s">
        <v>73</v>
      </c>
      <c r="AY23" s="13" t="s">
        <v>73</v>
      </c>
      <c r="AZ23" s="42"/>
      <c r="BA23" s="58"/>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row>
    <row r="24" spans="1:94" s="41" customFormat="1" ht="60.6" hidden="1" customHeight="1">
      <c r="A24" s="9">
        <v>21</v>
      </c>
      <c r="B24" s="13" t="s">
        <v>174</v>
      </c>
      <c r="C24" s="13" t="s">
        <v>174</v>
      </c>
      <c r="D24" s="13" t="s">
        <v>409</v>
      </c>
      <c r="E24" s="15" t="s">
        <v>159</v>
      </c>
      <c r="F24" s="13" t="s">
        <v>80</v>
      </c>
      <c r="G24" s="13" t="s">
        <v>439</v>
      </c>
      <c r="H24" s="13" t="s">
        <v>440</v>
      </c>
      <c r="I24" s="13" t="s">
        <v>57</v>
      </c>
      <c r="J24" s="13" t="s">
        <v>441</v>
      </c>
      <c r="K24" s="13" t="s">
        <v>442</v>
      </c>
      <c r="L24" s="13" t="s">
        <v>81</v>
      </c>
      <c r="M24" s="13" t="s">
        <v>34</v>
      </c>
      <c r="N24" s="101">
        <v>1</v>
      </c>
      <c r="O24" s="100">
        <v>46024</v>
      </c>
      <c r="P24" s="100">
        <v>46387</v>
      </c>
      <c r="Q24" s="56">
        <v>1</v>
      </c>
      <c r="R24" s="56">
        <v>1</v>
      </c>
      <c r="S24" s="56">
        <v>1</v>
      </c>
      <c r="T24" s="56">
        <v>1</v>
      </c>
      <c r="U24" s="56">
        <v>1</v>
      </c>
      <c r="V24" s="56">
        <v>1</v>
      </c>
      <c r="W24" s="56">
        <v>1</v>
      </c>
      <c r="X24" s="56">
        <v>1</v>
      </c>
      <c r="Y24" s="56">
        <v>1</v>
      </c>
      <c r="Z24" s="56">
        <v>1</v>
      </c>
      <c r="AA24" s="56">
        <v>1</v>
      </c>
      <c r="AB24" s="56">
        <v>1</v>
      </c>
      <c r="AC24" s="34">
        <v>202300000000226</v>
      </c>
      <c r="AD24" s="13" t="s">
        <v>171</v>
      </c>
      <c r="AE24" s="13" t="s">
        <v>263</v>
      </c>
      <c r="AF24" s="13" t="s">
        <v>137</v>
      </c>
      <c r="AG24" s="13"/>
      <c r="AH24" s="13" t="s">
        <v>162</v>
      </c>
      <c r="AI24" s="13"/>
      <c r="AJ24" s="13" t="s">
        <v>236</v>
      </c>
      <c r="AK24" s="13" t="s">
        <v>207</v>
      </c>
      <c r="AL24" s="13" t="s">
        <v>305</v>
      </c>
      <c r="AM24" s="13" t="s">
        <v>443</v>
      </c>
      <c r="AN24" s="13" t="s">
        <v>129</v>
      </c>
      <c r="AO24" s="13"/>
      <c r="AP24" s="13"/>
      <c r="AQ24" s="13" t="s">
        <v>48</v>
      </c>
      <c r="AR24" s="13"/>
      <c r="AS24" s="62" t="s">
        <v>73</v>
      </c>
      <c r="AT24" s="62" t="s">
        <v>73</v>
      </c>
      <c r="AU24" s="62" t="s">
        <v>73</v>
      </c>
      <c r="AV24" s="62" t="s">
        <v>73</v>
      </c>
      <c r="AW24" s="62" t="s">
        <v>73</v>
      </c>
      <c r="AX24" s="62" t="s">
        <v>73</v>
      </c>
      <c r="AY24" s="62" t="s">
        <v>73</v>
      </c>
      <c r="AZ24" s="13" t="s">
        <v>444</v>
      </c>
      <c r="BA24" s="39"/>
    </row>
    <row r="25" spans="1:94" s="41" customFormat="1" ht="46.15" customHeight="1">
      <c r="A25" s="9">
        <v>22</v>
      </c>
      <c r="B25" s="13" t="s">
        <v>190</v>
      </c>
      <c r="C25" s="13" t="s">
        <v>190</v>
      </c>
      <c r="D25" s="13" t="s">
        <v>409</v>
      </c>
      <c r="E25" s="15" t="s">
        <v>159</v>
      </c>
      <c r="F25" s="13" t="s">
        <v>80</v>
      </c>
      <c r="G25" s="13" t="s">
        <v>445</v>
      </c>
      <c r="H25" s="13" t="s">
        <v>446</v>
      </c>
      <c r="I25" s="13" t="s">
        <v>32</v>
      </c>
      <c r="J25" s="13" t="s">
        <v>390</v>
      </c>
      <c r="K25" s="13" t="s">
        <v>390</v>
      </c>
      <c r="L25" s="13" t="s">
        <v>58</v>
      </c>
      <c r="M25" s="13" t="s">
        <v>34</v>
      </c>
      <c r="N25" s="16">
        <f>SUM(Q25:AB25)</f>
        <v>400</v>
      </c>
      <c r="O25" s="100">
        <v>46055</v>
      </c>
      <c r="P25" s="100">
        <v>46387</v>
      </c>
      <c r="Q25" s="143">
        <v>0</v>
      </c>
      <c r="R25" s="143">
        <v>5</v>
      </c>
      <c r="S25" s="143">
        <v>26</v>
      </c>
      <c r="T25" s="143">
        <v>47</v>
      </c>
      <c r="U25" s="143">
        <v>50</v>
      </c>
      <c r="V25" s="143">
        <v>47</v>
      </c>
      <c r="W25" s="143">
        <v>46</v>
      </c>
      <c r="X25" s="143">
        <v>42</v>
      </c>
      <c r="Y25" s="143">
        <v>42</v>
      </c>
      <c r="Z25" s="143">
        <v>39</v>
      </c>
      <c r="AA25" s="143">
        <v>46</v>
      </c>
      <c r="AB25" s="143">
        <v>10</v>
      </c>
      <c r="AC25" s="34">
        <v>202300000000227</v>
      </c>
      <c r="AD25" s="13" t="s">
        <v>171</v>
      </c>
      <c r="AE25" s="13" t="s">
        <v>263</v>
      </c>
      <c r="AF25" s="13" t="s">
        <v>137</v>
      </c>
      <c r="AG25" s="13"/>
      <c r="AH25" s="13"/>
      <c r="AI25" s="13"/>
      <c r="AJ25" s="13"/>
      <c r="AK25" s="13"/>
      <c r="AL25" s="13"/>
      <c r="AM25" s="13" t="s">
        <v>443</v>
      </c>
      <c r="AN25" s="13" t="s">
        <v>129</v>
      </c>
      <c r="AO25" s="13"/>
      <c r="AP25" s="13"/>
      <c r="AQ25" s="13" t="s">
        <v>48</v>
      </c>
      <c r="AR25" s="13"/>
      <c r="AS25" s="62" t="s">
        <v>73</v>
      </c>
      <c r="AT25" s="62" t="s">
        <v>73</v>
      </c>
      <c r="AU25" s="62" t="s">
        <v>73</v>
      </c>
      <c r="AV25" s="62" t="s">
        <v>73</v>
      </c>
      <c r="AW25" s="62" t="s">
        <v>73</v>
      </c>
      <c r="AX25" s="62" t="s">
        <v>73</v>
      </c>
      <c r="AY25" s="62" t="s">
        <v>73</v>
      </c>
      <c r="AZ25" s="13" t="s">
        <v>447</v>
      </c>
      <c r="BA25" s="39"/>
    </row>
    <row r="26" spans="1:94" s="41" customFormat="1" ht="75.599999999999994" customHeight="1">
      <c r="A26" s="9">
        <v>23</v>
      </c>
      <c r="B26" s="13" t="s">
        <v>190</v>
      </c>
      <c r="C26" s="13" t="s">
        <v>190</v>
      </c>
      <c r="D26" s="13" t="s">
        <v>409</v>
      </c>
      <c r="E26" s="15" t="s">
        <v>159</v>
      </c>
      <c r="F26" s="13" t="s">
        <v>80</v>
      </c>
      <c r="G26" s="13" t="s">
        <v>448</v>
      </c>
      <c r="H26" s="13" t="s">
        <v>449</v>
      </c>
      <c r="I26" s="13" t="s">
        <v>32</v>
      </c>
      <c r="J26" s="13" t="s">
        <v>390</v>
      </c>
      <c r="K26" s="13" t="s">
        <v>390</v>
      </c>
      <c r="L26" s="13" t="s">
        <v>58</v>
      </c>
      <c r="M26" s="13" t="s">
        <v>82</v>
      </c>
      <c r="N26" s="16">
        <v>2000</v>
      </c>
      <c r="O26" s="100">
        <v>46024</v>
      </c>
      <c r="P26" s="100">
        <v>46387</v>
      </c>
      <c r="Q26" s="143">
        <v>0</v>
      </c>
      <c r="R26" s="143">
        <v>0</v>
      </c>
      <c r="S26" s="143">
        <v>300</v>
      </c>
      <c r="T26" s="143">
        <v>0</v>
      </c>
      <c r="U26" s="143">
        <v>0</v>
      </c>
      <c r="V26" s="143">
        <v>700</v>
      </c>
      <c r="W26" s="143">
        <v>0</v>
      </c>
      <c r="X26" s="143">
        <v>0</v>
      </c>
      <c r="Y26" s="143">
        <v>600</v>
      </c>
      <c r="Z26" s="143">
        <v>0</v>
      </c>
      <c r="AA26" s="143">
        <v>0</v>
      </c>
      <c r="AB26" s="143">
        <v>400</v>
      </c>
      <c r="AC26" s="34">
        <v>202300000000228</v>
      </c>
      <c r="AD26" s="13" t="s">
        <v>171</v>
      </c>
      <c r="AE26" s="13" t="s">
        <v>263</v>
      </c>
      <c r="AF26" s="13" t="s">
        <v>137</v>
      </c>
      <c r="AG26" s="13"/>
      <c r="AH26" s="13"/>
      <c r="AI26" s="13"/>
      <c r="AJ26" s="13"/>
      <c r="AK26" s="13"/>
      <c r="AL26" s="13"/>
      <c r="AM26" s="13" t="s">
        <v>443</v>
      </c>
      <c r="AN26" s="13" t="s">
        <v>129</v>
      </c>
      <c r="AO26" s="13"/>
      <c r="AP26" s="13"/>
      <c r="AQ26" s="13" t="s">
        <v>48</v>
      </c>
      <c r="AR26" s="13"/>
      <c r="AS26" s="62" t="s">
        <v>73</v>
      </c>
      <c r="AT26" s="62" t="s">
        <v>73</v>
      </c>
      <c r="AU26" s="62" t="s">
        <v>73</v>
      </c>
      <c r="AV26" s="62" t="s">
        <v>73</v>
      </c>
      <c r="AW26" s="62" t="s">
        <v>73</v>
      </c>
      <c r="AX26" s="62" t="s">
        <v>73</v>
      </c>
      <c r="AY26" s="62" t="s">
        <v>73</v>
      </c>
      <c r="AZ26" s="13" t="s">
        <v>447</v>
      </c>
      <c r="BA26" s="39"/>
    </row>
    <row r="27" spans="1:94" s="41" customFormat="1" ht="61.9" customHeight="1">
      <c r="A27" s="9">
        <v>24</v>
      </c>
      <c r="B27" s="13" t="s">
        <v>158</v>
      </c>
      <c r="C27" s="13" t="s">
        <v>158</v>
      </c>
      <c r="D27" s="13" t="s">
        <v>409</v>
      </c>
      <c r="E27" s="15" t="s">
        <v>159</v>
      </c>
      <c r="F27" s="13" t="s">
        <v>80</v>
      </c>
      <c r="G27" s="13" t="s">
        <v>450</v>
      </c>
      <c r="H27" s="13" t="s">
        <v>451</v>
      </c>
      <c r="I27" s="13" t="s">
        <v>32</v>
      </c>
      <c r="J27" s="13" t="s">
        <v>390</v>
      </c>
      <c r="K27" s="13" t="s">
        <v>390</v>
      </c>
      <c r="L27" s="13" t="s">
        <v>58</v>
      </c>
      <c r="M27" s="13" t="s">
        <v>34</v>
      </c>
      <c r="N27" s="16">
        <v>36</v>
      </c>
      <c r="O27" s="100">
        <v>46024</v>
      </c>
      <c r="P27" s="100">
        <v>46387</v>
      </c>
      <c r="Q27" s="143">
        <v>0</v>
      </c>
      <c r="R27" s="143">
        <v>0</v>
      </c>
      <c r="S27" s="143">
        <v>4</v>
      </c>
      <c r="T27" s="143">
        <v>4</v>
      </c>
      <c r="U27" s="143">
        <v>4</v>
      </c>
      <c r="V27" s="143">
        <v>4</v>
      </c>
      <c r="W27" s="143">
        <v>6</v>
      </c>
      <c r="X27" s="143">
        <v>5</v>
      </c>
      <c r="Y27" s="143">
        <v>3</v>
      </c>
      <c r="Z27" s="143">
        <v>2</v>
      </c>
      <c r="AA27" s="143">
        <v>2</v>
      </c>
      <c r="AB27" s="143">
        <v>2</v>
      </c>
      <c r="AC27" s="34">
        <v>202300000000229</v>
      </c>
      <c r="AD27" s="13" t="s">
        <v>171</v>
      </c>
      <c r="AE27" s="13" t="s">
        <v>263</v>
      </c>
      <c r="AF27" s="13" t="s">
        <v>137</v>
      </c>
      <c r="AG27" s="13"/>
      <c r="AH27" s="13"/>
      <c r="AI27" s="13"/>
      <c r="AJ27" s="13"/>
      <c r="AK27" s="13"/>
      <c r="AL27" s="13"/>
      <c r="AM27" s="13" t="s">
        <v>443</v>
      </c>
      <c r="AN27" s="13" t="s">
        <v>129</v>
      </c>
      <c r="AO27" s="13"/>
      <c r="AP27" s="13"/>
      <c r="AQ27" s="13" t="s">
        <v>48</v>
      </c>
      <c r="AR27" s="13"/>
      <c r="AS27" s="62" t="s">
        <v>73</v>
      </c>
      <c r="AT27" s="62" t="s">
        <v>73</v>
      </c>
      <c r="AU27" s="62" t="s">
        <v>73</v>
      </c>
      <c r="AV27" s="62" t="s">
        <v>73</v>
      </c>
      <c r="AW27" s="62" t="s">
        <v>73</v>
      </c>
      <c r="AX27" s="62" t="s">
        <v>73</v>
      </c>
      <c r="AY27" s="62" t="s">
        <v>73</v>
      </c>
      <c r="AZ27" s="13" t="s">
        <v>444</v>
      </c>
      <c r="BA27" s="39"/>
    </row>
    <row r="28" spans="1:94" s="41" customFormat="1" ht="71.45" customHeight="1">
      <c r="A28" s="9">
        <v>25</v>
      </c>
      <c r="B28" s="13" t="s">
        <v>158</v>
      </c>
      <c r="C28" s="13" t="s">
        <v>158</v>
      </c>
      <c r="D28" s="13" t="s">
        <v>409</v>
      </c>
      <c r="E28" s="15" t="s">
        <v>159</v>
      </c>
      <c r="F28" s="13" t="s">
        <v>80</v>
      </c>
      <c r="G28" s="13" t="s">
        <v>452</v>
      </c>
      <c r="H28" s="13" t="s">
        <v>453</v>
      </c>
      <c r="I28" s="13" t="s">
        <v>32</v>
      </c>
      <c r="J28" s="13" t="s">
        <v>390</v>
      </c>
      <c r="K28" s="13" t="s">
        <v>390</v>
      </c>
      <c r="L28" s="13" t="s">
        <v>58</v>
      </c>
      <c r="M28" s="13" t="s">
        <v>34</v>
      </c>
      <c r="N28" s="16">
        <f>+SUM(Q28:AB28)</f>
        <v>55</v>
      </c>
      <c r="O28" s="100">
        <v>46024</v>
      </c>
      <c r="P28" s="100">
        <v>46387</v>
      </c>
      <c r="Q28" s="143">
        <v>0</v>
      </c>
      <c r="R28" s="143">
        <v>0</v>
      </c>
      <c r="S28" s="143">
        <v>0</v>
      </c>
      <c r="T28" s="143">
        <v>15</v>
      </c>
      <c r="U28" s="143">
        <v>12</v>
      </c>
      <c r="V28" s="143">
        <v>9</v>
      </c>
      <c r="W28" s="143">
        <v>7</v>
      </c>
      <c r="X28" s="143">
        <v>3</v>
      </c>
      <c r="Y28" s="143">
        <v>3</v>
      </c>
      <c r="Z28" s="143">
        <v>4</v>
      </c>
      <c r="AA28" s="143">
        <v>2</v>
      </c>
      <c r="AB28" s="143">
        <v>0</v>
      </c>
      <c r="AC28" s="34">
        <v>202300000000230</v>
      </c>
      <c r="AD28" s="13" t="s">
        <v>171</v>
      </c>
      <c r="AE28" s="13" t="s">
        <v>263</v>
      </c>
      <c r="AF28" s="13" t="s">
        <v>137</v>
      </c>
      <c r="AG28" s="13"/>
      <c r="AH28" s="13"/>
      <c r="AI28" s="13"/>
      <c r="AJ28" s="13"/>
      <c r="AK28" s="13"/>
      <c r="AL28" s="13"/>
      <c r="AM28" s="13" t="s">
        <v>443</v>
      </c>
      <c r="AN28" s="13" t="s">
        <v>129</v>
      </c>
      <c r="AO28" s="13"/>
      <c r="AP28" s="13"/>
      <c r="AQ28" s="13" t="s">
        <v>48</v>
      </c>
      <c r="AR28" s="13"/>
      <c r="AS28" s="62" t="s">
        <v>73</v>
      </c>
      <c r="AT28" s="62" t="s">
        <v>73</v>
      </c>
      <c r="AU28" s="62" t="s">
        <v>73</v>
      </c>
      <c r="AV28" s="62" t="s">
        <v>73</v>
      </c>
      <c r="AW28" s="62" t="s">
        <v>73</v>
      </c>
      <c r="AX28" s="62" t="s">
        <v>73</v>
      </c>
      <c r="AY28" s="62" t="s">
        <v>73</v>
      </c>
      <c r="AZ28" s="13" t="s">
        <v>444</v>
      </c>
      <c r="BA28" s="39"/>
    </row>
    <row r="29" spans="1:94" s="36" customFormat="1" ht="60.6" customHeight="1">
      <c r="A29" s="9">
        <v>26</v>
      </c>
      <c r="B29" s="13" t="s">
        <v>158</v>
      </c>
      <c r="C29" s="13" t="s">
        <v>158</v>
      </c>
      <c r="D29" s="13" t="s">
        <v>409</v>
      </c>
      <c r="E29" s="15" t="s">
        <v>159</v>
      </c>
      <c r="F29" s="13" t="s">
        <v>80</v>
      </c>
      <c r="G29" s="13" t="s">
        <v>454</v>
      </c>
      <c r="H29" s="13" t="s">
        <v>455</v>
      </c>
      <c r="I29" s="13" t="s">
        <v>32</v>
      </c>
      <c r="J29" s="13" t="s">
        <v>390</v>
      </c>
      <c r="K29" s="13" t="s">
        <v>390</v>
      </c>
      <c r="L29" s="13" t="s">
        <v>58</v>
      </c>
      <c r="M29" s="13" t="s">
        <v>122</v>
      </c>
      <c r="N29" s="16">
        <v>2</v>
      </c>
      <c r="O29" s="100">
        <v>46024</v>
      </c>
      <c r="P29" s="100">
        <v>46387</v>
      </c>
      <c r="Q29" s="143">
        <v>0</v>
      </c>
      <c r="R29" s="143">
        <v>0</v>
      </c>
      <c r="S29" s="143">
        <v>0</v>
      </c>
      <c r="T29" s="143">
        <v>0</v>
      </c>
      <c r="U29" s="143">
        <v>0</v>
      </c>
      <c r="V29" s="143">
        <v>1</v>
      </c>
      <c r="W29" s="143">
        <v>0</v>
      </c>
      <c r="X29" s="143">
        <v>0</v>
      </c>
      <c r="Y29" s="143">
        <v>1</v>
      </c>
      <c r="Z29" s="143">
        <v>0</v>
      </c>
      <c r="AA29" s="143">
        <v>0</v>
      </c>
      <c r="AB29" s="143">
        <v>0</v>
      </c>
      <c r="AC29" s="34">
        <v>202300000000229</v>
      </c>
      <c r="AD29" s="13" t="s">
        <v>171</v>
      </c>
      <c r="AE29" s="13" t="s">
        <v>263</v>
      </c>
      <c r="AF29" s="13" t="s">
        <v>137</v>
      </c>
      <c r="AG29" s="13"/>
      <c r="AH29" s="13"/>
      <c r="AI29" s="13"/>
      <c r="AJ29" s="13"/>
      <c r="AK29" s="13"/>
      <c r="AL29" s="13"/>
      <c r="AM29" s="13" t="s">
        <v>443</v>
      </c>
      <c r="AN29" s="13" t="s">
        <v>129</v>
      </c>
      <c r="AO29" s="13"/>
      <c r="AP29" s="13"/>
      <c r="AQ29" s="13" t="s">
        <v>48</v>
      </c>
      <c r="AR29" s="13"/>
      <c r="AS29" s="62" t="s">
        <v>73</v>
      </c>
      <c r="AT29" s="62" t="s">
        <v>73</v>
      </c>
      <c r="AU29" s="62" t="s">
        <v>73</v>
      </c>
      <c r="AV29" s="62" t="s">
        <v>73</v>
      </c>
      <c r="AW29" s="62" t="s">
        <v>73</v>
      </c>
      <c r="AX29" s="62" t="s">
        <v>73</v>
      </c>
      <c r="AY29" s="62" t="s">
        <v>73</v>
      </c>
      <c r="AZ29" s="13" t="s">
        <v>444</v>
      </c>
      <c r="BA29" s="39"/>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row>
    <row r="30" spans="1:94" s="47" customFormat="1" ht="60.6" customHeight="1">
      <c r="A30" s="9">
        <v>27</v>
      </c>
      <c r="B30" s="43" t="s">
        <v>77</v>
      </c>
      <c r="C30" s="43" t="s">
        <v>77</v>
      </c>
      <c r="D30" s="43" t="s">
        <v>456</v>
      </c>
      <c r="E30" s="15" t="s">
        <v>191</v>
      </c>
      <c r="F30" s="13" t="s">
        <v>56</v>
      </c>
      <c r="G30" s="43" t="s">
        <v>457</v>
      </c>
      <c r="H30" s="43" t="s">
        <v>458</v>
      </c>
      <c r="I30" s="43" t="s">
        <v>32</v>
      </c>
      <c r="J30" s="13" t="s">
        <v>390</v>
      </c>
      <c r="K30" s="13" t="s">
        <v>390</v>
      </c>
      <c r="L30" s="43" t="s">
        <v>58</v>
      </c>
      <c r="M30" s="13" t="s">
        <v>122</v>
      </c>
      <c r="N30" s="102">
        <v>15066</v>
      </c>
      <c r="O30" s="103">
        <v>46174</v>
      </c>
      <c r="P30" s="103">
        <v>46387</v>
      </c>
      <c r="Q30" s="145">
        <v>0</v>
      </c>
      <c r="R30" s="145">
        <v>0</v>
      </c>
      <c r="S30" s="145">
        <v>0</v>
      </c>
      <c r="T30" s="145">
        <v>0</v>
      </c>
      <c r="U30" s="145">
        <v>0</v>
      </c>
      <c r="V30" s="145">
        <v>4519</v>
      </c>
      <c r="W30" s="145">
        <v>0</v>
      </c>
      <c r="X30" s="145">
        <v>0</v>
      </c>
      <c r="Y30" s="145">
        <v>0</v>
      </c>
      <c r="Z30" s="145">
        <v>0</v>
      </c>
      <c r="AA30" s="145">
        <v>0</v>
      </c>
      <c r="AB30" s="145">
        <f>N30-V30</f>
        <v>10547</v>
      </c>
      <c r="AC30" s="44">
        <v>202300000000065</v>
      </c>
      <c r="AD30" s="43" t="s">
        <v>459</v>
      </c>
      <c r="AE30" s="43" t="s">
        <v>460</v>
      </c>
      <c r="AF30" s="43" t="s">
        <v>157</v>
      </c>
      <c r="AG30" s="43" t="s">
        <v>103</v>
      </c>
      <c r="AH30" s="43" t="s">
        <v>84</v>
      </c>
      <c r="AI30" s="43" t="s">
        <v>461</v>
      </c>
      <c r="AJ30" s="43"/>
      <c r="AK30" s="43"/>
      <c r="AL30" s="43" t="s">
        <v>462</v>
      </c>
      <c r="AM30" s="43" t="s">
        <v>47</v>
      </c>
      <c r="AN30" s="8" t="s">
        <v>66</v>
      </c>
      <c r="AO30" s="43"/>
      <c r="AP30" s="43"/>
      <c r="AQ30" s="43"/>
      <c r="AR30" s="8" t="s">
        <v>45</v>
      </c>
      <c r="AS30" s="13" t="s">
        <v>73</v>
      </c>
      <c r="AT30" s="43" t="s">
        <v>73</v>
      </c>
      <c r="AU30" s="43" t="s">
        <v>73</v>
      </c>
      <c r="AV30" s="43" t="s">
        <v>73</v>
      </c>
      <c r="AW30" s="13" t="s">
        <v>49</v>
      </c>
      <c r="AX30" s="43" t="s">
        <v>49</v>
      </c>
      <c r="AY30" s="43" t="s">
        <v>49</v>
      </c>
      <c r="AZ30" s="43" t="s">
        <v>463</v>
      </c>
      <c r="BA30" s="45"/>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row>
    <row r="31" spans="1:94" s="54" customFormat="1" ht="60.6" customHeight="1">
      <c r="A31" s="9">
        <v>28</v>
      </c>
      <c r="B31" s="13" t="s">
        <v>77</v>
      </c>
      <c r="C31" s="13" t="s">
        <v>77</v>
      </c>
      <c r="D31" s="13" t="s">
        <v>456</v>
      </c>
      <c r="E31" s="15" t="s">
        <v>191</v>
      </c>
      <c r="F31" s="13" t="s">
        <v>56</v>
      </c>
      <c r="G31" s="13" t="s">
        <v>464</v>
      </c>
      <c r="H31" s="13" t="s">
        <v>465</v>
      </c>
      <c r="I31" s="13" t="s">
        <v>32</v>
      </c>
      <c r="J31" s="13" t="s">
        <v>390</v>
      </c>
      <c r="K31" s="13" t="s">
        <v>390</v>
      </c>
      <c r="L31" s="13" t="s">
        <v>58</v>
      </c>
      <c r="M31" s="13" t="s">
        <v>122</v>
      </c>
      <c r="N31" s="104">
        <v>2</v>
      </c>
      <c r="O31" s="90">
        <v>46174</v>
      </c>
      <c r="P31" s="90">
        <v>46387</v>
      </c>
      <c r="Q31" s="124">
        <v>0</v>
      </c>
      <c r="R31" s="124">
        <v>0</v>
      </c>
      <c r="S31" s="124">
        <v>0</v>
      </c>
      <c r="T31" s="124">
        <v>0</v>
      </c>
      <c r="U31" s="124">
        <v>0</v>
      </c>
      <c r="V31" s="124">
        <v>1</v>
      </c>
      <c r="W31" s="124">
        <v>0</v>
      </c>
      <c r="X31" s="124">
        <v>0</v>
      </c>
      <c r="Y31" s="124">
        <v>0</v>
      </c>
      <c r="Z31" s="124">
        <v>0</v>
      </c>
      <c r="AA31" s="124">
        <v>0</v>
      </c>
      <c r="AB31" s="124">
        <v>1</v>
      </c>
      <c r="AC31" s="49">
        <v>202300000000065</v>
      </c>
      <c r="AD31" s="13" t="s">
        <v>459</v>
      </c>
      <c r="AE31" s="13" t="s">
        <v>460</v>
      </c>
      <c r="AF31" s="13"/>
      <c r="AG31" s="13"/>
      <c r="AH31" s="13"/>
      <c r="AI31" s="13"/>
      <c r="AJ31" s="13"/>
      <c r="AK31" s="13"/>
      <c r="AL31" s="13"/>
      <c r="AM31" s="13"/>
      <c r="AN31" s="13" t="s">
        <v>66</v>
      </c>
      <c r="AO31" s="13" t="s">
        <v>466</v>
      </c>
      <c r="AP31" s="13" t="s">
        <v>467</v>
      </c>
      <c r="AQ31" s="13" t="s">
        <v>468</v>
      </c>
      <c r="AR31" s="13" t="s">
        <v>45</v>
      </c>
      <c r="AS31" s="13" t="s">
        <v>73</v>
      </c>
      <c r="AT31" s="13" t="s">
        <v>73</v>
      </c>
      <c r="AU31" s="13" t="s">
        <v>73</v>
      </c>
      <c r="AV31" s="13" t="s">
        <v>73</v>
      </c>
      <c r="AW31" s="13" t="s">
        <v>73</v>
      </c>
      <c r="AX31" s="13" t="s">
        <v>73</v>
      </c>
      <c r="AY31" s="13" t="s">
        <v>73</v>
      </c>
      <c r="AZ31" s="13"/>
      <c r="BA31" s="39"/>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1"/>
      <c r="BZ31" s="52"/>
      <c r="CA31" s="52"/>
      <c r="CB31" s="52"/>
      <c r="CC31" s="52"/>
      <c r="CD31" s="52"/>
      <c r="CE31" s="52"/>
      <c r="CF31" s="52"/>
      <c r="CG31" s="52"/>
      <c r="CH31" s="52"/>
      <c r="CI31" s="52"/>
      <c r="CJ31" s="52"/>
      <c r="CK31" s="52"/>
      <c r="CL31" s="52"/>
      <c r="CM31" s="52"/>
      <c r="CN31" s="52"/>
      <c r="CO31" s="52"/>
      <c r="CP31" s="53"/>
    </row>
    <row r="32" spans="1:94" s="41" customFormat="1" ht="60.6" customHeight="1">
      <c r="A32" s="9">
        <v>29</v>
      </c>
      <c r="B32" s="13" t="s">
        <v>77</v>
      </c>
      <c r="C32" s="13" t="s">
        <v>77</v>
      </c>
      <c r="D32" s="13" t="s">
        <v>456</v>
      </c>
      <c r="E32" s="15" t="s">
        <v>191</v>
      </c>
      <c r="F32" s="13" t="s">
        <v>56</v>
      </c>
      <c r="G32" s="13" t="s">
        <v>469</v>
      </c>
      <c r="H32" s="13" t="s">
        <v>470</v>
      </c>
      <c r="I32" s="13" t="s">
        <v>32</v>
      </c>
      <c r="J32" s="13" t="s">
        <v>390</v>
      </c>
      <c r="K32" s="13" t="s">
        <v>390</v>
      </c>
      <c r="L32" s="13" t="s">
        <v>58</v>
      </c>
      <c r="M32" s="13" t="s">
        <v>102</v>
      </c>
      <c r="N32" s="104">
        <v>12</v>
      </c>
      <c r="O32" s="90">
        <v>46174</v>
      </c>
      <c r="P32" s="90">
        <v>46387</v>
      </c>
      <c r="Q32" s="124">
        <v>0</v>
      </c>
      <c r="R32" s="124">
        <v>0</v>
      </c>
      <c r="S32" s="124">
        <v>0</v>
      </c>
      <c r="T32" s="124">
        <v>3</v>
      </c>
      <c r="U32" s="124">
        <v>0</v>
      </c>
      <c r="V32" s="124">
        <v>0</v>
      </c>
      <c r="W32" s="124">
        <v>0</v>
      </c>
      <c r="X32" s="124">
        <v>6</v>
      </c>
      <c r="Y32" s="124">
        <v>0</v>
      </c>
      <c r="Z32" s="124">
        <v>0</v>
      </c>
      <c r="AA32" s="124">
        <v>0</v>
      </c>
      <c r="AB32" s="124">
        <v>3</v>
      </c>
      <c r="AC32" s="49">
        <v>202300000000065</v>
      </c>
      <c r="AD32" s="13" t="s">
        <v>459</v>
      </c>
      <c r="AE32" s="13" t="s">
        <v>460</v>
      </c>
      <c r="AF32" s="13"/>
      <c r="AG32" s="13"/>
      <c r="AH32" s="13"/>
      <c r="AI32" s="13"/>
      <c r="AJ32" s="13"/>
      <c r="AK32" s="13"/>
      <c r="AL32" s="13"/>
      <c r="AM32" s="13"/>
      <c r="AN32" s="13" t="s">
        <v>66</v>
      </c>
      <c r="AO32" s="13" t="s">
        <v>466</v>
      </c>
      <c r="AP32" s="13" t="s">
        <v>467</v>
      </c>
      <c r="AQ32" s="13" t="s">
        <v>468</v>
      </c>
      <c r="AR32" s="13" t="s">
        <v>45</v>
      </c>
      <c r="AS32" s="13" t="s">
        <v>73</v>
      </c>
      <c r="AT32" s="13" t="s">
        <v>73</v>
      </c>
      <c r="AU32" s="13" t="s">
        <v>73</v>
      </c>
      <c r="AV32" s="13" t="s">
        <v>73</v>
      </c>
      <c r="AW32" s="13" t="s">
        <v>73</v>
      </c>
      <c r="AX32" s="13" t="s">
        <v>73</v>
      </c>
      <c r="AY32" s="13" t="s">
        <v>73</v>
      </c>
      <c r="AZ32" s="13"/>
      <c r="BA32" s="55"/>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row>
    <row r="33" spans="1:77" s="47" customFormat="1" ht="60.6" customHeight="1">
      <c r="A33" s="9">
        <v>30</v>
      </c>
      <c r="B33" s="43" t="s">
        <v>77</v>
      </c>
      <c r="C33" s="43" t="s">
        <v>77</v>
      </c>
      <c r="D33" s="43" t="s">
        <v>456</v>
      </c>
      <c r="E33" s="15" t="s">
        <v>191</v>
      </c>
      <c r="F33" s="13" t="s">
        <v>56</v>
      </c>
      <c r="G33" s="43" t="s">
        <v>471</v>
      </c>
      <c r="H33" s="43" t="s">
        <v>472</v>
      </c>
      <c r="I33" s="43" t="s">
        <v>32</v>
      </c>
      <c r="J33" s="13" t="s">
        <v>390</v>
      </c>
      <c r="K33" s="13" t="s">
        <v>390</v>
      </c>
      <c r="L33" s="43" t="s">
        <v>81</v>
      </c>
      <c r="M33" s="43" t="s">
        <v>82</v>
      </c>
      <c r="N33" s="101">
        <v>1</v>
      </c>
      <c r="O33" s="103">
        <v>46174</v>
      </c>
      <c r="P33" s="103">
        <v>46387</v>
      </c>
      <c r="Q33" s="145">
        <v>0</v>
      </c>
      <c r="R33" s="145">
        <v>0</v>
      </c>
      <c r="S33" s="146">
        <v>0.25</v>
      </c>
      <c r="T33" s="145">
        <v>0</v>
      </c>
      <c r="U33" s="145">
        <v>0</v>
      </c>
      <c r="V33" s="146">
        <v>0.25</v>
      </c>
      <c r="W33" s="145">
        <v>0</v>
      </c>
      <c r="X33" s="145">
        <v>0</v>
      </c>
      <c r="Y33" s="146">
        <v>0.25</v>
      </c>
      <c r="Z33" s="145">
        <v>0</v>
      </c>
      <c r="AA33" s="145">
        <v>0</v>
      </c>
      <c r="AB33" s="146">
        <v>0.25</v>
      </c>
      <c r="AC33" s="44">
        <v>202300000000065</v>
      </c>
      <c r="AD33" s="43" t="s">
        <v>459</v>
      </c>
      <c r="AE33" s="43" t="s">
        <v>460</v>
      </c>
      <c r="AF33" s="43"/>
      <c r="AG33" s="43"/>
      <c r="AH33" s="43"/>
      <c r="AI33" s="43"/>
      <c r="AJ33" s="43"/>
      <c r="AK33" s="43"/>
      <c r="AL33" s="43"/>
      <c r="AM33" s="43"/>
      <c r="AN33" s="8" t="s">
        <v>66</v>
      </c>
      <c r="AO33" s="43" t="s">
        <v>466</v>
      </c>
      <c r="AP33" s="43" t="s">
        <v>467</v>
      </c>
      <c r="AQ33" s="43" t="s">
        <v>468</v>
      </c>
      <c r="AR33" s="8" t="s">
        <v>45</v>
      </c>
      <c r="AS33" s="13" t="s">
        <v>73</v>
      </c>
      <c r="AT33" s="13" t="s">
        <v>73</v>
      </c>
      <c r="AU33" s="13" t="s">
        <v>73</v>
      </c>
      <c r="AV33" s="13" t="s">
        <v>73</v>
      </c>
      <c r="AW33" s="13" t="s">
        <v>73</v>
      </c>
      <c r="AX33" s="13" t="s">
        <v>73</v>
      </c>
      <c r="AY33" s="13" t="s">
        <v>73</v>
      </c>
      <c r="AZ33" s="43"/>
      <c r="BA33" s="45"/>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row>
    <row r="34" spans="1:77" s="41" customFormat="1" ht="60.6" customHeight="1">
      <c r="A34" s="9">
        <v>31</v>
      </c>
      <c r="B34" s="13" t="s">
        <v>77</v>
      </c>
      <c r="C34" s="13" t="s">
        <v>77</v>
      </c>
      <c r="D34" s="13" t="s">
        <v>456</v>
      </c>
      <c r="E34" s="15" t="s">
        <v>191</v>
      </c>
      <c r="F34" s="13" t="s">
        <v>56</v>
      </c>
      <c r="G34" s="13" t="s">
        <v>473</v>
      </c>
      <c r="H34" s="13" t="s">
        <v>474</v>
      </c>
      <c r="I34" s="13" t="s">
        <v>32</v>
      </c>
      <c r="J34" s="13" t="s">
        <v>390</v>
      </c>
      <c r="K34" s="13" t="s">
        <v>390</v>
      </c>
      <c r="L34" s="13" t="s">
        <v>58</v>
      </c>
      <c r="M34" s="13" t="s">
        <v>34</v>
      </c>
      <c r="N34" s="104">
        <v>186</v>
      </c>
      <c r="O34" s="90">
        <v>46054</v>
      </c>
      <c r="P34" s="90">
        <v>46387</v>
      </c>
      <c r="Q34" s="124">
        <v>0</v>
      </c>
      <c r="R34" s="124">
        <v>9</v>
      </c>
      <c r="S34" s="124">
        <v>17</v>
      </c>
      <c r="T34" s="124">
        <v>17</v>
      </c>
      <c r="U34" s="124">
        <v>17</v>
      </c>
      <c r="V34" s="124">
        <v>20</v>
      </c>
      <c r="W34" s="124">
        <v>17</v>
      </c>
      <c r="X34" s="124">
        <v>17</v>
      </c>
      <c r="Y34" s="124">
        <v>17</v>
      </c>
      <c r="Z34" s="124">
        <v>20</v>
      </c>
      <c r="AA34" s="124">
        <v>17</v>
      </c>
      <c r="AB34" s="124">
        <v>18</v>
      </c>
      <c r="AC34" s="49">
        <v>202300000000065</v>
      </c>
      <c r="AD34" s="13" t="s">
        <v>459</v>
      </c>
      <c r="AE34" s="13" t="s">
        <v>460</v>
      </c>
      <c r="AF34" s="13"/>
      <c r="AG34" s="13"/>
      <c r="AH34" s="13"/>
      <c r="AI34" s="13"/>
      <c r="AJ34" s="13"/>
      <c r="AK34" s="13"/>
      <c r="AL34" s="13"/>
      <c r="AM34" s="13"/>
      <c r="AN34" s="13" t="s">
        <v>66</v>
      </c>
      <c r="AO34" s="13" t="s">
        <v>466</v>
      </c>
      <c r="AP34" s="13" t="s">
        <v>467</v>
      </c>
      <c r="AQ34" s="13" t="s">
        <v>468</v>
      </c>
      <c r="AR34" s="13" t="s">
        <v>45</v>
      </c>
      <c r="AS34" s="13" t="s">
        <v>73</v>
      </c>
      <c r="AT34" s="13" t="s">
        <v>73</v>
      </c>
      <c r="AU34" s="13" t="s">
        <v>73</v>
      </c>
      <c r="AV34" s="13" t="s">
        <v>73</v>
      </c>
      <c r="AW34" s="13" t="s">
        <v>73</v>
      </c>
      <c r="AX34" s="13" t="s">
        <v>73</v>
      </c>
      <c r="AY34" s="13" t="s">
        <v>73</v>
      </c>
      <c r="AZ34" s="13"/>
      <c r="BA34" s="55"/>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row>
    <row r="35" spans="1:77" s="41" customFormat="1" ht="60.6" customHeight="1">
      <c r="A35" s="9">
        <v>32</v>
      </c>
      <c r="B35" s="13" t="s">
        <v>77</v>
      </c>
      <c r="C35" s="13" t="s">
        <v>77</v>
      </c>
      <c r="D35" s="13" t="s">
        <v>456</v>
      </c>
      <c r="E35" s="15" t="s">
        <v>191</v>
      </c>
      <c r="F35" s="13" t="s">
        <v>56</v>
      </c>
      <c r="G35" s="13" t="s">
        <v>475</v>
      </c>
      <c r="H35" s="13" t="s">
        <v>476</v>
      </c>
      <c r="I35" s="13" t="s">
        <v>32</v>
      </c>
      <c r="J35" s="13" t="s">
        <v>390</v>
      </c>
      <c r="K35" s="13" t="s">
        <v>390</v>
      </c>
      <c r="L35" s="13" t="s">
        <v>58</v>
      </c>
      <c r="M35" s="13" t="s">
        <v>34</v>
      </c>
      <c r="N35" s="104">
        <v>37</v>
      </c>
      <c r="O35" s="90">
        <v>46082</v>
      </c>
      <c r="P35" s="90">
        <v>46387</v>
      </c>
      <c r="Q35" s="124">
        <v>0</v>
      </c>
      <c r="R35" s="124">
        <v>0</v>
      </c>
      <c r="S35" s="124">
        <v>1</v>
      </c>
      <c r="T35" s="124">
        <v>1</v>
      </c>
      <c r="U35" s="124">
        <v>4</v>
      </c>
      <c r="V35" s="124">
        <v>4</v>
      </c>
      <c r="W35" s="124">
        <v>4</v>
      </c>
      <c r="X35" s="124">
        <v>5</v>
      </c>
      <c r="Y35" s="124">
        <v>4</v>
      </c>
      <c r="Z35" s="124">
        <v>7</v>
      </c>
      <c r="AA35" s="124">
        <v>4</v>
      </c>
      <c r="AB35" s="124">
        <v>3</v>
      </c>
      <c r="AC35" s="49">
        <v>202300000000065</v>
      </c>
      <c r="AD35" s="13" t="s">
        <v>459</v>
      </c>
      <c r="AE35" s="13" t="s">
        <v>460</v>
      </c>
      <c r="AF35" s="13"/>
      <c r="AG35" s="13"/>
      <c r="AH35" s="13"/>
      <c r="AI35" s="13"/>
      <c r="AJ35" s="13"/>
      <c r="AK35" s="13"/>
      <c r="AL35" s="13"/>
      <c r="AM35" s="13"/>
      <c r="AN35" s="13" t="s">
        <v>66</v>
      </c>
      <c r="AO35" s="13" t="s">
        <v>466</v>
      </c>
      <c r="AP35" s="13" t="s">
        <v>467</v>
      </c>
      <c r="AQ35" s="13" t="s">
        <v>468</v>
      </c>
      <c r="AR35" s="13" t="s">
        <v>45</v>
      </c>
      <c r="AS35" s="13" t="s">
        <v>73</v>
      </c>
      <c r="AT35" s="13" t="s">
        <v>73</v>
      </c>
      <c r="AU35" s="13" t="s">
        <v>73</v>
      </c>
      <c r="AV35" s="13" t="s">
        <v>73</v>
      </c>
      <c r="AW35" s="13" t="s">
        <v>73</v>
      </c>
      <c r="AX35" s="13" t="s">
        <v>73</v>
      </c>
      <c r="AY35" s="13" t="s">
        <v>73</v>
      </c>
      <c r="AZ35" s="13"/>
      <c r="BA35" s="55"/>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row>
    <row r="36" spans="1:77" s="36" customFormat="1" ht="60.6" customHeight="1">
      <c r="A36" s="9">
        <v>33</v>
      </c>
      <c r="B36" s="16" t="s">
        <v>138</v>
      </c>
      <c r="C36" s="16" t="s">
        <v>138</v>
      </c>
      <c r="D36" s="10" t="s">
        <v>477</v>
      </c>
      <c r="E36" s="15" t="s">
        <v>222</v>
      </c>
      <c r="F36" s="13" t="s">
        <v>121</v>
      </c>
      <c r="G36" s="10" t="s">
        <v>478</v>
      </c>
      <c r="H36" s="10" t="s">
        <v>479</v>
      </c>
      <c r="I36" s="10" t="s">
        <v>32</v>
      </c>
      <c r="J36" s="13" t="s">
        <v>390</v>
      </c>
      <c r="K36" s="13" t="s">
        <v>390</v>
      </c>
      <c r="L36" s="8" t="s">
        <v>58</v>
      </c>
      <c r="M36" s="13" t="s">
        <v>82</v>
      </c>
      <c r="N36" s="89">
        <v>362</v>
      </c>
      <c r="O36" s="90">
        <v>46143</v>
      </c>
      <c r="P36" s="90">
        <v>46387</v>
      </c>
      <c r="Q36" s="152">
        <v>0</v>
      </c>
      <c r="R36" s="152">
        <v>0</v>
      </c>
      <c r="S36" s="152">
        <v>0</v>
      </c>
      <c r="T36" s="152">
        <v>0</v>
      </c>
      <c r="U36" s="152">
        <v>0</v>
      </c>
      <c r="V36" s="152">
        <v>100</v>
      </c>
      <c r="W36" s="152">
        <v>0</v>
      </c>
      <c r="X36" s="152">
        <v>0</v>
      </c>
      <c r="Y36" s="152">
        <v>130</v>
      </c>
      <c r="Z36" s="152">
        <v>0</v>
      </c>
      <c r="AA36" s="152">
        <v>0</v>
      </c>
      <c r="AB36" s="152">
        <v>132</v>
      </c>
      <c r="AC36" s="34">
        <v>202400000000135</v>
      </c>
      <c r="AD36" s="10" t="s">
        <v>480</v>
      </c>
      <c r="AE36" s="10" t="s">
        <v>481</v>
      </c>
      <c r="AF36" s="10" t="s">
        <v>289</v>
      </c>
      <c r="AG36" s="10" t="s">
        <v>482</v>
      </c>
      <c r="AH36" s="10" t="s">
        <v>482</v>
      </c>
      <c r="AI36" s="10" t="s">
        <v>482</v>
      </c>
      <c r="AJ36" s="10" t="s">
        <v>482</v>
      </c>
      <c r="AK36" s="10" t="s">
        <v>482</v>
      </c>
      <c r="AL36" s="10" t="s">
        <v>482</v>
      </c>
      <c r="AM36" s="10" t="s">
        <v>482</v>
      </c>
      <c r="AN36" s="8" t="s">
        <v>66</v>
      </c>
      <c r="AO36" s="10" t="s">
        <v>466</v>
      </c>
      <c r="AP36" s="10" t="s">
        <v>467</v>
      </c>
      <c r="AQ36" s="10" t="s">
        <v>468</v>
      </c>
      <c r="AR36" s="8" t="s">
        <v>112</v>
      </c>
      <c r="AS36" s="8" t="s">
        <v>73</v>
      </c>
      <c r="AT36" s="8" t="s">
        <v>73</v>
      </c>
      <c r="AU36" s="8" t="s">
        <v>73</v>
      </c>
      <c r="AV36" s="8" t="s">
        <v>73</v>
      </c>
      <c r="AW36" s="8" t="s">
        <v>73</v>
      </c>
      <c r="AX36" s="8" t="s">
        <v>49</v>
      </c>
      <c r="AY36" s="8" t="s">
        <v>49</v>
      </c>
      <c r="AZ36" s="10" t="s">
        <v>482</v>
      </c>
      <c r="BA36" s="17"/>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row>
    <row r="37" spans="1:77" s="36" customFormat="1" ht="84" customHeight="1">
      <c r="A37" s="9">
        <v>34</v>
      </c>
      <c r="B37" s="16" t="s">
        <v>138</v>
      </c>
      <c r="C37" s="16" t="s">
        <v>138</v>
      </c>
      <c r="D37" s="10" t="s">
        <v>477</v>
      </c>
      <c r="E37" s="15" t="s">
        <v>222</v>
      </c>
      <c r="F37" s="13" t="s">
        <v>121</v>
      </c>
      <c r="G37" s="10" t="s">
        <v>483</v>
      </c>
      <c r="H37" s="10" t="s">
        <v>484</v>
      </c>
      <c r="I37" s="10" t="s">
        <v>32</v>
      </c>
      <c r="J37" s="13" t="s">
        <v>390</v>
      </c>
      <c r="K37" s="13" t="s">
        <v>390</v>
      </c>
      <c r="L37" s="8" t="s">
        <v>58</v>
      </c>
      <c r="M37" s="13" t="s">
        <v>82</v>
      </c>
      <c r="N37" s="89">
        <v>724</v>
      </c>
      <c r="O37" s="90">
        <v>46143</v>
      </c>
      <c r="P37" s="90">
        <v>46387</v>
      </c>
      <c r="Q37" s="152">
        <v>0</v>
      </c>
      <c r="R37" s="152">
        <v>0</v>
      </c>
      <c r="S37" s="152">
        <v>0</v>
      </c>
      <c r="T37" s="152">
        <v>0</v>
      </c>
      <c r="U37" s="152">
        <v>0</v>
      </c>
      <c r="V37" s="152">
        <v>124</v>
      </c>
      <c r="W37" s="152">
        <v>0</v>
      </c>
      <c r="X37" s="152">
        <v>0</v>
      </c>
      <c r="Y37" s="152">
        <v>300</v>
      </c>
      <c r="Z37" s="152">
        <v>0</v>
      </c>
      <c r="AA37" s="152">
        <v>0</v>
      </c>
      <c r="AB37" s="152">
        <v>300</v>
      </c>
      <c r="AC37" s="34">
        <v>202400000000135</v>
      </c>
      <c r="AD37" s="10" t="s">
        <v>480</v>
      </c>
      <c r="AE37" s="10" t="s">
        <v>481</v>
      </c>
      <c r="AF37" s="10" t="s">
        <v>289</v>
      </c>
      <c r="AG37" s="10" t="s">
        <v>482</v>
      </c>
      <c r="AH37" s="10" t="s">
        <v>482</v>
      </c>
      <c r="AI37" s="10" t="s">
        <v>482</v>
      </c>
      <c r="AJ37" s="10" t="s">
        <v>482</v>
      </c>
      <c r="AK37" s="10" t="s">
        <v>482</v>
      </c>
      <c r="AL37" s="10" t="s">
        <v>482</v>
      </c>
      <c r="AM37" s="10" t="s">
        <v>482</v>
      </c>
      <c r="AN37" s="8" t="s">
        <v>66</v>
      </c>
      <c r="AO37" s="10" t="s">
        <v>466</v>
      </c>
      <c r="AP37" s="10" t="s">
        <v>467</v>
      </c>
      <c r="AQ37" s="10" t="s">
        <v>468</v>
      </c>
      <c r="AR37" s="10" t="s">
        <v>482</v>
      </c>
      <c r="AS37" s="8" t="s">
        <v>73</v>
      </c>
      <c r="AT37" s="8" t="s">
        <v>73</v>
      </c>
      <c r="AU37" s="8" t="s">
        <v>73</v>
      </c>
      <c r="AV37" s="8" t="s">
        <v>73</v>
      </c>
      <c r="AW37" s="8" t="s">
        <v>73</v>
      </c>
      <c r="AX37" s="10" t="s">
        <v>73</v>
      </c>
      <c r="AY37" s="10" t="s">
        <v>73</v>
      </c>
      <c r="AZ37" s="10" t="s">
        <v>482</v>
      </c>
      <c r="BA37" s="17"/>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row>
    <row r="38" spans="1:77" s="36" customFormat="1" ht="60.6" customHeight="1">
      <c r="A38" s="9">
        <v>35</v>
      </c>
      <c r="B38" s="16" t="s">
        <v>138</v>
      </c>
      <c r="C38" s="16" t="s">
        <v>138</v>
      </c>
      <c r="D38" s="10" t="s">
        <v>477</v>
      </c>
      <c r="E38" s="15" t="s">
        <v>232</v>
      </c>
      <c r="F38" s="13" t="s">
        <v>121</v>
      </c>
      <c r="G38" s="10" t="s">
        <v>485</v>
      </c>
      <c r="H38" s="10" t="s">
        <v>486</v>
      </c>
      <c r="I38" s="10" t="s">
        <v>32</v>
      </c>
      <c r="J38" s="13" t="s">
        <v>390</v>
      </c>
      <c r="K38" s="13" t="s">
        <v>390</v>
      </c>
      <c r="L38" s="8" t="s">
        <v>58</v>
      </c>
      <c r="M38" s="13" t="s">
        <v>34</v>
      </c>
      <c r="N38" s="89">
        <v>180</v>
      </c>
      <c r="O38" s="90">
        <v>46082</v>
      </c>
      <c r="P38" s="90">
        <v>46387</v>
      </c>
      <c r="Q38" s="152">
        <v>0</v>
      </c>
      <c r="R38" s="152">
        <v>0</v>
      </c>
      <c r="S38" s="152">
        <v>5</v>
      </c>
      <c r="T38" s="152">
        <v>15</v>
      </c>
      <c r="U38" s="152">
        <v>10</v>
      </c>
      <c r="V38" s="152">
        <v>20</v>
      </c>
      <c r="W38" s="152">
        <v>20</v>
      </c>
      <c r="X38" s="152">
        <v>30</v>
      </c>
      <c r="Y38" s="152">
        <v>30</v>
      </c>
      <c r="Z38" s="152">
        <v>20</v>
      </c>
      <c r="AA38" s="152">
        <v>20</v>
      </c>
      <c r="AB38" s="152">
        <v>10</v>
      </c>
      <c r="AC38" s="34">
        <v>202400000000135</v>
      </c>
      <c r="AD38" s="10" t="s">
        <v>480</v>
      </c>
      <c r="AE38" s="10" t="s">
        <v>487</v>
      </c>
      <c r="AF38" s="10" t="s">
        <v>284</v>
      </c>
      <c r="AG38" s="10" t="s">
        <v>482</v>
      </c>
      <c r="AH38" s="10" t="s">
        <v>488</v>
      </c>
      <c r="AI38" s="10" t="s">
        <v>489</v>
      </c>
      <c r="AJ38" s="10" t="s">
        <v>490</v>
      </c>
      <c r="AK38" s="10" t="s">
        <v>491</v>
      </c>
      <c r="AL38" s="10" t="s">
        <v>482</v>
      </c>
      <c r="AM38" s="10" t="s">
        <v>482</v>
      </c>
      <c r="AN38" s="8" t="s">
        <v>66</v>
      </c>
      <c r="AO38" s="10" t="s">
        <v>466</v>
      </c>
      <c r="AP38" s="10" t="s">
        <v>467</v>
      </c>
      <c r="AQ38" s="10" t="s">
        <v>468</v>
      </c>
      <c r="AR38" s="8" t="s">
        <v>45</v>
      </c>
      <c r="AS38" s="8" t="s">
        <v>73</v>
      </c>
      <c r="AT38" s="8" t="s">
        <v>73</v>
      </c>
      <c r="AU38" s="8" t="s">
        <v>73</v>
      </c>
      <c r="AV38" s="8" t="s">
        <v>73</v>
      </c>
      <c r="AW38" s="8" t="s">
        <v>73</v>
      </c>
      <c r="AX38" s="8" t="s">
        <v>49</v>
      </c>
      <c r="AY38" s="10" t="s">
        <v>73</v>
      </c>
      <c r="AZ38" s="10" t="s">
        <v>482</v>
      </c>
      <c r="BA38" s="17"/>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row>
    <row r="39" spans="1:77" s="36" customFormat="1" ht="60.6" customHeight="1">
      <c r="A39" s="9">
        <v>36</v>
      </c>
      <c r="B39" s="16" t="s">
        <v>138</v>
      </c>
      <c r="C39" s="16" t="s">
        <v>138</v>
      </c>
      <c r="D39" s="10" t="s">
        <v>477</v>
      </c>
      <c r="E39" s="15" t="s">
        <v>232</v>
      </c>
      <c r="F39" s="13" t="s">
        <v>121</v>
      </c>
      <c r="G39" s="11" t="s">
        <v>492</v>
      </c>
      <c r="H39" s="11" t="s">
        <v>493</v>
      </c>
      <c r="I39" s="10" t="s">
        <v>32</v>
      </c>
      <c r="J39" s="13" t="s">
        <v>390</v>
      </c>
      <c r="K39" s="13" t="s">
        <v>390</v>
      </c>
      <c r="L39" s="8" t="s">
        <v>58</v>
      </c>
      <c r="M39" s="13" t="s">
        <v>34</v>
      </c>
      <c r="N39" s="89">
        <v>2800</v>
      </c>
      <c r="O39" s="90">
        <v>46082</v>
      </c>
      <c r="P39" s="90">
        <v>46387</v>
      </c>
      <c r="Q39" s="152">
        <v>0</v>
      </c>
      <c r="R39" s="152">
        <v>0</v>
      </c>
      <c r="S39" s="152">
        <v>100</v>
      </c>
      <c r="T39" s="152">
        <v>200</v>
      </c>
      <c r="U39" s="152">
        <v>300</v>
      </c>
      <c r="V39" s="152">
        <v>400</v>
      </c>
      <c r="W39" s="152">
        <v>400</v>
      </c>
      <c r="X39" s="152">
        <v>400</v>
      </c>
      <c r="Y39" s="152">
        <v>400</v>
      </c>
      <c r="Z39" s="152">
        <v>300</v>
      </c>
      <c r="AA39" s="152">
        <v>200</v>
      </c>
      <c r="AB39" s="152">
        <v>100</v>
      </c>
      <c r="AC39" s="34">
        <v>202400000000135</v>
      </c>
      <c r="AD39" s="10" t="s">
        <v>480</v>
      </c>
      <c r="AE39" s="10" t="s">
        <v>487</v>
      </c>
      <c r="AF39" s="10" t="s">
        <v>284</v>
      </c>
      <c r="AG39" s="10" t="s">
        <v>482</v>
      </c>
      <c r="AH39" s="10" t="s">
        <v>286</v>
      </c>
      <c r="AI39" s="10" t="s">
        <v>494</v>
      </c>
      <c r="AJ39" s="10" t="s">
        <v>482</v>
      </c>
      <c r="AK39" s="10" t="s">
        <v>495</v>
      </c>
      <c r="AL39" s="10" t="s">
        <v>482</v>
      </c>
      <c r="AM39" s="10" t="s">
        <v>482</v>
      </c>
      <c r="AN39" s="8" t="s">
        <v>66</v>
      </c>
      <c r="AO39" s="10" t="s">
        <v>466</v>
      </c>
      <c r="AP39" s="10" t="s">
        <v>467</v>
      </c>
      <c r="AQ39" s="10" t="s">
        <v>468</v>
      </c>
      <c r="AR39" s="8" t="s">
        <v>112</v>
      </c>
      <c r="AS39" s="8" t="s">
        <v>73</v>
      </c>
      <c r="AT39" s="8" t="s">
        <v>73</v>
      </c>
      <c r="AU39" s="8" t="s">
        <v>73</v>
      </c>
      <c r="AV39" s="10" t="s">
        <v>49</v>
      </c>
      <c r="AW39" s="10" t="s">
        <v>73</v>
      </c>
      <c r="AX39" s="10" t="s">
        <v>73</v>
      </c>
      <c r="AY39" s="8" t="s">
        <v>49</v>
      </c>
      <c r="AZ39" s="10" t="s">
        <v>482</v>
      </c>
      <c r="BA39" s="17"/>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row>
    <row r="40" spans="1:77" s="36" customFormat="1" ht="60.6" customHeight="1">
      <c r="A40" s="9">
        <v>37</v>
      </c>
      <c r="B40" s="16" t="s">
        <v>138</v>
      </c>
      <c r="C40" s="16" t="s">
        <v>138</v>
      </c>
      <c r="D40" s="10" t="s">
        <v>477</v>
      </c>
      <c r="E40" s="15" t="s">
        <v>232</v>
      </c>
      <c r="F40" s="13" t="s">
        <v>121</v>
      </c>
      <c r="G40" s="11" t="s">
        <v>496</v>
      </c>
      <c r="H40" s="11" t="s">
        <v>497</v>
      </c>
      <c r="I40" s="10" t="s">
        <v>32</v>
      </c>
      <c r="J40" s="13" t="s">
        <v>390</v>
      </c>
      <c r="K40" s="13" t="s">
        <v>390</v>
      </c>
      <c r="L40" s="8" t="s">
        <v>58</v>
      </c>
      <c r="M40" s="13" t="s">
        <v>34</v>
      </c>
      <c r="N40" s="89">
        <v>310</v>
      </c>
      <c r="O40" s="90">
        <v>46082</v>
      </c>
      <c r="P40" s="90">
        <v>46387</v>
      </c>
      <c r="Q40" s="152">
        <v>0</v>
      </c>
      <c r="R40" s="152">
        <v>0</v>
      </c>
      <c r="S40" s="152">
        <v>10</v>
      </c>
      <c r="T40" s="152">
        <v>20</v>
      </c>
      <c r="U40" s="152">
        <v>30</v>
      </c>
      <c r="V40" s="152">
        <v>40</v>
      </c>
      <c r="W40" s="152">
        <v>50</v>
      </c>
      <c r="X40" s="152">
        <v>50</v>
      </c>
      <c r="Y40" s="152">
        <v>50</v>
      </c>
      <c r="Z40" s="152">
        <v>30</v>
      </c>
      <c r="AA40" s="152">
        <v>20</v>
      </c>
      <c r="AB40" s="152">
        <v>10</v>
      </c>
      <c r="AC40" s="34">
        <v>202400000000135</v>
      </c>
      <c r="AD40" s="10" t="s">
        <v>480</v>
      </c>
      <c r="AE40" s="10" t="s">
        <v>487</v>
      </c>
      <c r="AF40" s="10" t="s">
        <v>284</v>
      </c>
      <c r="AG40" s="10" t="s">
        <v>482</v>
      </c>
      <c r="AH40" s="10" t="s">
        <v>286</v>
      </c>
      <c r="AI40" s="10" t="s">
        <v>482</v>
      </c>
      <c r="AJ40" s="10" t="s">
        <v>482</v>
      </c>
      <c r="AK40" s="10" t="s">
        <v>482</v>
      </c>
      <c r="AL40" s="10" t="s">
        <v>482</v>
      </c>
      <c r="AM40" s="10" t="s">
        <v>482</v>
      </c>
      <c r="AN40" s="8" t="s">
        <v>66</v>
      </c>
      <c r="AO40" s="10" t="s">
        <v>466</v>
      </c>
      <c r="AP40" s="10" t="s">
        <v>467</v>
      </c>
      <c r="AQ40" s="10" t="s">
        <v>468</v>
      </c>
      <c r="AR40" s="10" t="s">
        <v>498</v>
      </c>
      <c r="AS40" s="8" t="s">
        <v>73</v>
      </c>
      <c r="AT40" s="8" t="s">
        <v>73</v>
      </c>
      <c r="AU40" s="8" t="s">
        <v>73</v>
      </c>
      <c r="AV40" s="8" t="s">
        <v>73</v>
      </c>
      <c r="AW40" s="8" t="s">
        <v>73</v>
      </c>
      <c r="AX40" s="8" t="s">
        <v>73</v>
      </c>
      <c r="AY40" s="8" t="s">
        <v>49</v>
      </c>
      <c r="AZ40" s="10" t="s">
        <v>482</v>
      </c>
      <c r="BA40" s="37"/>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row>
    <row r="41" spans="1:77" s="36" customFormat="1" ht="60.6" customHeight="1">
      <c r="A41" s="9">
        <v>38</v>
      </c>
      <c r="B41" s="16" t="s">
        <v>138</v>
      </c>
      <c r="C41" s="16" t="s">
        <v>138</v>
      </c>
      <c r="D41" s="10" t="s">
        <v>477</v>
      </c>
      <c r="E41" s="15" t="s">
        <v>222</v>
      </c>
      <c r="F41" s="13" t="s">
        <v>121</v>
      </c>
      <c r="G41" s="11" t="s">
        <v>499</v>
      </c>
      <c r="H41" s="11" t="s">
        <v>500</v>
      </c>
      <c r="I41" s="10" t="s">
        <v>32</v>
      </c>
      <c r="J41" s="13" t="s">
        <v>390</v>
      </c>
      <c r="K41" s="13" t="s">
        <v>390</v>
      </c>
      <c r="L41" s="8" t="s">
        <v>58</v>
      </c>
      <c r="M41" s="13" t="s">
        <v>82</v>
      </c>
      <c r="N41" s="89">
        <v>60</v>
      </c>
      <c r="O41" s="90">
        <v>46143</v>
      </c>
      <c r="P41" s="90">
        <v>46387</v>
      </c>
      <c r="Q41" s="152">
        <v>0</v>
      </c>
      <c r="R41" s="152">
        <v>0</v>
      </c>
      <c r="S41" s="152">
        <v>0</v>
      </c>
      <c r="T41" s="152">
        <v>0</v>
      </c>
      <c r="U41" s="152">
        <v>10</v>
      </c>
      <c r="V41" s="152">
        <v>30</v>
      </c>
      <c r="W41" s="152">
        <v>0</v>
      </c>
      <c r="X41" s="152">
        <v>0</v>
      </c>
      <c r="Y41" s="152">
        <v>0</v>
      </c>
      <c r="Z41" s="152">
        <v>0</v>
      </c>
      <c r="AA41" s="152">
        <v>20</v>
      </c>
      <c r="AB41" s="152">
        <v>0</v>
      </c>
      <c r="AC41" s="34">
        <v>202400000000135</v>
      </c>
      <c r="AD41" s="10" t="s">
        <v>480</v>
      </c>
      <c r="AE41" s="10" t="s">
        <v>487</v>
      </c>
      <c r="AF41" s="10" t="s">
        <v>284</v>
      </c>
      <c r="AG41" s="10" t="s">
        <v>482</v>
      </c>
      <c r="AH41" s="10" t="s">
        <v>482</v>
      </c>
      <c r="AI41" s="10" t="s">
        <v>482</v>
      </c>
      <c r="AJ41" s="10" t="s">
        <v>482</v>
      </c>
      <c r="AK41" s="10" t="s">
        <v>482</v>
      </c>
      <c r="AL41" s="10" t="s">
        <v>482</v>
      </c>
      <c r="AM41" s="10" t="s">
        <v>482</v>
      </c>
      <c r="AN41" s="8" t="s">
        <v>66</v>
      </c>
      <c r="AO41" s="10" t="s">
        <v>466</v>
      </c>
      <c r="AP41" s="10" t="s">
        <v>467</v>
      </c>
      <c r="AQ41" s="10" t="s">
        <v>468</v>
      </c>
      <c r="AR41" s="8" t="s">
        <v>112</v>
      </c>
      <c r="AS41" s="8" t="s">
        <v>73</v>
      </c>
      <c r="AT41" s="8" t="s">
        <v>73</v>
      </c>
      <c r="AU41" s="8" t="s">
        <v>73</v>
      </c>
      <c r="AV41" s="8" t="s">
        <v>73</v>
      </c>
      <c r="AW41" s="8" t="s">
        <v>73</v>
      </c>
      <c r="AX41" s="8" t="s">
        <v>73</v>
      </c>
      <c r="AY41" s="8" t="s">
        <v>73</v>
      </c>
      <c r="AZ41" s="10" t="s">
        <v>482</v>
      </c>
      <c r="BA41" s="17"/>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row>
    <row r="42" spans="1:77" s="36" customFormat="1" ht="60.6" customHeight="1">
      <c r="A42" s="9">
        <v>39</v>
      </c>
      <c r="B42" s="16" t="s">
        <v>138</v>
      </c>
      <c r="C42" s="16" t="s">
        <v>138</v>
      </c>
      <c r="D42" s="10" t="s">
        <v>477</v>
      </c>
      <c r="E42" s="15" t="s">
        <v>222</v>
      </c>
      <c r="F42" s="13" t="s">
        <v>121</v>
      </c>
      <c r="G42" s="11" t="s">
        <v>501</v>
      </c>
      <c r="H42" s="11" t="s">
        <v>502</v>
      </c>
      <c r="I42" s="10" t="s">
        <v>32</v>
      </c>
      <c r="J42" s="13" t="s">
        <v>390</v>
      </c>
      <c r="K42" s="13" t="s">
        <v>390</v>
      </c>
      <c r="L42" s="8" t="s">
        <v>58</v>
      </c>
      <c r="M42" s="13" t="s">
        <v>82</v>
      </c>
      <c r="N42" s="89">
        <v>45200</v>
      </c>
      <c r="O42" s="90">
        <v>46143</v>
      </c>
      <c r="P42" s="90">
        <v>46387</v>
      </c>
      <c r="Q42" s="152">
        <v>0</v>
      </c>
      <c r="R42" s="152">
        <v>0</v>
      </c>
      <c r="S42" s="152">
        <v>0</v>
      </c>
      <c r="T42" s="152">
        <v>0</v>
      </c>
      <c r="U42" s="152">
        <v>10000</v>
      </c>
      <c r="V42" s="152">
        <v>20000</v>
      </c>
      <c r="W42" s="152">
        <v>0</v>
      </c>
      <c r="X42" s="152">
        <v>0</v>
      </c>
      <c r="Y42" s="152">
        <v>0</v>
      </c>
      <c r="Z42" s="152">
        <v>0</v>
      </c>
      <c r="AA42" s="152">
        <v>15200</v>
      </c>
      <c r="AB42" s="152">
        <v>0</v>
      </c>
      <c r="AC42" s="34">
        <v>202400000000135</v>
      </c>
      <c r="AD42" s="10" t="s">
        <v>480</v>
      </c>
      <c r="AE42" s="10" t="s">
        <v>487</v>
      </c>
      <c r="AF42" s="10" t="s">
        <v>284</v>
      </c>
      <c r="AG42" s="10" t="s">
        <v>482</v>
      </c>
      <c r="AH42" s="10" t="s">
        <v>482</v>
      </c>
      <c r="AI42" s="10" t="s">
        <v>482</v>
      </c>
      <c r="AJ42" s="10" t="s">
        <v>482</v>
      </c>
      <c r="AK42" s="10" t="s">
        <v>482</v>
      </c>
      <c r="AL42" s="10" t="s">
        <v>482</v>
      </c>
      <c r="AM42" s="10" t="s">
        <v>482</v>
      </c>
      <c r="AN42" s="8" t="s">
        <v>66</v>
      </c>
      <c r="AO42" s="10" t="s">
        <v>466</v>
      </c>
      <c r="AP42" s="10" t="s">
        <v>467</v>
      </c>
      <c r="AQ42" s="10" t="s">
        <v>468</v>
      </c>
      <c r="AR42" s="10" t="s">
        <v>482</v>
      </c>
      <c r="AS42" s="8" t="s">
        <v>73</v>
      </c>
      <c r="AT42" s="8" t="s">
        <v>73</v>
      </c>
      <c r="AU42" s="8" t="s">
        <v>73</v>
      </c>
      <c r="AV42" s="8" t="s">
        <v>73</v>
      </c>
      <c r="AW42" s="8" t="s">
        <v>73</v>
      </c>
      <c r="AX42" s="8" t="s">
        <v>73</v>
      </c>
      <c r="AY42" s="8" t="s">
        <v>73</v>
      </c>
      <c r="AZ42" s="10" t="s">
        <v>482</v>
      </c>
      <c r="BA42" s="17"/>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row>
    <row r="43" spans="1:77" s="41" customFormat="1" ht="60.6" customHeight="1">
      <c r="A43" s="9">
        <v>40</v>
      </c>
      <c r="B43" s="13" t="s">
        <v>201</v>
      </c>
      <c r="C43" s="13" t="s">
        <v>201</v>
      </c>
      <c r="D43" s="8" t="s">
        <v>503</v>
      </c>
      <c r="E43" s="15" t="s">
        <v>242</v>
      </c>
      <c r="F43" s="13" t="s">
        <v>31</v>
      </c>
      <c r="G43" s="13" t="s">
        <v>504</v>
      </c>
      <c r="H43" s="13" t="s">
        <v>505</v>
      </c>
      <c r="I43" s="13" t="s">
        <v>32</v>
      </c>
      <c r="J43" s="13" t="s">
        <v>390</v>
      </c>
      <c r="K43" s="13" t="s">
        <v>390</v>
      </c>
      <c r="L43" s="13" t="s">
        <v>58</v>
      </c>
      <c r="M43" s="13" t="s">
        <v>34</v>
      </c>
      <c r="N43" s="16">
        <f>SUM(Q43:AB43)</f>
        <v>11900</v>
      </c>
      <c r="O43" s="100">
        <v>46024</v>
      </c>
      <c r="P43" s="100">
        <v>46387</v>
      </c>
      <c r="Q43" s="143">
        <v>0</v>
      </c>
      <c r="R43" s="143">
        <v>300</v>
      </c>
      <c r="S43" s="143">
        <v>500</v>
      </c>
      <c r="T43" s="143">
        <v>1300</v>
      </c>
      <c r="U43" s="143">
        <v>1700</v>
      </c>
      <c r="V43" s="143">
        <v>2000</v>
      </c>
      <c r="W43" s="143">
        <v>2070</v>
      </c>
      <c r="X43" s="143">
        <v>1600</v>
      </c>
      <c r="Y43" s="143">
        <v>1230</v>
      </c>
      <c r="Z43" s="143">
        <v>800</v>
      </c>
      <c r="AA43" s="143">
        <v>200</v>
      </c>
      <c r="AB43" s="143">
        <v>200</v>
      </c>
      <c r="AC43" s="34">
        <v>202400000000130</v>
      </c>
      <c r="AD43" s="13" t="s">
        <v>187</v>
      </c>
      <c r="AE43" s="13" t="s">
        <v>270</v>
      </c>
      <c r="AF43" s="13" t="s">
        <v>271</v>
      </c>
      <c r="AG43" s="13"/>
      <c r="AH43" s="13"/>
      <c r="AI43" s="13"/>
      <c r="AJ43" s="13" t="s">
        <v>180</v>
      </c>
      <c r="AK43" s="13" t="s">
        <v>217</v>
      </c>
      <c r="AL43" s="13" t="s">
        <v>313</v>
      </c>
      <c r="AM43" s="13"/>
      <c r="AN43" s="13"/>
      <c r="AO43" s="13"/>
      <c r="AP43" s="13"/>
      <c r="AQ43" s="13"/>
      <c r="AR43" s="13"/>
      <c r="AS43" s="13" t="s">
        <v>49</v>
      </c>
      <c r="AT43" s="13" t="s">
        <v>73</v>
      </c>
      <c r="AU43" s="13" t="s">
        <v>73</v>
      </c>
      <c r="AV43" s="13" t="s">
        <v>73</v>
      </c>
      <c r="AW43" s="13" t="s">
        <v>73</v>
      </c>
      <c r="AX43" s="13" t="s">
        <v>49</v>
      </c>
      <c r="AY43" s="13" t="s">
        <v>73</v>
      </c>
      <c r="AZ43" s="13" t="s">
        <v>506</v>
      </c>
      <c r="BA43" s="39"/>
    </row>
    <row r="44" spans="1:77" s="41" customFormat="1" ht="60.6" customHeight="1">
      <c r="A44" s="9">
        <v>41</v>
      </c>
      <c r="B44" s="13" t="s">
        <v>201</v>
      </c>
      <c r="C44" s="13" t="s">
        <v>201</v>
      </c>
      <c r="D44" s="13" t="s">
        <v>503</v>
      </c>
      <c r="E44" s="15" t="s">
        <v>242</v>
      </c>
      <c r="F44" s="13" t="s">
        <v>31</v>
      </c>
      <c r="G44" s="13" t="s">
        <v>507</v>
      </c>
      <c r="H44" s="13" t="s">
        <v>508</v>
      </c>
      <c r="I44" s="13" t="s">
        <v>32</v>
      </c>
      <c r="J44" s="13" t="s">
        <v>390</v>
      </c>
      <c r="K44" s="13" t="s">
        <v>390</v>
      </c>
      <c r="L44" s="13" t="s">
        <v>58</v>
      </c>
      <c r="M44" s="13" t="s">
        <v>34</v>
      </c>
      <c r="N44" s="16">
        <f>SUM(Q44:AB44)</f>
        <v>132</v>
      </c>
      <c r="O44" s="100">
        <v>46024</v>
      </c>
      <c r="P44" s="100">
        <v>46387</v>
      </c>
      <c r="Q44" s="143">
        <v>0</v>
      </c>
      <c r="R44" s="143">
        <v>0</v>
      </c>
      <c r="S44" s="143">
        <v>0</v>
      </c>
      <c r="T44" s="143">
        <v>0</v>
      </c>
      <c r="U44" s="143">
        <v>5</v>
      </c>
      <c r="V44" s="143">
        <v>10</v>
      </c>
      <c r="W44" s="143">
        <v>20</v>
      </c>
      <c r="X44" s="143">
        <v>22</v>
      </c>
      <c r="Y44" s="143">
        <v>20</v>
      </c>
      <c r="Z44" s="143">
        <v>35</v>
      </c>
      <c r="AA44" s="143">
        <v>10</v>
      </c>
      <c r="AB44" s="143">
        <v>10</v>
      </c>
      <c r="AC44" s="34">
        <v>202400000000130</v>
      </c>
      <c r="AD44" s="13" t="s">
        <v>187</v>
      </c>
      <c r="AE44" s="13" t="s">
        <v>277</v>
      </c>
      <c r="AF44" s="13" t="s">
        <v>278</v>
      </c>
      <c r="AG44" s="13"/>
      <c r="AH44" s="13"/>
      <c r="AI44" s="13"/>
      <c r="AJ44" s="13"/>
      <c r="AK44" s="13" t="s">
        <v>217</v>
      </c>
      <c r="AL44" s="13" t="s">
        <v>313</v>
      </c>
      <c r="AM44" s="13"/>
      <c r="AN44" s="13"/>
      <c r="AO44" s="13"/>
      <c r="AP44" s="13"/>
      <c r="AQ44" s="13"/>
      <c r="AR44" s="13"/>
      <c r="AS44" s="13" t="s">
        <v>49</v>
      </c>
      <c r="AT44" s="13" t="s">
        <v>73</v>
      </c>
      <c r="AU44" s="13" t="s">
        <v>73</v>
      </c>
      <c r="AV44" s="13" t="s">
        <v>73</v>
      </c>
      <c r="AW44" s="13" t="s">
        <v>73</v>
      </c>
      <c r="AX44" s="13" t="s">
        <v>49</v>
      </c>
      <c r="AY44" s="13" t="s">
        <v>73</v>
      </c>
      <c r="AZ44" s="13" t="s">
        <v>506</v>
      </c>
      <c r="BA44" s="39"/>
    </row>
    <row r="45" spans="1:77" s="41" customFormat="1" ht="60.6" customHeight="1">
      <c r="A45" s="9">
        <v>42</v>
      </c>
      <c r="B45" s="13" t="s">
        <v>201</v>
      </c>
      <c r="C45" s="13" t="s">
        <v>201</v>
      </c>
      <c r="D45" s="13" t="s">
        <v>503</v>
      </c>
      <c r="E45" s="15" t="s">
        <v>242</v>
      </c>
      <c r="F45" s="13" t="s">
        <v>31</v>
      </c>
      <c r="G45" s="13" t="s">
        <v>509</v>
      </c>
      <c r="H45" s="13" t="s">
        <v>510</v>
      </c>
      <c r="I45" s="13" t="s">
        <v>32</v>
      </c>
      <c r="J45" s="13" t="s">
        <v>390</v>
      </c>
      <c r="K45" s="13" t="s">
        <v>390</v>
      </c>
      <c r="L45" s="13" t="s">
        <v>58</v>
      </c>
      <c r="M45" s="13" t="s">
        <v>34</v>
      </c>
      <c r="N45" s="16">
        <f>SUM(Q45:AB45)</f>
        <v>319</v>
      </c>
      <c r="O45" s="100">
        <v>46024</v>
      </c>
      <c r="P45" s="100">
        <v>46387</v>
      </c>
      <c r="Q45" s="143">
        <v>0</v>
      </c>
      <c r="R45" s="143">
        <v>0</v>
      </c>
      <c r="S45" s="143">
        <v>10</v>
      </c>
      <c r="T45" s="143">
        <v>15</v>
      </c>
      <c r="U45" s="143">
        <v>20</v>
      </c>
      <c r="V45" s="143">
        <v>44</v>
      </c>
      <c r="W45" s="143">
        <v>60</v>
      </c>
      <c r="X45" s="143">
        <v>60</v>
      </c>
      <c r="Y45" s="143">
        <v>50</v>
      </c>
      <c r="Z45" s="143">
        <v>40</v>
      </c>
      <c r="AA45" s="143">
        <v>10</v>
      </c>
      <c r="AB45" s="143">
        <v>10</v>
      </c>
      <c r="AC45" s="34">
        <v>202400000000130</v>
      </c>
      <c r="AD45" s="13" t="s">
        <v>187</v>
      </c>
      <c r="AE45" s="13" t="s">
        <v>270</v>
      </c>
      <c r="AF45" s="13" t="s">
        <v>284</v>
      </c>
      <c r="AG45" s="13"/>
      <c r="AH45" s="13"/>
      <c r="AI45" s="13"/>
      <c r="AJ45" s="13" t="s">
        <v>195</v>
      </c>
      <c r="AK45" s="13" t="s">
        <v>217</v>
      </c>
      <c r="AL45" s="13" t="s">
        <v>313</v>
      </c>
      <c r="AM45" s="13"/>
      <c r="AN45" s="13"/>
      <c r="AO45" s="13"/>
      <c r="AP45" s="13"/>
      <c r="AQ45" s="13"/>
      <c r="AR45" s="13"/>
      <c r="AS45" s="13" t="s">
        <v>49</v>
      </c>
      <c r="AT45" s="13" t="s">
        <v>73</v>
      </c>
      <c r="AU45" s="13" t="s">
        <v>73</v>
      </c>
      <c r="AV45" s="13" t="s">
        <v>73</v>
      </c>
      <c r="AW45" s="13" t="s">
        <v>73</v>
      </c>
      <c r="AX45" s="13" t="s">
        <v>49</v>
      </c>
      <c r="AY45" s="13" t="s">
        <v>73</v>
      </c>
      <c r="AZ45" s="13" t="s">
        <v>506</v>
      </c>
      <c r="BA45" s="39"/>
    </row>
    <row r="46" spans="1:77" s="41" customFormat="1" ht="60.6" customHeight="1">
      <c r="A46" s="9">
        <v>43</v>
      </c>
      <c r="B46" s="13" t="s">
        <v>201</v>
      </c>
      <c r="C46" s="13" t="s">
        <v>201</v>
      </c>
      <c r="D46" s="13" t="s">
        <v>503</v>
      </c>
      <c r="E46" s="15" t="s">
        <v>242</v>
      </c>
      <c r="F46" s="13" t="s">
        <v>31</v>
      </c>
      <c r="G46" s="13" t="s">
        <v>511</v>
      </c>
      <c r="H46" s="13" t="s">
        <v>512</v>
      </c>
      <c r="I46" s="13" t="s">
        <v>32</v>
      </c>
      <c r="J46" s="13" t="s">
        <v>390</v>
      </c>
      <c r="K46" s="13" t="s">
        <v>390</v>
      </c>
      <c r="L46" s="13" t="s">
        <v>58</v>
      </c>
      <c r="M46" s="13" t="s">
        <v>34</v>
      </c>
      <c r="N46" s="16">
        <f>SUM(Q46:AB46)</f>
        <v>44</v>
      </c>
      <c r="O46" s="100">
        <v>46024</v>
      </c>
      <c r="P46" s="100">
        <v>46387</v>
      </c>
      <c r="Q46" s="143">
        <v>0</v>
      </c>
      <c r="R46" s="143">
        <v>0</v>
      </c>
      <c r="S46" s="143">
        <v>2</v>
      </c>
      <c r="T46" s="143">
        <v>4</v>
      </c>
      <c r="U46" s="143">
        <v>6</v>
      </c>
      <c r="V46" s="143">
        <v>6</v>
      </c>
      <c r="W46" s="143">
        <v>8</v>
      </c>
      <c r="X46" s="143">
        <v>8</v>
      </c>
      <c r="Y46" s="143">
        <v>4</v>
      </c>
      <c r="Z46" s="143">
        <v>3</v>
      </c>
      <c r="AA46" s="143">
        <v>3</v>
      </c>
      <c r="AB46" s="143">
        <v>0</v>
      </c>
      <c r="AC46" s="34">
        <v>202400000000130</v>
      </c>
      <c r="AD46" s="13" t="s">
        <v>187</v>
      </c>
      <c r="AE46" s="13" t="s">
        <v>277</v>
      </c>
      <c r="AF46" s="13" t="s">
        <v>278</v>
      </c>
      <c r="AG46" s="13"/>
      <c r="AH46" s="13"/>
      <c r="AI46" s="13"/>
      <c r="AJ46" s="13"/>
      <c r="AK46" s="13"/>
      <c r="AL46" s="13"/>
      <c r="AM46" s="13"/>
      <c r="AN46" s="13"/>
      <c r="AO46" s="13"/>
      <c r="AP46" s="13"/>
      <c r="AQ46" s="13"/>
      <c r="AR46" s="13"/>
      <c r="AS46" s="62" t="s">
        <v>73</v>
      </c>
      <c r="AT46" s="62" t="s">
        <v>73</v>
      </c>
      <c r="AU46" s="62" t="s">
        <v>73</v>
      </c>
      <c r="AV46" s="62" t="s">
        <v>73</v>
      </c>
      <c r="AW46" s="62" t="s">
        <v>73</v>
      </c>
      <c r="AX46" s="62" t="s">
        <v>73</v>
      </c>
      <c r="AY46" s="62" t="s">
        <v>73</v>
      </c>
      <c r="AZ46" s="13" t="s">
        <v>506</v>
      </c>
      <c r="BA46" s="39"/>
    </row>
    <row r="47" spans="1:77" s="41" customFormat="1" ht="60.6" customHeight="1">
      <c r="A47" s="9">
        <v>44</v>
      </c>
      <c r="B47" s="13" t="s">
        <v>201</v>
      </c>
      <c r="C47" s="13" t="s">
        <v>201</v>
      </c>
      <c r="D47" s="13" t="s">
        <v>503</v>
      </c>
      <c r="E47" s="15" t="s">
        <v>242</v>
      </c>
      <c r="F47" s="13" t="s">
        <v>31</v>
      </c>
      <c r="G47" s="13" t="s">
        <v>513</v>
      </c>
      <c r="H47" s="13" t="s">
        <v>508</v>
      </c>
      <c r="I47" s="13" t="s">
        <v>32</v>
      </c>
      <c r="J47" s="13" t="s">
        <v>390</v>
      </c>
      <c r="K47" s="13" t="s">
        <v>390</v>
      </c>
      <c r="L47" s="13" t="s">
        <v>58</v>
      </c>
      <c r="M47" s="13" t="s">
        <v>34</v>
      </c>
      <c r="N47" s="16">
        <f>SUM(Q47:AB47)</f>
        <v>286</v>
      </c>
      <c r="O47" s="100">
        <v>46024</v>
      </c>
      <c r="P47" s="100">
        <v>46387</v>
      </c>
      <c r="Q47" s="143">
        <v>0</v>
      </c>
      <c r="R47" s="143">
        <v>10</v>
      </c>
      <c r="S47" s="143">
        <v>40</v>
      </c>
      <c r="T47" s="143">
        <v>50</v>
      </c>
      <c r="U47" s="143">
        <v>60</v>
      </c>
      <c r="V47" s="143">
        <v>60</v>
      </c>
      <c r="W47" s="143">
        <v>46</v>
      </c>
      <c r="X47" s="143">
        <v>20</v>
      </c>
      <c r="Y47" s="143">
        <v>0</v>
      </c>
      <c r="Z47" s="143">
        <v>0</v>
      </c>
      <c r="AA47" s="143">
        <v>0</v>
      </c>
      <c r="AB47" s="143">
        <v>0</v>
      </c>
      <c r="AC47" s="34">
        <v>202400000000130</v>
      </c>
      <c r="AD47" s="13" t="s">
        <v>187</v>
      </c>
      <c r="AE47" s="13" t="s">
        <v>277</v>
      </c>
      <c r="AF47" s="13" t="s">
        <v>278</v>
      </c>
      <c r="AG47" s="13"/>
      <c r="AH47" s="13"/>
      <c r="AI47" s="13"/>
      <c r="AJ47" s="13"/>
      <c r="AK47" s="13" t="s">
        <v>217</v>
      </c>
      <c r="AL47" s="13" t="s">
        <v>313</v>
      </c>
      <c r="AM47" s="13"/>
      <c r="AN47" s="13"/>
      <c r="AO47" s="13"/>
      <c r="AP47" s="13"/>
      <c r="AQ47" s="13"/>
      <c r="AR47" s="13"/>
      <c r="AS47" s="13" t="s">
        <v>49</v>
      </c>
      <c r="AT47" s="13" t="s">
        <v>73</v>
      </c>
      <c r="AU47" s="13" t="s">
        <v>73</v>
      </c>
      <c r="AV47" s="13" t="s">
        <v>73</v>
      </c>
      <c r="AW47" s="13" t="s">
        <v>73</v>
      </c>
      <c r="AX47" s="13" t="s">
        <v>49</v>
      </c>
      <c r="AY47" s="13" t="s">
        <v>73</v>
      </c>
      <c r="AZ47" s="13" t="s">
        <v>506</v>
      </c>
      <c r="BA47" s="39" t="s">
        <v>514</v>
      </c>
    </row>
    <row r="48" spans="1:77" s="41" customFormat="1" ht="60.6" hidden="1" customHeight="1">
      <c r="A48" s="9">
        <v>45</v>
      </c>
      <c r="B48" s="13" t="s">
        <v>211</v>
      </c>
      <c r="C48" s="13" t="s">
        <v>211</v>
      </c>
      <c r="D48" s="13" t="s">
        <v>515</v>
      </c>
      <c r="E48" s="15" t="s">
        <v>294</v>
      </c>
      <c r="F48" s="13" t="s">
        <v>203</v>
      </c>
      <c r="G48" s="13" t="s">
        <v>516</v>
      </c>
      <c r="H48" s="13" t="s">
        <v>517</v>
      </c>
      <c r="I48" s="13" t="s">
        <v>57</v>
      </c>
      <c r="J48" s="13" t="s">
        <v>518</v>
      </c>
      <c r="K48" s="13" t="s">
        <v>519</v>
      </c>
      <c r="L48" s="13" t="s">
        <v>81</v>
      </c>
      <c r="M48" s="13" t="s">
        <v>34</v>
      </c>
      <c r="N48" s="101">
        <v>0.8</v>
      </c>
      <c r="O48" s="100">
        <v>46024</v>
      </c>
      <c r="P48" s="100">
        <v>46387</v>
      </c>
      <c r="Q48" s="59">
        <v>0.8</v>
      </c>
      <c r="R48" s="59">
        <v>0.8</v>
      </c>
      <c r="S48" s="59">
        <v>0.8</v>
      </c>
      <c r="T48" s="59">
        <v>0.8</v>
      </c>
      <c r="U48" s="59">
        <v>0.8</v>
      </c>
      <c r="V48" s="59">
        <v>0.8</v>
      </c>
      <c r="W48" s="59">
        <v>0.8</v>
      </c>
      <c r="X48" s="59">
        <v>0.8</v>
      </c>
      <c r="Y48" s="59">
        <v>0.8</v>
      </c>
      <c r="Z48" s="59">
        <v>0.8</v>
      </c>
      <c r="AA48" s="59">
        <v>0.8</v>
      </c>
      <c r="AB48" s="59">
        <v>0.8</v>
      </c>
      <c r="AC48" s="13"/>
      <c r="AD48" s="13"/>
      <c r="AE48" s="13"/>
      <c r="AF48" s="13"/>
      <c r="AG48" s="13"/>
      <c r="AH48" s="13"/>
      <c r="AI48" s="13"/>
      <c r="AJ48" s="13"/>
      <c r="AK48" s="13"/>
      <c r="AL48" s="13"/>
      <c r="AM48" s="13"/>
      <c r="AN48" s="10" t="s">
        <v>520</v>
      </c>
      <c r="AO48" s="12" t="s">
        <v>43</v>
      </c>
      <c r="AP48" s="10" t="s">
        <v>467</v>
      </c>
      <c r="AQ48" s="10" t="s">
        <v>521</v>
      </c>
      <c r="AR48" s="13"/>
      <c r="AS48" s="13" t="s">
        <v>73</v>
      </c>
      <c r="AT48" s="13" t="s">
        <v>73</v>
      </c>
      <c r="AU48" s="13" t="s">
        <v>73</v>
      </c>
      <c r="AV48" s="13" t="s">
        <v>73</v>
      </c>
      <c r="AW48" s="13" t="s">
        <v>73</v>
      </c>
      <c r="AX48" s="13" t="s">
        <v>73</v>
      </c>
      <c r="AY48" s="13" t="s">
        <v>73</v>
      </c>
      <c r="AZ48" s="13"/>
      <c r="BA48" s="39"/>
    </row>
    <row r="49" spans="1:53" s="41" customFormat="1" ht="60.6" hidden="1" customHeight="1">
      <c r="A49" s="9">
        <v>46</v>
      </c>
      <c r="B49" s="13" t="s">
        <v>211</v>
      </c>
      <c r="C49" s="13" t="s">
        <v>211</v>
      </c>
      <c r="D49" s="13" t="s">
        <v>515</v>
      </c>
      <c r="E49" s="15" t="s">
        <v>294</v>
      </c>
      <c r="F49" s="13" t="s">
        <v>203</v>
      </c>
      <c r="G49" s="13" t="s">
        <v>522</v>
      </c>
      <c r="H49" s="13" t="s">
        <v>523</v>
      </c>
      <c r="I49" s="13" t="s">
        <v>57</v>
      </c>
      <c r="J49" s="13" t="s">
        <v>524</v>
      </c>
      <c r="K49" s="13" t="s">
        <v>525</v>
      </c>
      <c r="L49" s="13" t="s">
        <v>81</v>
      </c>
      <c r="M49" s="13" t="s">
        <v>34</v>
      </c>
      <c r="N49" s="101">
        <v>0.8</v>
      </c>
      <c r="O49" s="100">
        <v>45689</v>
      </c>
      <c r="P49" s="100">
        <v>46387</v>
      </c>
      <c r="Q49" s="59">
        <v>0.8</v>
      </c>
      <c r="R49" s="59">
        <v>0.8</v>
      </c>
      <c r="S49" s="59">
        <v>0.8</v>
      </c>
      <c r="T49" s="59">
        <v>0.8</v>
      </c>
      <c r="U49" s="59">
        <v>0.8</v>
      </c>
      <c r="V49" s="59">
        <v>0.8</v>
      </c>
      <c r="W49" s="59">
        <v>0.8</v>
      </c>
      <c r="X49" s="59">
        <v>0.8</v>
      </c>
      <c r="Y49" s="59">
        <v>0.8</v>
      </c>
      <c r="Z49" s="59">
        <v>0.8</v>
      </c>
      <c r="AA49" s="59">
        <v>0.8</v>
      </c>
      <c r="AB49" s="59">
        <v>0.8</v>
      </c>
      <c r="AC49" s="57"/>
      <c r="AD49" s="42"/>
      <c r="AE49" s="42"/>
      <c r="AF49" s="42"/>
      <c r="AG49" s="42"/>
      <c r="AH49" s="42"/>
      <c r="AI49" s="57"/>
      <c r="AJ49" s="57"/>
      <c r="AK49" s="57"/>
      <c r="AL49" s="57"/>
      <c r="AM49" s="57"/>
      <c r="AN49" s="10" t="s">
        <v>520</v>
      </c>
      <c r="AO49" s="12" t="s">
        <v>43</v>
      </c>
      <c r="AP49" s="10" t="s">
        <v>467</v>
      </c>
      <c r="AQ49" s="10" t="s">
        <v>521</v>
      </c>
      <c r="AR49" s="57"/>
      <c r="AS49" s="13" t="s">
        <v>73</v>
      </c>
      <c r="AT49" s="13" t="s">
        <v>73</v>
      </c>
      <c r="AU49" s="13" t="s">
        <v>73</v>
      </c>
      <c r="AV49" s="13" t="s">
        <v>73</v>
      </c>
      <c r="AW49" s="13" t="s">
        <v>73</v>
      </c>
      <c r="AX49" s="13" t="s">
        <v>73</v>
      </c>
      <c r="AY49" s="13" t="s">
        <v>73</v>
      </c>
      <c r="AZ49" s="42"/>
      <c r="BA49" s="58"/>
    </row>
    <row r="50" spans="1:53" s="41" customFormat="1" ht="60.6" hidden="1" customHeight="1">
      <c r="A50" s="9">
        <v>47</v>
      </c>
      <c r="B50" s="13" t="s">
        <v>211</v>
      </c>
      <c r="C50" s="13" t="s">
        <v>211</v>
      </c>
      <c r="D50" s="13" t="s">
        <v>515</v>
      </c>
      <c r="E50" s="15" t="s">
        <v>294</v>
      </c>
      <c r="F50" s="13" t="s">
        <v>203</v>
      </c>
      <c r="G50" s="13" t="s">
        <v>526</v>
      </c>
      <c r="H50" s="13" t="s">
        <v>527</v>
      </c>
      <c r="I50" s="13" t="s">
        <v>57</v>
      </c>
      <c r="J50" s="13" t="s">
        <v>528</v>
      </c>
      <c r="K50" s="13" t="s">
        <v>529</v>
      </c>
      <c r="L50" s="13" t="s">
        <v>81</v>
      </c>
      <c r="M50" s="13" t="s">
        <v>34</v>
      </c>
      <c r="N50" s="101">
        <v>0.8</v>
      </c>
      <c r="O50" s="100">
        <v>46068</v>
      </c>
      <c r="P50" s="100">
        <v>46387</v>
      </c>
      <c r="Q50" s="59">
        <v>0.8</v>
      </c>
      <c r="R50" s="59">
        <v>0.8</v>
      </c>
      <c r="S50" s="59">
        <v>0.8</v>
      </c>
      <c r="T50" s="59">
        <v>0.8</v>
      </c>
      <c r="U50" s="59">
        <v>0.8</v>
      </c>
      <c r="V50" s="59">
        <v>0.8</v>
      </c>
      <c r="W50" s="59">
        <v>0.8</v>
      </c>
      <c r="X50" s="59">
        <v>0.8</v>
      </c>
      <c r="Y50" s="59">
        <v>0.8</v>
      </c>
      <c r="Z50" s="59">
        <v>0.8</v>
      </c>
      <c r="AA50" s="59">
        <v>0.8</v>
      </c>
      <c r="AB50" s="59">
        <v>0.8</v>
      </c>
      <c r="AC50" s="57"/>
      <c r="AD50" s="42"/>
      <c r="AE50" s="42"/>
      <c r="AF50" s="42"/>
      <c r="AG50" s="42"/>
      <c r="AH50" s="42"/>
      <c r="AI50" s="57"/>
      <c r="AJ50" s="57"/>
      <c r="AK50" s="57"/>
      <c r="AL50" s="57"/>
      <c r="AM50" s="57"/>
      <c r="AN50" s="10" t="s">
        <v>520</v>
      </c>
      <c r="AO50" s="12" t="s">
        <v>43</v>
      </c>
      <c r="AP50" s="10" t="s">
        <v>467</v>
      </c>
      <c r="AQ50" s="10" t="s">
        <v>134</v>
      </c>
      <c r="AR50" s="57"/>
      <c r="AS50" s="13" t="s">
        <v>73</v>
      </c>
      <c r="AT50" s="13" t="s">
        <v>73</v>
      </c>
      <c r="AU50" s="13" t="s">
        <v>73</v>
      </c>
      <c r="AV50" s="13" t="s">
        <v>73</v>
      </c>
      <c r="AW50" s="13" t="s">
        <v>73</v>
      </c>
      <c r="AX50" s="13" t="s">
        <v>73</v>
      </c>
      <c r="AY50" s="13" t="s">
        <v>73</v>
      </c>
      <c r="AZ50" s="42"/>
      <c r="BA50" s="58"/>
    </row>
    <row r="51" spans="1:53" s="41" customFormat="1" ht="60.6" hidden="1" customHeight="1">
      <c r="A51" s="9">
        <v>48</v>
      </c>
      <c r="B51" s="13" t="s">
        <v>211</v>
      </c>
      <c r="C51" s="13" t="s">
        <v>211</v>
      </c>
      <c r="D51" s="13" t="s">
        <v>515</v>
      </c>
      <c r="E51" s="15" t="s">
        <v>294</v>
      </c>
      <c r="F51" s="13" t="s">
        <v>203</v>
      </c>
      <c r="G51" s="13" t="s">
        <v>530</v>
      </c>
      <c r="H51" s="13" t="s">
        <v>531</v>
      </c>
      <c r="I51" s="13" t="s">
        <v>57</v>
      </c>
      <c r="J51" s="13" t="s">
        <v>532</v>
      </c>
      <c r="K51" s="13" t="s">
        <v>533</v>
      </c>
      <c r="L51" s="13" t="s">
        <v>81</v>
      </c>
      <c r="M51" s="13" t="s">
        <v>82</v>
      </c>
      <c r="N51" s="101">
        <v>0.8</v>
      </c>
      <c r="O51" s="100">
        <v>46068</v>
      </c>
      <c r="P51" s="100">
        <v>46387</v>
      </c>
      <c r="Q51" s="59">
        <v>0</v>
      </c>
      <c r="R51" s="59">
        <v>0</v>
      </c>
      <c r="S51" s="59">
        <v>0.8</v>
      </c>
      <c r="T51" s="59">
        <v>0</v>
      </c>
      <c r="U51" s="59">
        <v>0</v>
      </c>
      <c r="V51" s="59">
        <v>0.8</v>
      </c>
      <c r="W51" s="59">
        <v>0</v>
      </c>
      <c r="X51" s="59">
        <v>0</v>
      </c>
      <c r="Y51" s="59">
        <v>0.8</v>
      </c>
      <c r="Z51" s="59">
        <v>0</v>
      </c>
      <c r="AA51" s="59">
        <v>0</v>
      </c>
      <c r="AB51" s="59">
        <v>0.8</v>
      </c>
      <c r="AC51" s="57"/>
      <c r="AD51" s="42"/>
      <c r="AE51" s="42"/>
      <c r="AF51" s="42"/>
      <c r="AG51" s="42"/>
      <c r="AH51" s="42"/>
      <c r="AI51" s="57"/>
      <c r="AJ51" s="57"/>
      <c r="AK51" s="57"/>
      <c r="AL51" s="57"/>
      <c r="AM51" s="57"/>
      <c r="AN51" s="10" t="s">
        <v>520</v>
      </c>
      <c r="AO51" s="12" t="s">
        <v>43</v>
      </c>
      <c r="AP51" s="10" t="s">
        <v>467</v>
      </c>
      <c r="AQ51" s="10" t="s">
        <v>521</v>
      </c>
      <c r="AR51" s="57"/>
      <c r="AS51" s="13" t="s">
        <v>73</v>
      </c>
      <c r="AT51" s="13" t="s">
        <v>73</v>
      </c>
      <c r="AU51" s="13" t="s">
        <v>73</v>
      </c>
      <c r="AV51" s="13" t="s">
        <v>73</v>
      </c>
      <c r="AW51" s="13" t="s">
        <v>73</v>
      </c>
      <c r="AX51" s="13" t="s">
        <v>73</v>
      </c>
      <c r="AY51" s="13" t="s">
        <v>73</v>
      </c>
      <c r="AZ51" s="42"/>
      <c r="BA51" s="58"/>
    </row>
    <row r="52" spans="1:53" s="41" customFormat="1" ht="60.6" hidden="1" customHeight="1">
      <c r="A52" s="9">
        <v>49</v>
      </c>
      <c r="B52" s="13" t="s">
        <v>211</v>
      </c>
      <c r="C52" s="13" t="s">
        <v>211</v>
      </c>
      <c r="D52" s="13" t="s">
        <v>515</v>
      </c>
      <c r="E52" s="15" t="s">
        <v>294</v>
      </c>
      <c r="F52" s="13" t="s">
        <v>203</v>
      </c>
      <c r="G52" s="13" t="s">
        <v>534</v>
      </c>
      <c r="H52" s="13" t="s">
        <v>535</v>
      </c>
      <c r="I52" s="13" t="s">
        <v>57</v>
      </c>
      <c r="J52" s="13" t="s">
        <v>536</v>
      </c>
      <c r="K52" s="13" t="s">
        <v>529</v>
      </c>
      <c r="L52" s="13" t="s">
        <v>81</v>
      </c>
      <c r="M52" s="13" t="s">
        <v>34</v>
      </c>
      <c r="N52" s="101">
        <v>0.8</v>
      </c>
      <c r="O52" s="100">
        <v>46068</v>
      </c>
      <c r="P52" s="100">
        <v>46387</v>
      </c>
      <c r="Q52" s="59">
        <v>0.8</v>
      </c>
      <c r="R52" s="59">
        <v>0.8</v>
      </c>
      <c r="S52" s="59">
        <v>0.8</v>
      </c>
      <c r="T52" s="59">
        <v>0.8</v>
      </c>
      <c r="U52" s="59">
        <v>0.8</v>
      </c>
      <c r="V52" s="59">
        <v>0.8</v>
      </c>
      <c r="W52" s="59">
        <v>0.8</v>
      </c>
      <c r="X52" s="59">
        <v>0.8</v>
      </c>
      <c r="Y52" s="59">
        <v>0.8</v>
      </c>
      <c r="Z52" s="59">
        <v>0.8</v>
      </c>
      <c r="AA52" s="59">
        <v>0.8</v>
      </c>
      <c r="AB52" s="59">
        <v>0.8</v>
      </c>
      <c r="AC52" s="57"/>
      <c r="AD52" s="42"/>
      <c r="AE52" s="42"/>
      <c r="AF52" s="42"/>
      <c r="AG52" s="42"/>
      <c r="AH52" s="42"/>
      <c r="AI52" s="57"/>
      <c r="AJ52" s="57"/>
      <c r="AK52" s="57"/>
      <c r="AL52" s="57"/>
      <c r="AM52" s="57"/>
      <c r="AN52" s="10" t="s">
        <v>520</v>
      </c>
      <c r="AO52" s="12" t="s">
        <v>43</v>
      </c>
      <c r="AP52" s="10" t="s">
        <v>467</v>
      </c>
      <c r="AQ52" s="10" t="s">
        <v>521</v>
      </c>
      <c r="AR52" s="57"/>
      <c r="AS52" s="13" t="s">
        <v>73</v>
      </c>
      <c r="AT52" s="13" t="s">
        <v>73</v>
      </c>
      <c r="AU52" s="13" t="s">
        <v>73</v>
      </c>
      <c r="AV52" s="13" t="s">
        <v>73</v>
      </c>
      <c r="AW52" s="13" t="s">
        <v>73</v>
      </c>
      <c r="AX52" s="13" t="s">
        <v>73</v>
      </c>
      <c r="AY52" s="13" t="s">
        <v>73</v>
      </c>
      <c r="AZ52" s="42"/>
      <c r="BA52" s="58"/>
    </row>
    <row r="53" spans="1:53" s="47" customFormat="1" ht="60.6" customHeight="1">
      <c r="A53" s="9">
        <v>50</v>
      </c>
      <c r="B53" s="43" t="s">
        <v>249</v>
      </c>
      <c r="C53" s="43" t="s">
        <v>249</v>
      </c>
      <c r="D53" s="43" t="s">
        <v>515</v>
      </c>
      <c r="E53" s="15" t="s">
        <v>250</v>
      </c>
      <c r="F53" s="13" t="s">
        <v>233</v>
      </c>
      <c r="G53" s="43" t="s">
        <v>537</v>
      </c>
      <c r="H53" s="43" t="s">
        <v>538</v>
      </c>
      <c r="I53" s="43" t="s">
        <v>32</v>
      </c>
      <c r="J53" s="13" t="s">
        <v>390</v>
      </c>
      <c r="K53" s="13" t="s">
        <v>390</v>
      </c>
      <c r="L53" s="43" t="s">
        <v>58</v>
      </c>
      <c r="M53" s="13" t="s">
        <v>34</v>
      </c>
      <c r="N53" s="106">
        <f t="shared" ref="N53:N55" si="0">SUM(Q53:AB53)</f>
        <v>18</v>
      </c>
      <c r="O53" s="107">
        <v>46023</v>
      </c>
      <c r="P53" s="107">
        <v>46387</v>
      </c>
      <c r="Q53" s="147">
        <v>5</v>
      </c>
      <c r="R53" s="147">
        <v>4</v>
      </c>
      <c r="S53" s="147">
        <v>0</v>
      </c>
      <c r="T53" s="147">
        <v>0</v>
      </c>
      <c r="U53" s="147">
        <v>1</v>
      </c>
      <c r="V53" s="147">
        <v>1</v>
      </c>
      <c r="W53" s="147">
        <v>3</v>
      </c>
      <c r="X53" s="147">
        <v>1</v>
      </c>
      <c r="Y53" s="147">
        <v>1</v>
      </c>
      <c r="Z53" s="147">
        <v>1</v>
      </c>
      <c r="AA53" s="147">
        <v>0</v>
      </c>
      <c r="AB53" s="147">
        <v>1</v>
      </c>
      <c r="AC53" s="60">
        <v>202300000000141</v>
      </c>
      <c r="AD53" s="43" t="s">
        <v>539</v>
      </c>
      <c r="AE53" s="43" t="s">
        <v>540</v>
      </c>
      <c r="AF53" s="43" t="s">
        <v>220</v>
      </c>
      <c r="AG53" s="43"/>
      <c r="AH53" s="43"/>
      <c r="AI53" s="43"/>
      <c r="AJ53" s="43"/>
      <c r="AK53" s="43"/>
      <c r="AL53" s="43"/>
      <c r="AM53" s="43"/>
      <c r="AN53" s="43"/>
      <c r="AO53" s="43" t="s">
        <v>541</v>
      </c>
      <c r="AP53" s="43"/>
      <c r="AQ53" s="43" t="s">
        <v>542</v>
      </c>
      <c r="AR53" s="43"/>
      <c r="AS53" s="13" t="s">
        <v>73</v>
      </c>
      <c r="AT53" s="13" t="s">
        <v>73</v>
      </c>
      <c r="AU53" s="13" t="s">
        <v>73</v>
      </c>
      <c r="AV53" s="13" t="s">
        <v>73</v>
      </c>
      <c r="AW53" s="13" t="s">
        <v>73</v>
      </c>
      <c r="AX53" s="13" t="s">
        <v>73</v>
      </c>
      <c r="AY53" s="13" t="s">
        <v>73</v>
      </c>
      <c r="AZ53" s="43" t="s">
        <v>543</v>
      </c>
      <c r="BA53" s="61"/>
    </row>
    <row r="54" spans="1:53" s="47" customFormat="1" ht="60.6" customHeight="1">
      <c r="A54" s="9">
        <v>51</v>
      </c>
      <c r="B54" s="43" t="s">
        <v>249</v>
      </c>
      <c r="C54" s="43" t="s">
        <v>249</v>
      </c>
      <c r="D54" s="43" t="s">
        <v>515</v>
      </c>
      <c r="E54" s="15" t="s">
        <v>250</v>
      </c>
      <c r="F54" s="13" t="s">
        <v>233</v>
      </c>
      <c r="G54" s="43" t="s">
        <v>544</v>
      </c>
      <c r="H54" s="43" t="s">
        <v>545</v>
      </c>
      <c r="I54" s="43" t="s">
        <v>32</v>
      </c>
      <c r="J54" s="13" t="s">
        <v>390</v>
      </c>
      <c r="K54" s="13" t="s">
        <v>390</v>
      </c>
      <c r="L54" s="43" t="s">
        <v>58</v>
      </c>
      <c r="M54" s="13" t="s">
        <v>122</v>
      </c>
      <c r="N54" s="106">
        <f t="shared" si="0"/>
        <v>2</v>
      </c>
      <c r="O54" s="107">
        <v>46023</v>
      </c>
      <c r="P54" s="107">
        <v>46387</v>
      </c>
      <c r="Q54" s="147">
        <v>0</v>
      </c>
      <c r="R54" s="147">
        <v>0</v>
      </c>
      <c r="S54" s="147">
        <v>0</v>
      </c>
      <c r="T54" s="147">
        <v>0</v>
      </c>
      <c r="U54" s="147">
        <v>1</v>
      </c>
      <c r="V54" s="147">
        <v>0</v>
      </c>
      <c r="W54" s="147">
        <v>0</v>
      </c>
      <c r="X54" s="147">
        <v>0</v>
      </c>
      <c r="Y54" s="147">
        <v>0</v>
      </c>
      <c r="Z54" s="147">
        <v>0</v>
      </c>
      <c r="AA54" s="147">
        <v>1</v>
      </c>
      <c r="AB54" s="147">
        <v>0</v>
      </c>
      <c r="AC54" s="60">
        <v>202300000000141</v>
      </c>
      <c r="AD54" s="43" t="s">
        <v>539</v>
      </c>
      <c r="AE54" s="43" t="s">
        <v>540</v>
      </c>
      <c r="AF54" s="43" t="s">
        <v>220</v>
      </c>
      <c r="AG54" s="43"/>
      <c r="AH54" s="43"/>
      <c r="AI54" s="43"/>
      <c r="AJ54" s="43"/>
      <c r="AK54" s="43"/>
      <c r="AL54" s="43"/>
      <c r="AM54" s="43"/>
      <c r="AN54" s="43"/>
      <c r="AO54" s="43" t="s">
        <v>541</v>
      </c>
      <c r="AP54" s="43"/>
      <c r="AQ54" s="43" t="s">
        <v>542</v>
      </c>
      <c r="AR54" s="43"/>
      <c r="AS54" s="13" t="s">
        <v>73</v>
      </c>
      <c r="AT54" s="13" t="s">
        <v>73</v>
      </c>
      <c r="AU54" s="13" t="s">
        <v>73</v>
      </c>
      <c r="AV54" s="13" t="s">
        <v>73</v>
      </c>
      <c r="AW54" s="13" t="s">
        <v>73</v>
      </c>
      <c r="AX54" s="13" t="s">
        <v>73</v>
      </c>
      <c r="AY54" s="13" t="s">
        <v>73</v>
      </c>
      <c r="AZ54" s="43" t="s">
        <v>546</v>
      </c>
      <c r="BA54" s="61"/>
    </row>
    <row r="55" spans="1:53" s="47" customFormat="1" ht="60.6" customHeight="1">
      <c r="A55" s="9">
        <v>52</v>
      </c>
      <c r="B55" s="43" t="s">
        <v>249</v>
      </c>
      <c r="C55" s="43" t="s">
        <v>249</v>
      </c>
      <c r="D55" s="43" t="s">
        <v>515</v>
      </c>
      <c r="E55" s="15" t="s">
        <v>250</v>
      </c>
      <c r="F55" s="13" t="s">
        <v>233</v>
      </c>
      <c r="G55" s="43" t="s">
        <v>547</v>
      </c>
      <c r="H55" s="43" t="s">
        <v>548</v>
      </c>
      <c r="I55" s="43" t="s">
        <v>32</v>
      </c>
      <c r="J55" s="13" t="s">
        <v>390</v>
      </c>
      <c r="K55" s="13" t="s">
        <v>390</v>
      </c>
      <c r="L55" s="43" t="s">
        <v>58</v>
      </c>
      <c r="M55" s="43" t="s">
        <v>82</v>
      </c>
      <c r="N55" s="106">
        <f t="shared" si="0"/>
        <v>4</v>
      </c>
      <c r="O55" s="107">
        <v>46023</v>
      </c>
      <c r="P55" s="107">
        <v>46387</v>
      </c>
      <c r="Q55" s="147">
        <v>1</v>
      </c>
      <c r="R55" s="147">
        <v>0</v>
      </c>
      <c r="S55" s="147">
        <v>0</v>
      </c>
      <c r="T55" s="147">
        <v>0</v>
      </c>
      <c r="U55" s="147">
        <v>0</v>
      </c>
      <c r="V55" s="147">
        <v>1</v>
      </c>
      <c r="W55" s="147">
        <v>1</v>
      </c>
      <c r="X55" s="147">
        <v>0</v>
      </c>
      <c r="Y55" s="147">
        <v>0</v>
      </c>
      <c r="Z55" s="147">
        <v>0</v>
      </c>
      <c r="AA55" s="147">
        <v>0</v>
      </c>
      <c r="AB55" s="147">
        <v>1</v>
      </c>
      <c r="AC55" s="60">
        <v>202300000000141</v>
      </c>
      <c r="AD55" s="43" t="s">
        <v>539</v>
      </c>
      <c r="AE55" s="43" t="s">
        <v>540</v>
      </c>
      <c r="AF55" s="43" t="s">
        <v>220</v>
      </c>
      <c r="AG55" s="43"/>
      <c r="AH55" s="43"/>
      <c r="AI55" s="43"/>
      <c r="AJ55" s="43"/>
      <c r="AK55" s="43"/>
      <c r="AL55" s="43"/>
      <c r="AM55" s="43"/>
      <c r="AN55" s="43"/>
      <c r="AO55" s="43" t="s">
        <v>541</v>
      </c>
      <c r="AP55" s="43"/>
      <c r="AQ55" s="43" t="s">
        <v>542</v>
      </c>
      <c r="AR55" s="43"/>
      <c r="AS55" s="13" t="s">
        <v>73</v>
      </c>
      <c r="AT55" s="13" t="s">
        <v>73</v>
      </c>
      <c r="AU55" s="13" t="s">
        <v>73</v>
      </c>
      <c r="AV55" s="13" t="s">
        <v>73</v>
      </c>
      <c r="AW55" s="13" t="s">
        <v>73</v>
      </c>
      <c r="AX55" s="13" t="s">
        <v>73</v>
      </c>
      <c r="AY55" s="13" t="s">
        <v>73</v>
      </c>
      <c r="AZ55" s="43" t="s">
        <v>543</v>
      </c>
      <c r="BA55" s="61"/>
    </row>
    <row r="56" spans="1:53" s="41" customFormat="1" ht="60.6" hidden="1" customHeight="1">
      <c r="A56" s="9">
        <v>53</v>
      </c>
      <c r="B56" s="13" t="s">
        <v>265</v>
      </c>
      <c r="C56" s="13" t="s">
        <v>265</v>
      </c>
      <c r="D56" s="13" t="s">
        <v>515</v>
      </c>
      <c r="E56" s="15" t="s">
        <v>312</v>
      </c>
      <c r="F56" s="13" t="s">
        <v>160</v>
      </c>
      <c r="G56" s="13" t="s">
        <v>549</v>
      </c>
      <c r="H56" s="13" t="s">
        <v>550</v>
      </c>
      <c r="I56" s="13" t="s">
        <v>57</v>
      </c>
      <c r="J56" s="13" t="s">
        <v>551</v>
      </c>
      <c r="K56" s="13" t="s">
        <v>552</v>
      </c>
      <c r="L56" s="13" t="s">
        <v>81</v>
      </c>
      <c r="M56" s="13" t="s">
        <v>34</v>
      </c>
      <c r="N56" s="101">
        <v>1</v>
      </c>
      <c r="O56" s="100">
        <v>45659</v>
      </c>
      <c r="P56" s="100">
        <v>46022</v>
      </c>
      <c r="Q56" s="59">
        <v>1</v>
      </c>
      <c r="R56" s="59">
        <v>1</v>
      </c>
      <c r="S56" s="59">
        <v>1</v>
      </c>
      <c r="T56" s="59">
        <v>1</v>
      </c>
      <c r="U56" s="59">
        <v>1</v>
      </c>
      <c r="V56" s="59">
        <v>1</v>
      </c>
      <c r="W56" s="59">
        <v>1</v>
      </c>
      <c r="X56" s="59">
        <v>1</v>
      </c>
      <c r="Y56" s="59">
        <v>1</v>
      </c>
      <c r="Z56" s="59">
        <v>1</v>
      </c>
      <c r="AA56" s="59">
        <v>1</v>
      </c>
      <c r="AB56" s="59">
        <v>1</v>
      </c>
      <c r="AC56" s="13"/>
      <c r="AD56" s="13"/>
      <c r="AE56" s="13"/>
      <c r="AF56" s="13"/>
      <c r="AG56" s="13"/>
      <c r="AH56" s="13"/>
      <c r="AI56" s="13"/>
      <c r="AJ56" s="13"/>
      <c r="AK56" s="13"/>
      <c r="AL56" s="13"/>
      <c r="AM56" s="13"/>
      <c r="AN56" s="13"/>
      <c r="AO56" s="13" t="s">
        <v>466</v>
      </c>
      <c r="AP56" s="13" t="s">
        <v>467</v>
      </c>
      <c r="AQ56" s="13" t="s">
        <v>170</v>
      </c>
      <c r="AR56" s="13"/>
      <c r="AS56" s="13" t="s">
        <v>73</v>
      </c>
      <c r="AT56" s="13" t="s">
        <v>73</v>
      </c>
      <c r="AU56" s="13" t="s">
        <v>73</v>
      </c>
      <c r="AV56" s="13" t="s">
        <v>73</v>
      </c>
      <c r="AW56" s="13" t="s">
        <v>73</v>
      </c>
      <c r="AX56" s="13" t="s">
        <v>73</v>
      </c>
      <c r="AY56" s="13" t="s">
        <v>73</v>
      </c>
      <c r="AZ56" s="13" t="s">
        <v>553</v>
      </c>
      <c r="BA56" s="39"/>
    </row>
    <row r="57" spans="1:53" s="41" customFormat="1" ht="60.6" hidden="1" customHeight="1">
      <c r="A57" s="9">
        <v>54</v>
      </c>
      <c r="B57" s="13" t="s">
        <v>265</v>
      </c>
      <c r="C57" s="13" t="s">
        <v>265</v>
      </c>
      <c r="D57" s="13" t="s">
        <v>515</v>
      </c>
      <c r="E57" s="15" t="s">
        <v>312</v>
      </c>
      <c r="F57" s="13" t="s">
        <v>160</v>
      </c>
      <c r="G57" s="13" t="s">
        <v>554</v>
      </c>
      <c r="H57" s="13" t="s">
        <v>550</v>
      </c>
      <c r="I57" s="13" t="s">
        <v>57</v>
      </c>
      <c r="J57" s="13" t="s">
        <v>555</v>
      </c>
      <c r="K57" s="13" t="s">
        <v>556</v>
      </c>
      <c r="L57" s="13" t="s">
        <v>81</v>
      </c>
      <c r="M57" s="13" t="s">
        <v>34</v>
      </c>
      <c r="N57" s="101">
        <v>1</v>
      </c>
      <c r="O57" s="100">
        <v>45659</v>
      </c>
      <c r="P57" s="100">
        <v>46022</v>
      </c>
      <c r="Q57" s="59">
        <v>1</v>
      </c>
      <c r="R57" s="59">
        <v>1</v>
      </c>
      <c r="S57" s="59">
        <v>1</v>
      </c>
      <c r="T57" s="59">
        <v>1</v>
      </c>
      <c r="U57" s="59">
        <v>1</v>
      </c>
      <c r="V57" s="59">
        <v>1</v>
      </c>
      <c r="W57" s="59">
        <v>1</v>
      </c>
      <c r="X57" s="59">
        <v>1</v>
      </c>
      <c r="Y57" s="59">
        <v>1</v>
      </c>
      <c r="Z57" s="59">
        <v>1</v>
      </c>
      <c r="AA57" s="59">
        <v>1</v>
      </c>
      <c r="AB57" s="59">
        <v>1</v>
      </c>
      <c r="AC57" s="13"/>
      <c r="AD57" s="13"/>
      <c r="AE57" s="13"/>
      <c r="AF57" s="13"/>
      <c r="AG57" s="13"/>
      <c r="AH57" s="13"/>
      <c r="AI57" s="13"/>
      <c r="AJ57" s="13"/>
      <c r="AK57" s="13"/>
      <c r="AL57" s="13"/>
      <c r="AM57" s="13"/>
      <c r="AN57" s="13"/>
      <c r="AO57" s="13" t="s">
        <v>466</v>
      </c>
      <c r="AP57" s="13" t="s">
        <v>467</v>
      </c>
      <c r="AQ57" s="13" t="s">
        <v>186</v>
      </c>
      <c r="AR57" s="13"/>
      <c r="AS57" s="13" t="s">
        <v>73</v>
      </c>
      <c r="AT57" s="13" t="s">
        <v>73</v>
      </c>
      <c r="AU57" s="13" t="s">
        <v>73</v>
      </c>
      <c r="AV57" s="13" t="s">
        <v>73</v>
      </c>
      <c r="AW57" s="13" t="s">
        <v>73</v>
      </c>
      <c r="AX57" s="13" t="s">
        <v>73</v>
      </c>
      <c r="AY57" s="13" t="s">
        <v>73</v>
      </c>
      <c r="AZ57" s="13" t="s">
        <v>557</v>
      </c>
      <c r="BA57" s="39"/>
    </row>
    <row r="58" spans="1:53" s="41" customFormat="1" ht="60.6" customHeight="1">
      <c r="A58" s="9">
        <v>55</v>
      </c>
      <c r="B58" s="13" t="s">
        <v>265</v>
      </c>
      <c r="C58" s="13" t="s">
        <v>265</v>
      </c>
      <c r="D58" s="13" t="s">
        <v>515</v>
      </c>
      <c r="E58" s="15" t="s">
        <v>312</v>
      </c>
      <c r="F58" s="13" t="s">
        <v>160</v>
      </c>
      <c r="G58" s="13" t="s">
        <v>558</v>
      </c>
      <c r="H58" s="13" t="s">
        <v>559</v>
      </c>
      <c r="I58" s="13" t="s">
        <v>32</v>
      </c>
      <c r="J58" s="13" t="s">
        <v>390</v>
      </c>
      <c r="K58" s="13" t="s">
        <v>390</v>
      </c>
      <c r="L58" s="13" t="s">
        <v>58</v>
      </c>
      <c r="M58" s="13" t="s">
        <v>34</v>
      </c>
      <c r="N58" s="16">
        <v>200</v>
      </c>
      <c r="O58" s="100">
        <v>45659</v>
      </c>
      <c r="P58" s="100">
        <v>46022</v>
      </c>
      <c r="Q58" s="143">
        <v>50</v>
      </c>
      <c r="R58" s="143">
        <v>50</v>
      </c>
      <c r="S58" s="143">
        <v>50</v>
      </c>
      <c r="T58" s="143">
        <v>50</v>
      </c>
      <c r="U58" s="143">
        <v>50</v>
      </c>
      <c r="V58" s="143">
        <v>50</v>
      </c>
      <c r="W58" s="143">
        <v>50</v>
      </c>
      <c r="X58" s="143">
        <v>50</v>
      </c>
      <c r="Y58" s="143">
        <v>50</v>
      </c>
      <c r="Z58" s="143">
        <v>50</v>
      </c>
      <c r="AA58" s="143">
        <v>50</v>
      </c>
      <c r="AB58" s="143">
        <v>50</v>
      </c>
      <c r="AC58" s="13"/>
      <c r="AD58" s="13"/>
      <c r="AE58" s="13"/>
      <c r="AF58" s="13"/>
      <c r="AG58" s="13"/>
      <c r="AH58" s="13"/>
      <c r="AI58" s="13"/>
      <c r="AJ58" s="13"/>
      <c r="AK58" s="13"/>
      <c r="AL58" s="13"/>
      <c r="AM58" s="13"/>
      <c r="AN58" s="13"/>
      <c r="AO58" s="13" t="s">
        <v>560</v>
      </c>
      <c r="AP58" s="13" t="s">
        <v>467</v>
      </c>
      <c r="AQ58" s="13" t="s">
        <v>521</v>
      </c>
      <c r="AR58" s="13"/>
      <c r="AS58" s="13" t="s">
        <v>73</v>
      </c>
      <c r="AT58" s="13" t="s">
        <v>73</v>
      </c>
      <c r="AU58" s="13" t="s">
        <v>73</v>
      </c>
      <c r="AV58" s="13" t="s">
        <v>73</v>
      </c>
      <c r="AW58" s="13" t="s">
        <v>73</v>
      </c>
      <c r="AX58" s="13" t="s">
        <v>73</v>
      </c>
      <c r="AY58" s="13" t="s">
        <v>73</v>
      </c>
      <c r="AZ58" s="13" t="s">
        <v>561</v>
      </c>
      <c r="BA58" s="39"/>
    </row>
    <row r="59" spans="1:53" s="41" customFormat="1" ht="60.6" customHeight="1">
      <c r="A59" s="9">
        <v>56</v>
      </c>
      <c r="B59" s="13" t="s">
        <v>272</v>
      </c>
      <c r="C59" s="13" t="s">
        <v>272</v>
      </c>
      <c r="D59" s="13" t="s">
        <v>515</v>
      </c>
      <c r="E59" s="15" t="s">
        <v>292</v>
      </c>
      <c r="F59" s="13" t="s">
        <v>176</v>
      </c>
      <c r="G59" s="13" t="s">
        <v>562</v>
      </c>
      <c r="H59" s="13" t="s">
        <v>563</v>
      </c>
      <c r="I59" s="13" t="s">
        <v>32</v>
      </c>
      <c r="J59" s="13" t="s">
        <v>390</v>
      </c>
      <c r="K59" s="13" t="s">
        <v>390</v>
      </c>
      <c r="L59" s="13" t="s">
        <v>58</v>
      </c>
      <c r="M59" s="13" t="s">
        <v>102</v>
      </c>
      <c r="N59" s="16">
        <v>6</v>
      </c>
      <c r="O59" s="100">
        <v>46048</v>
      </c>
      <c r="P59" s="100">
        <v>46386</v>
      </c>
      <c r="Q59" s="143">
        <v>0</v>
      </c>
      <c r="R59" s="143">
        <v>0</v>
      </c>
      <c r="S59" s="143">
        <v>0</v>
      </c>
      <c r="T59" s="143">
        <v>2</v>
      </c>
      <c r="U59" s="143">
        <v>0</v>
      </c>
      <c r="V59" s="143">
        <v>0</v>
      </c>
      <c r="W59" s="143">
        <v>0</v>
      </c>
      <c r="X59" s="143">
        <v>2</v>
      </c>
      <c r="Y59" s="143">
        <v>0</v>
      </c>
      <c r="Z59" s="143">
        <v>0</v>
      </c>
      <c r="AA59" s="143">
        <v>0</v>
      </c>
      <c r="AB59" s="143">
        <v>2</v>
      </c>
      <c r="AC59" s="34">
        <v>202300000000210</v>
      </c>
      <c r="AD59" s="13" t="s">
        <v>564</v>
      </c>
      <c r="AE59" s="13" t="s">
        <v>565</v>
      </c>
      <c r="AF59" s="13" t="s">
        <v>210</v>
      </c>
      <c r="AG59" s="13"/>
      <c r="AH59" s="13"/>
      <c r="AI59" s="13"/>
      <c r="AJ59" s="13"/>
      <c r="AK59" s="13"/>
      <c r="AL59" s="13"/>
      <c r="AM59" s="13"/>
      <c r="AN59" s="13"/>
      <c r="AO59" s="13"/>
      <c r="AP59" s="13"/>
      <c r="AQ59" s="13"/>
      <c r="AR59" s="13" t="s">
        <v>132</v>
      </c>
      <c r="AS59" s="13" t="s">
        <v>73</v>
      </c>
      <c r="AT59" s="13" t="s">
        <v>73</v>
      </c>
      <c r="AU59" s="13" t="s">
        <v>73</v>
      </c>
      <c r="AV59" s="13" t="s">
        <v>73</v>
      </c>
      <c r="AW59" s="13" t="s">
        <v>73</v>
      </c>
      <c r="AX59" s="13" t="s">
        <v>73</v>
      </c>
      <c r="AY59" s="13" t="s">
        <v>73</v>
      </c>
      <c r="AZ59" s="13" t="s">
        <v>566</v>
      </c>
      <c r="BA59" s="39"/>
    </row>
    <row r="60" spans="1:53" s="41" customFormat="1" ht="60.6" customHeight="1">
      <c r="A60" s="9">
        <v>57</v>
      </c>
      <c r="B60" s="13" t="s">
        <v>272</v>
      </c>
      <c r="C60" s="13" t="s">
        <v>272</v>
      </c>
      <c r="D60" s="13" t="s">
        <v>515</v>
      </c>
      <c r="E60" s="15" t="s">
        <v>292</v>
      </c>
      <c r="F60" s="13" t="s">
        <v>176</v>
      </c>
      <c r="G60" s="13" t="s">
        <v>567</v>
      </c>
      <c r="H60" s="13" t="s">
        <v>568</v>
      </c>
      <c r="I60" s="13" t="s">
        <v>32</v>
      </c>
      <c r="J60" s="13" t="s">
        <v>390</v>
      </c>
      <c r="K60" s="13" t="s">
        <v>390</v>
      </c>
      <c r="L60" s="13" t="s">
        <v>81</v>
      </c>
      <c r="M60" s="13" t="s">
        <v>102</v>
      </c>
      <c r="N60" s="101">
        <v>0.8</v>
      </c>
      <c r="O60" s="100">
        <v>46069</v>
      </c>
      <c r="P60" s="100">
        <v>46387</v>
      </c>
      <c r="Q60" s="143">
        <v>0</v>
      </c>
      <c r="R60" s="143">
        <v>0</v>
      </c>
      <c r="S60" s="143">
        <v>0</v>
      </c>
      <c r="T60" s="148">
        <v>0.1</v>
      </c>
      <c r="U60" s="143">
        <v>0</v>
      </c>
      <c r="V60" s="143">
        <v>0</v>
      </c>
      <c r="W60" s="143">
        <v>0</v>
      </c>
      <c r="X60" s="148">
        <v>0.3</v>
      </c>
      <c r="Y60" s="143">
        <v>0</v>
      </c>
      <c r="Z60" s="143">
        <v>0</v>
      </c>
      <c r="AA60" s="143">
        <v>0</v>
      </c>
      <c r="AB60" s="148">
        <v>0.4</v>
      </c>
      <c r="AC60" s="34">
        <v>202300000000210</v>
      </c>
      <c r="AD60" s="13" t="s">
        <v>564</v>
      </c>
      <c r="AE60" s="13" t="s">
        <v>565</v>
      </c>
      <c r="AF60" s="13" t="s">
        <v>210</v>
      </c>
      <c r="AG60" s="13"/>
      <c r="AH60" s="13"/>
      <c r="AI60" s="13"/>
      <c r="AJ60" s="13"/>
      <c r="AK60" s="13"/>
      <c r="AL60" s="13"/>
      <c r="AM60" s="13"/>
      <c r="AN60" s="13"/>
      <c r="AO60" s="13"/>
      <c r="AP60" s="13" t="s">
        <v>185</v>
      </c>
      <c r="AQ60" s="13"/>
      <c r="AR60" s="13" t="s">
        <v>132</v>
      </c>
      <c r="AS60" s="13" t="s">
        <v>73</v>
      </c>
      <c r="AT60" s="13" t="s">
        <v>73</v>
      </c>
      <c r="AU60" s="13" t="s">
        <v>73</v>
      </c>
      <c r="AV60" s="13" t="s">
        <v>73</v>
      </c>
      <c r="AW60" s="13" t="s">
        <v>73</v>
      </c>
      <c r="AX60" s="13" t="s">
        <v>73</v>
      </c>
      <c r="AY60" s="13" t="s">
        <v>73</v>
      </c>
      <c r="AZ60" s="13" t="s">
        <v>566</v>
      </c>
      <c r="BA60" s="39"/>
    </row>
    <row r="61" spans="1:53" s="41" customFormat="1" ht="60.6" customHeight="1">
      <c r="A61" s="9">
        <v>58</v>
      </c>
      <c r="B61" s="13" t="s">
        <v>272</v>
      </c>
      <c r="C61" s="13" t="s">
        <v>272</v>
      </c>
      <c r="D61" s="13" t="s">
        <v>515</v>
      </c>
      <c r="E61" s="15" t="s">
        <v>292</v>
      </c>
      <c r="F61" s="13" t="s">
        <v>176</v>
      </c>
      <c r="G61" s="13" t="s">
        <v>569</v>
      </c>
      <c r="H61" s="13" t="s">
        <v>570</v>
      </c>
      <c r="I61" s="13" t="s">
        <v>32</v>
      </c>
      <c r="J61" s="13" t="s">
        <v>390</v>
      </c>
      <c r="K61" s="13" t="s">
        <v>390</v>
      </c>
      <c r="L61" s="13" t="s">
        <v>81</v>
      </c>
      <c r="M61" s="13" t="s">
        <v>34</v>
      </c>
      <c r="N61" s="101">
        <v>0.9</v>
      </c>
      <c r="O61" s="100">
        <v>46027</v>
      </c>
      <c r="P61" s="100">
        <v>46387</v>
      </c>
      <c r="Q61" s="144">
        <v>0.9</v>
      </c>
      <c r="R61" s="144">
        <v>0.9</v>
      </c>
      <c r="S61" s="144">
        <v>0.9</v>
      </c>
      <c r="T61" s="144">
        <v>0.9</v>
      </c>
      <c r="U61" s="144">
        <v>0.9</v>
      </c>
      <c r="V61" s="144">
        <v>0.9</v>
      </c>
      <c r="W61" s="144">
        <v>0.9</v>
      </c>
      <c r="X61" s="144">
        <v>0.9</v>
      </c>
      <c r="Y61" s="144">
        <v>0.9</v>
      </c>
      <c r="Z61" s="144">
        <v>0.9</v>
      </c>
      <c r="AA61" s="144">
        <v>0.9</v>
      </c>
      <c r="AB61" s="144">
        <v>0.9</v>
      </c>
      <c r="AC61" s="34">
        <v>202300000000210</v>
      </c>
      <c r="AD61" s="13" t="s">
        <v>564</v>
      </c>
      <c r="AE61" s="13" t="s">
        <v>571</v>
      </c>
      <c r="AF61" s="13" t="s">
        <v>240</v>
      </c>
      <c r="AG61" s="13"/>
      <c r="AH61" s="13"/>
      <c r="AI61" s="13"/>
      <c r="AJ61" s="13"/>
      <c r="AK61" s="13"/>
      <c r="AL61" s="13"/>
      <c r="AM61" s="13"/>
      <c r="AN61" s="13"/>
      <c r="AO61" s="13"/>
      <c r="AP61" s="13"/>
      <c r="AQ61" s="13"/>
      <c r="AR61" s="13" t="s">
        <v>132</v>
      </c>
      <c r="AS61" s="13" t="s">
        <v>73</v>
      </c>
      <c r="AT61" s="13" t="s">
        <v>73</v>
      </c>
      <c r="AU61" s="13" t="s">
        <v>73</v>
      </c>
      <c r="AV61" s="13" t="s">
        <v>73</v>
      </c>
      <c r="AW61" s="13" t="s">
        <v>73</v>
      </c>
      <c r="AX61" s="13" t="s">
        <v>73</v>
      </c>
      <c r="AY61" s="13" t="s">
        <v>73</v>
      </c>
      <c r="AZ61" s="13" t="s">
        <v>566</v>
      </c>
      <c r="BA61" s="39"/>
    </row>
    <row r="62" spans="1:53" s="41" customFormat="1" ht="60.6" customHeight="1">
      <c r="A62" s="9">
        <v>59</v>
      </c>
      <c r="B62" s="13" t="s">
        <v>272</v>
      </c>
      <c r="C62" s="13" t="s">
        <v>272</v>
      </c>
      <c r="D62" s="13" t="s">
        <v>515</v>
      </c>
      <c r="E62" s="15" t="s">
        <v>292</v>
      </c>
      <c r="F62" s="13" t="s">
        <v>176</v>
      </c>
      <c r="G62" s="13" t="s">
        <v>572</v>
      </c>
      <c r="H62" s="13" t="s">
        <v>573</v>
      </c>
      <c r="I62" s="13" t="s">
        <v>32</v>
      </c>
      <c r="J62" s="13" t="s">
        <v>390</v>
      </c>
      <c r="K62" s="13" t="s">
        <v>390</v>
      </c>
      <c r="L62" s="13" t="s">
        <v>81</v>
      </c>
      <c r="M62" s="13" t="s">
        <v>34</v>
      </c>
      <c r="N62" s="101">
        <v>0.97</v>
      </c>
      <c r="O62" s="100">
        <v>46027</v>
      </c>
      <c r="P62" s="100">
        <v>46387</v>
      </c>
      <c r="Q62" s="144">
        <v>0.97</v>
      </c>
      <c r="R62" s="144">
        <v>0.97</v>
      </c>
      <c r="S62" s="144">
        <v>0.97</v>
      </c>
      <c r="T62" s="144">
        <v>0.97</v>
      </c>
      <c r="U62" s="144">
        <v>0.97</v>
      </c>
      <c r="V62" s="144">
        <v>0.97</v>
      </c>
      <c r="W62" s="144">
        <v>0.97</v>
      </c>
      <c r="X62" s="144">
        <v>0.97</v>
      </c>
      <c r="Y62" s="144">
        <v>0.97</v>
      </c>
      <c r="Z62" s="144">
        <v>0.97</v>
      </c>
      <c r="AA62" s="144">
        <v>0.97</v>
      </c>
      <c r="AB62" s="144">
        <v>0.97</v>
      </c>
      <c r="AC62" s="34">
        <v>202300000000210</v>
      </c>
      <c r="AD62" s="13" t="s">
        <v>564</v>
      </c>
      <c r="AE62" s="13" t="s">
        <v>571</v>
      </c>
      <c r="AF62" s="13" t="s">
        <v>240</v>
      </c>
      <c r="AG62" s="13"/>
      <c r="AH62" s="13"/>
      <c r="AI62" s="13"/>
      <c r="AJ62" s="13"/>
      <c r="AK62" s="13"/>
      <c r="AL62" s="13"/>
      <c r="AM62" s="13"/>
      <c r="AN62" s="13"/>
      <c r="AO62" s="13"/>
      <c r="AP62" s="13"/>
      <c r="AQ62" s="13"/>
      <c r="AR62" s="13" t="s">
        <v>132</v>
      </c>
      <c r="AS62" s="13" t="s">
        <v>73</v>
      </c>
      <c r="AT62" s="13" t="s">
        <v>73</v>
      </c>
      <c r="AU62" s="13" t="s">
        <v>73</v>
      </c>
      <c r="AV62" s="13" t="s">
        <v>73</v>
      </c>
      <c r="AW62" s="13" t="s">
        <v>73</v>
      </c>
      <c r="AX62" s="13" t="s">
        <v>73</v>
      </c>
      <c r="AY62" s="13" t="s">
        <v>73</v>
      </c>
      <c r="AZ62" s="13" t="s">
        <v>566</v>
      </c>
      <c r="BA62" s="39"/>
    </row>
    <row r="63" spans="1:53" s="41" customFormat="1" ht="60.6" hidden="1" customHeight="1">
      <c r="A63" s="9">
        <v>60</v>
      </c>
      <c r="B63" s="13" t="s">
        <v>272</v>
      </c>
      <c r="C63" s="13" t="s">
        <v>272</v>
      </c>
      <c r="D63" s="13" t="s">
        <v>515</v>
      </c>
      <c r="E63" s="15" t="s">
        <v>292</v>
      </c>
      <c r="F63" s="13" t="s">
        <v>176</v>
      </c>
      <c r="G63" s="13" t="s">
        <v>574</v>
      </c>
      <c r="H63" s="13" t="s">
        <v>575</v>
      </c>
      <c r="I63" s="13" t="s">
        <v>57</v>
      </c>
      <c r="J63" s="13" t="s">
        <v>576</v>
      </c>
      <c r="K63" s="13" t="s">
        <v>577</v>
      </c>
      <c r="L63" s="13" t="s">
        <v>81</v>
      </c>
      <c r="M63" s="13" t="s">
        <v>34</v>
      </c>
      <c r="N63" s="101">
        <v>0.9</v>
      </c>
      <c r="O63" s="100">
        <v>46024</v>
      </c>
      <c r="P63" s="100">
        <v>46387</v>
      </c>
      <c r="Q63" s="59">
        <v>0.9</v>
      </c>
      <c r="R63" s="59">
        <v>0.9</v>
      </c>
      <c r="S63" s="59">
        <v>0.9</v>
      </c>
      <c r="T63" s="59">
        <v>0.9</v>
      </c>
      <c r="U63" s="59">
        <v>0.9</v>
      </c>
      <c r="V63" s="59">
        <v>0.9</v>
      </c>
      <c r="W63" s="59">
        <v>0.9</v>
      </c>
      <c r="X63" s="59">
        <v>0.9</v>
      </c>
      <c r="Y63" s="59">
        <v>0.9</v>
      </c>
      <c r="Z63" s="59">
        <v>0.9</v>
      </c>
      <c r="AA63" s="59">
        <v>0.9</v>
      </c>
      <c r="AB63" s="59">
        <v>0.9</v>
      </c>
      <c r="AC63" s="34">
        <v>202300000000210</v>
      </c>
      <c r="AD63" s="13" t="s">
        <v>564</v>
      </c>
      <c r="AE63" s="13" t="s">
        <v>571</v>
      </c>
      <c r="AF63" s="13" t="s">
        <v>240</v>
      </c>
      <c r="AG63" s="13"/>
      <c r="AH63" s="13"/>
      <c r="AI63" s="13"/>
      <c r="AJ63" s="13"/>
      <c r="AK63" s="13"/>
      <c r="AL63" s="13"/>
      <c r="AM63" s="13"/>
      <c r="AN63" s="13"/>
      <c r="AO63" s="13"/>
      <c r="AP63" s="13"/>
      <c r="AQ63" s="13"/>
      <c r="AR63" s="13" t="s">
        <v>132</v>
      </c>
      <c r="AS63" s="13" t="s">
        <v>73</v>
      </c>
      <c r="AT63" s="13" t="s">
        <v>73</v>
      </c>
      <c r="AU63" s="13" t="s">
        <v>73</v>
      </c>
      <c r="AV63" s="13" t="s">
        <v>73</v>
      </c>
      <c r="AW63" s="13" t="s">
        <v>73</v>
      </c>
      <c r="AX63" s="13" t="s">
        <v>73</v>
      </c>
      <c r="AY63" s="13" t="s">
        <v>73</v>
      </c>
      <c r="AZ63" s="13" t="s">
        <v>566</v>
      </c>
      <c r="BA63" s="39"/>
    </row>
    <row r="64" spans="1:53" s="41" customFormat="1" ht="60.6" customHeight="1">
      <c r="A64" s="9">
        <v>61</v>
      </c>
      <c r="B64" s="62" t="s">
        <v>272</v>
      </c>
      <c r="C64" s="62" t="s">
        <v>272</v>
      </c>
      <c r="D64" s="62" t="s">
        <v>515</v>
      </c>
      <c r="E64" s="15" t="s">
        <v>292</v>
      </c>
      <c r="F64" s="13" t="s">
        <v>176</v>
      </c>
      <c r="G64" s="62" t="s">
        <v>578</v>
      </c>
      <c r="H64" s="62" t="s">
        <v>579</v>
      </c>
      <c r="I64" s="62" t="s">
        <v>32</v>
      </c>
      <c r="J64" s="13" t="s">
        <v>390</v>
      </c>
      <c r="K64" s="13" t="s">
        <v>390</v>
      </c>
      <c r="L64" s="62" t="s">
        <v>81</v>
      </c>
      <c r="M64" s="62" t="s">
        <v>34</v>
      </c>
      <c r="N64" s="108">
        <v>0.9</v>
      </c>
      <c r="O64" s="109">
        <v>46055</v>
      </c>
      <c r="P64" s="109">
        <v>46387</v>
      </c>
      <c r="Q64" s="149">
        <v>0</v>
      </c>
      <c r="R64" s="149">
        <v>0.04</v>
      </c>
      <c r="S64" s="149">
        <v>0.06</v>
      </c>
      <c r="T64" s="149">
        <v>0.1</v>
      </c>
      <c r="U64" s="149">
        <v>0.1</v>
      </c>
      <c r="V64" s="149">
        <v>0.1</v>
      </c>
      <c r="W64" s="149">
        <v>0.1</v>
      </c>
      <c r="X64" s="149">
        <v>0.1</v>
      </c>
      <c r="Y64" s="149">
        <v>0.1</v>
      </c>
      <c r="Z64" s="149">
        <v>0.1</v>
      </c>
      <c r="AA64" s="149">
        <v>0.05</v>
      </c>
      <c r="AB64" s="149">
        <v>0.05</v>
      </c>
      <c r="AC64" s="63">
        <v>202300000000210</v>
      </c>
      <c r="AD64" s="62" t="s">
        <v>564</v>
      </c>
      <c r="AE64" s="62" t="s">
        <v>580</v>
      </c>
      <c r="AF64" s="62" t="s">
        <v>248</v>
      </c>
      <c r="AG64" s="62"/>
      <c r="AH64" s="62"/>
      <c r="AI64" s="62"/>
      <c r="AJ64" s="62"/>
      <c r="AK64" s="62"/>
      <c r="AL64" s="62"/>
      <c r="AM64" s="62"/>
      <c r="AN64" s="62"/>
      <c r="AO64" s="62"/>
      <c r="AP64" s="62"/>
      <c r="AQ64" s="62"/>
      <c r="AR64" s="62" t="s">
        <v>132</v>
      </c>
      <c r="AS64" s="62" t="s">
        <v>73</v>
      </c>
      <c r="AT64" s="62" t="s">
        <v>73</v>
      </c>
      <c r="AU64" s="62" t="s">
        <v>73</v>
      </c>
      <c r="AV64" s="62" t="s">
        <v>73</v>
      </c>
      <c r="AW64" s="62" t="s">
        <v>73</v>
      </c>
      <c r="AX64" s="62" t="s">
        <v>73</v>
      </c>
      <c r="AY64" s="62" t="s">
        <v>73</v>
      </c>
      <c r="AZ64" s="62" t="s">
        <v>566</v>
      </c>
      <c r="BA64" s="64"/>
    </row>
    <row r="65" spans="1:109" s="66" customFormat="1" ht="60.6" customHeight="1">
      <c r="A65" s="9">
        <v>62</v>
      </c>
      <c r="B65" s="91" t="s">
        <v>241</v>
      </c>
      <c r="C65" s="16" t="s">
        <v>241</v>
      </c>
      <c r="D65" s="10" t="s">
        <v>515</v>
      </c>
      <c r="E65" s="15" t="s">
        <v>306</v>
      </c>
      <c r="F65" s="13" t="s">
        <v>223</v>
      </c>
      <c r="G65" s="10" t="s">
        <v>581</v>
      </c>
      <c r="H65" s="10" t="s">
        <v>582</v>
      </c>
      <c r="I65" s="10" t="s">
        <v>32</v>
      </c>
      <c r="J65" s="13" t="s">
        <v>390</v>
      </c>
      <c r="K65" s="13" t="s">
        <v>390</v>
      </c>
      <c r="L65" s="14" t="s">
        <v>81</v>
      </c>
      <c r="M65" s="43" t="s">
        <v>82</v>
      </c>
      <c r="N65" s="95">
        <v>0.96</v>
      </c>
      <c r="O65" s="92">
        <v>46024</v>
      </c>
      <c r="P65" s="92">
        <v>46387</v>
      </c>
      <c r="Q65" s="118">
        <v>0</v>
      </c>
      <c r="R65" s="118">
        <v>0</v>
      </c>
      <c r="S65" s="119">
        <v>0.96</v>
      </c>
      <c r="T65" s="118">
        <v>0</v>
      </c>
      <c r="U65" s="118">
        <v>0</v>
      </c>
      <c r="V65" s="119">
        <v>0.96</v>
      </c>
      <c r="W65" s="118">
        <v>0</v>
      </c>
      <c r="X65" s="118">
        <v>0</v>
      </c>
      <c r="Y65" s="119">
        <v>0.96</v>
      </c>
      <c r="Z65" s="118">
        <v>0</v>
      </c>
      <c r="AA65" s="118">
        <v>0</v>
      </c>
      <c r="AB65" s="119">
        <v>0.96</v>
      </c>
      <c r="AC65" s="13" t="s">
        <v>482</v>
      </c>
      <c r="AD65" s="10" t="s">
        <v>482</v>
      </c>
      <c r="AE65" s="10" t="s">
        <v>482</v>
      </c>
      <c r="AF65" s="10" t="s">
        <v>482</v>
      </c>
      <c r="AG65" s="10" t="s">
        <v>482</v>
      </c>
      <c r="AH65" s="10" t="s">
        <v>482</v>
      </c>
      <c r="AI65" s="10" t="s">
        <v>482</v>
      </c>
      <c r="AJ65" s="10" t="s">
        <v>482</v>
      </c>
      <c r="AK65" s="10" t="s">
        <v>482</v>
      </c>
      <c r="AL65" s="10" t="s">
        <v>482</v>
      </c>
      <c r="AM65" s="10" t="s">
        <v>482</v>
      </c>
      <c r="AN65" s="18" t="s">
        <v>109</v>
      </c>
      <c r="AO65" s="18" t="s">
        <v>184</v>
      </c>
      <c r="AP65" s="18" t="s">
        <v>583</v>
      </c>
      <c r="AQ65" s="8" t="s">
        <v>134</v>
      </c>
      <c r="AR65" s="10" t="s">
        <v>482</v>
      </c>
      <c r="AS65" s="62" t="s">
        <v>73</v>
      </c>
      <c r="AT65" s="62" t="s">
        <v>73</v>
      </c>
      <c r="AU65" s="62" t="s">
        <v>73</v>
      </c>
      <c r="AV65" s="62" t="s">
        <v>73</v>
      </c>
      <c r="AW65" s="62" t="s">
        <v>73</v>
      </c>
      <c r="AX65" s="62" t="s">
        <v>73</v>
      </c>
      <c r="AY65" s="62" t="s">
        <v>73</v>
      </c>
      <c r="AZ65" s="18" t="s">
        <v>584</v>
      </c>
      <c r="BA65" s="17" t="s">
        <v>482</v>
      </c>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65"/>
    </row>
    <row r="66" spans="1:109" s="66" customFormat="1" ht="60.6" customHeight="1">
      <c r="A66" s="9">
        <v>63</v>
      </c>
      <c r="B66" s="91" t="s">
        <v>241</v>
      </c>
      <c r="C66" s="16" t="s">
        <v>241</v>
      </c>
      <c r="D66" s="10" t="s">
        <v>515</v>
      </c>
      <c r="E66" s="15" t="s">
        <v>308</v>
      </c>
      <c r="F66" s="13" t="s">
        <v>223</v>
      </c>
      <c r="G66" s="10" t="s">
        <v>585</v>
      </c>
      <c r="H66" s="10" t="s">
        <v>582</v>
      </c>
      <c r="I66" s="10" t="s">
        <v>32</v>
      </c>
      <c r="J66" s="13" t="s">
        <v>390</v>
      </c>
      <c r="K66" s="13" t="s">
        <v>390</v>
      </c>
      <c r="L66" s="14" t="s">
        <v>81</v>
      </c>
      <c r="M66" s="43" t="s">
        <v>82</v>
      </c>
      <c r="N66" s="95">
        <v>0.96</v>
      </c>
      <c r="O66" s="92">
        <v>46024</v>
      </c>
      <c r="P66" s="92">
        <v>46387</v>
      </c>
      <c r="Q66" s="118">
        <v>0</v>
      </c>
      <c r="R66" s="118">
        <v>0</v>
      </c>
      <c r="S66" s="119">
        <v>0.96</v>
      </c>
      <c r="T66" s="118">
        <v>0</v>
      </c>
      <c r="U66" s="118">
        <v>0</v>
      </c>
      <c r="V66" s="119">
        <v>0.96</v>
      </c>
      <c r="W66" s="118">
        <v>0</v>
      </c>
      <c r="X66" s="118">
        <v>0</v>
      </c>
      <c r="Y66" s="119">
        <v>0.96</v>
      </c>
      <c r="Z66" s="118">
        <v>0</v>
      </c>
      <c r="AA66" s="118">
        <v>0</v>
      </c>
      <c r="AB66" s="119">
        <v>0.96</v>
      </c>
      <c r="AC66" s="13" t="s">
        <v>482</v>
      </c>
      <c r="AD66" s="10" t="s">
        <v>482</v>
      </c>
      <c r="AE66" s="10" t="s">
        <v>482</v>
      </c>
      <c r="AF66" s="10" t="s">
        <v>482</v>
      </c>
      <c r="AG66" s="10" t="s">
        <v>482</v>
      </c>
      <c r="AH66" s="10" t="s">
        <v>482</v>
      </c>
      <c r="AI66" s="10" t="s">
        <v>482</v>
      </c>
      <c r="AJ66" s="10" t="s">
        <v>482</v>
      </c>
      <c r="AK66" s="10" t="s">
        <v>482</v>
      </c>
      <c r="AL66" s="10" t="s">
        <v>482</v>
      </c>
      <c r="AM66" s="10" t="s">
        <v>482</v>
      </c>
      <c r="AN66" s="18" t="s">
        <v>89</v>
      </c>
      <c r="AO66" s="18" t="s">
        <v>184</v>
      </c>
      <c r="AP66" s="18" t="s">
        <v>586</v>
      </c>
      <c r="AQ66" s="8" t="s">
        <v>134</v>
      </c>
      <c r="AR66" s="10" t="s">
        <v>482</v>
      </c>
      <c r="AS66" s="62" t="s">
        <v>73</v>
      </c>
      <c r="AT66" s="62" t="s">
        <v>73</v>
      </c>
      <c r="AU66" s="62" t="s">
        <v>73</v>
      </c>
      <c r="AV66" s="62" t="s">
        <v>73</v>
      </c>
      <c r="AW66" s="62" t="s">
        <v>73</v>
      </c>
      <c r="AX66" s="62" t="s">
        <v>73</v>
      </c>
      <c r="AY66" s="62" t="s">
        <v>73</v>
      </c>
      <c r="AZ66" s="18" t="s">
        <v>587</v>
      </c>
      <c r="BA66" s="17" t="s">
        <v>482</v>
      </c>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65"/>
    </row>
    <row r="67" spans="1:109" s="68" customFormat="1" ht="60.6" customHeight="1">
      <c r="A67" s="9">
        <v>64</v>
      </c>
      <c r="B67" s="91" t="s">
        <v>241</v>
      </c>
      <c r="C67" s="16" t="s">
        <v>241</v>
      </c>
      <c r="D67" s="10" t="s">
        <v>515</v>
      </c>
      <c r="E67" s="15" t="s">
        <v>304</v>
      </c>
      <c r="F67" s="13" t="s">
        <v>223</v>
      </c>
      <c r="G67" s="10" t="s">
        <v>588</v>
      </c>
      <c r="H67" s="10" t="s">
        <v>589</v>
      </c>
      <c r="I67" s="10" t="s">
        <v>32</v>
      </c>
      <c r="J67" s="13" t="s">
        <v>390</v>
      </c>
      <c r="K67" s="13" t="s">
        <v>390</v>
      </c>
      <c r="L67" s="8" t="s">
        <v>58</v>
      </c>
      <c r="M67" s="43" t="s">
        <v>82</v>
      </c>
      <c r="N67" s="91">
        <v>4</v>
      </c>
      <c r="O67" s="92">
        <v>46024</v>
      </c>
      <c r="P67" s="92">
        <v>46387</v>
      </c>
      <c r="Q67" s="118">
        <v>0</v>
      </c>
      <c r="R67" s="118">
        <v>0</v>
      </c>
      <c r="S67" s="118">
        <v>1</v>
      </c>
      <c r="T67" s="142">
        <v>0</v>
      </c>
      <c r="U67" s="118">
        <v>0</v>
      </c>
      <c r="V67" s="118">
        <v>1</v>
      </c>
      <c r="W67" s="118">
        <v>0</v>
      </c>
      <c r="X67" s="142">
        <v>0</v>
      </c>
      <c r="Y67" s="118">
        <v>1</v>
      </c>
      <c r="Z67" s="118">
        <v>0</v>
      </c>
      <c r="AA67" s="118">
        <v>0</v>
      </c>
      <c r="AB67" s="142">
        <v>1</v>
      </c>
      <c r="AC67" s="13" t="s">
        <v>482</v>
      </c>
      <c r="AD67" s="10" t="s">
        <v>482</v>
      </c>
      <c r="AE67" s="10" t="s">
        <v>482</v>
      </c>
      <c r="AF67" s="10" t="s">
        <v>482</v>
      </c>
      <c r="AG67" s="10" t="s">
        <v>482</v>
      </c>
      <c r="AH67" s="10" t="s">
        <v>482</v>
      </c>
      <c r="AI67" s="10" t="s">
        <v>482</v>
      </c>
      <c r="AJ67" s="10" t="s">
        <v>482</v>
      </c>
      <c r="AK67" s="10" t="s">
        <v>482</v>
      </c>
      <c r="AL67" s="10" t="s">
        <v>482</v>
      </c>
      <c r="AM67" s="10" t="s">
        <v>482</v>
      </c>
      <c r="AN67" s="18" t="s">
        <v>183</v>
      </c>
      <c r="AO67" s="18" t="s">
        <v>184</v>
      </c>
      <c r="AP67" s="18" t="s">
        <v>131</v>
      </c>
      <c r="AQ67" s="8" t="s">
        <v>134</v>
      </c>
      <c r="AR67" s="10" t="s">
        <v>482</v>
      </c>
      <c r="AS67" s="62" t="s">
        <v>73</v>
      </c>
      <c r="AT67" s="62" t="s">
        <v>73</v>
      </c>
      <c r="AU67" s="62" t="s">
        <v>73</v>
      </c>
      <c r="AV67" s="62" t="s">
        <v>73</v>
      </c>
      <c r="AW67" s="62" t="s">
        <v>73</v>
      </c>
      <c r="AX67" s="62" t="s">
        <v>73</v>
      </c>
      <c r="AY67" s="62" t="s">
        <v>73</v>
      </c>
      <c r="AZ67" s="18" t="s">
        <v>590</v>
      </c>
      <c r="BA67" s="17" t="s">
        <v>482</v>
      </c>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67"/>
    </row>
    <row r="68" spans="1:109" s="68" customFormat="1" ht="60.6" customHeight="1">
      <c r="A68" s="9">
        <v>65</v>
      </c>
      <c r="B68" s="91" t="s">
        <v>241</v>
      </c>
      <c r="C68" s="16" t="s">
        <v>241</v>
      </c>
      <c r="D68" s="10" t="s">
        <v>515</v>
      </c>
      <c r="E68" s="15" t="s">
        <v>304</v>
      </c>
      <c r="F68" s="13" t="s">
        <v>223</v>
      </c>
      <c r="G68" s="10" t="s">
        <v>591</v>
      </c>
      <c r="H68" s="10" t="s">
        <v>592</v>
      </c>
      <c r="I68" s="10" t="s">
        <v>32</v>
      </c>
      <c r="J68" s="13" t="s">
        <v>390</v>
      </c>
      <c r="K68" s="13" t="s">
        <v>390</v>
      </c>
      <c r="L68" s="8" t="s">
        <v>58</v>
      </c>
      <c r="M68" s="43" t="s">
        <v>82</v>
      </c>
      <c r="N68" s="91">
        <v>4</v>
      </c>
      <c r="O68" s="92">
        <v>46024</v>
      </c>
      <c r="P68" s="92">
        <v>46387</v>
      </c>
      <c r="Q68" s="118">
        <v>0</v>
      </c>
      <c r="R68" s="118">
        <v>0</v>
      </c>
      <c r="S68" s="118">
        <v>1</v>
      </c>
      <c r="T68" s="142">
        <v>0</v>
      </c>
      <c r="U68" s="118">
        <v>0</v>
      </c>
      <c r="V68" s="118">
        <v>1</v>
      </c>
      <c r="W68" s="118">
        <v>0</v>
      </c>
      <c r="X68" s="142">
        <v>0</v>
      </c>
      <c r="Y68" s="118">
        <v>1</v>
      </c>
      <c r="Z68" s="118">
        <v>0</v>
      </c>
      <c r="AA68" s="118">
        <v>0</v>
      </c>
      <c r="AB68" s="142">
        <v>1</v>
      </c>
      <c r="AC68" s="13" t="s">
        <v>482</v>
      </c>
      <c r="AD68" s="10" t="s">
        <v>482</v>
      </c>
      <c r="AE68" s="10" t="s">
        <v>482</v>
      </c>
      <c r="AF68" s="10" t="s">
        <v>482</v>
      </c>
      <c r="AG68" s="10" t="s">
        <v>482</v>
      </c>
      <c r="AH68" s="10" t="s">
        <v>482</v>
      </c>
      <c r="AI68" s="10" t="s">
        <v>482</v>
      </c>
      <c r="AJ68" s="10" t="s">
        <v>482</v>
      </c>
      <c r="AK68" s="10" t="s">
        <v>482</v>
      </c>
      <c r="AL68" s="10" t="s">
        <v>482</v>
      </c>
      <c r="AM68" s="10" t="s">
        <v>482</v>
      </c>
      <c r="AN68" s="18" t="s">
        <v>183</v>
      </c>
      <c r="AO68" s="18" t="s">
        <v>184</v>
      </c>
      <c r="AP68" s="18" t="s">
        <v>168</v>
      </c>
      <c r="AQ68" s="8" t="s">
        <v>134</v>
      </c>
      <c r="AR68" s="10" t="s">
        <v>482</v>
      </c>
      <c r="AS68" s="62" t="s">
        <v>73</v>
      </c>
      <c r="AT68" s="62" t="s">
        <v>73</v>
      </c>
      <c r="AU68" s="62" t="s">
        <v>73</v>
      </c>
      <c r="AV68" s="62" t="s">
        <v>73</v>
      </c>
      <c r="AW68" s="62" t="s">
        <v>73</v>
      </c>
      <c r="AX68" s="62" t="s">
        <v>73</v>
      </c>
      <c r="AY68" s="62" t="s">
        <v>73</v>
      </c>
      <c r="AZ68" s="18" t="s">
        <v>590</v>
      </c>
      <c r="BA68" s="17" t="s">
        <v>482</v>
      </c>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67"/>
    </row>
    <row r="69" spans="1:109" s="68" customFormat="1" ht="60.6" customHeight="1">
      <c r="A69" s="9">
        <v>66</v>
      </c>
      <c r="B69" s="91" t="s">
        <v>241</v>
      </c>
      <c r="C69" s="16" t="s">
        <v>241</v>
      </c>
      <c r="D69" s="10" t="s">
        <v>515</v>
      </c>
      <c r="E69" s="15" t="s">
        <v>310</v>
      </c>
      <c r="F69" s="13" t="s">
        <v>223</v>
      </c>
      <c r="G69" s="10" t="s">
        <v>593</v>
      </c>
      <c r="H69" s="10" t="s">
        <v>594</v>
      </c>
      <c r="I69" s="10" t="s">
        <v>32</v>
      </c>
      <c r="J69" s="13" t="s">
        <v>390</v>
      </c>
      <c r="K69" s="13" t="s">
        <v>390</v>
      </c>
      <c r="L69" s="8" t="s">
        <v>58</v>
      </c>
      <c r="M69" s="43" t="s">
        <v>82</v>
      </c>
      <c r="N69" s="91">
        <v>4</v>
      </c>
      <c r="O69" s="92">
        <v>46024</v>
      </c>
      <c r="P69" s="92">
        <v>46387</v>
      </c>
      <c r="Q69" s="118">
        <v>0</v>
      </c>
      <c r="R69" s="118">
        <v>0</v>
      </c>
      <c r="S69" s="118">
        <v>1</v>
      </c>
      <c r="T69" s="142">
        <v>0</v>
      </c>
      <c r="U69" s="118">
        <v>0</v>
      </c>
      <c r="V69" s="118">
        <v>1</v>
      </c>
      <c r="W69" s="118">
        <v>0</v>
      </c>
      <c r="X69" s="142">
        <v>0</v>
      </c>
      <c r="Y69" s="118">
        <v>1</v>
      </c>
      <c r="Z69" s="118">
        <v>0</v>
      </c>
      <c r="AA69" s="118">
        <v>0</v>
      </c>
      <c r="AB69" s="142">
        <v>1</v>
      </c>
      <c r="AC69" s="13" t="s">
        <v>482</v>
      </c>
      <c r="AD69" s="10" t="s">
        <v>482</v>
      </c>
      <c r="AE69" s="10" t="s">
        <v>482</v>
      </c>
      <c r="AF69" s="10" t="s">
        <v>482</v>
      </c>
      <c r="AG69" s="10" t="s">
        <v>482</v>
      </c>
      <c r="AH69" s="10" t="s">
        <v>482</v>
      </c>
      <c r="AI69" s="10" t="s">
        <v>482</v>
      </c>
      <c r="AJ69" s="10" t="s">
        <v>482</v>
      </c>
      <c r="AK69" s="10" t="s">
        <v>482</v>
      </c>
      <c r="AL69" s="10" t="s">
        <v>482</v>
      </c>
      <c r="AM69" s="10" t="s">
        <v>482</v>
      </c>
      <c r="AN69" s="18" t="s">
        <v>89</v>
      </c>
      <c r="AO69" s="18" t="s">
        <v>184</v>
      </c>
      <c r="AP69" s="18" t="s">
        <v>595</v>
      </c>
      <c r="AQ69" s="8" t="s">
        <v>134</v>
      </c>
      <c r="AR69" s="10" t="s">
        <v>482</v>
      </c>
      <c r="AS69" s="62" t="s">
        <v>73</v>
      </c>
      <c r="AT69" s="62" t="s">
        <v>73</v>
      </c>
      <c r="AU69" s="62" t="s">
        <v>73</v>
      </c>
      <c r="AV69" s="62" t="s">
        <v>73</v>
      </c>
      <c r="AW69" s="62" t="s">
        <v>73</v>
      </c>
      <c r="AX69" s="62" t="s">
        <v>73</v>
      </c>
      <c r="AY69" s="62" t="s">
        <v>73</v>
      </c>
      <c r="AZ69" s="18" t="s">
        <v>482</v>
      </c>
      <c r="BA69" s="17" t="s">
        <v>482</v>
      </c>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67"/>
    </row>
    <row r="70" spans="1:109" s="68" customFormat="1" ht="60.6" customHeight="1">
      <c r="A70" s="9">
        <v>67</v>
      </c>
      <c r="B70" s="93" t="s">
        <v>241</v>
      </c>
      <c r="C70" s="71" t="s">
        <v>241</v>
      </c>
      <c r="D70" s="70" t="s">
        <v>515</v>
      </c>
      <c r="E70" s="15" t="s">
        <v>310</v>
      </c>
      <c r="F70" s="13" t="s">
        <v>223</v>
      </c>
      <c r="G70" s="70" t="s">
        <v>596</v>
      </c>
      <c r="H70" s="70" t="s">
        <v>582</v>
      </c>
      <c r="I70" s="70" t="s">
        <v>32</v>
      </c>
      <c r="J70" s="13" t="s">
        <v>390</v>
      </c>
      <c r="K70" s="13" t="s">
        <v>390</v>
      </c>
      <c r="L70" s="14" t="s">
        <v>81</v>
      </c>
      <c r="M70" s="43" t="s">
        <v>34</v>
      </c>
      <c r="N70" s="95">
        <v>0.95</v>
      </c>
      <c r="O70" s="94">
        <v>46024</v>
      </c>
      <c r="P70" s="94">
        <v>46387</v>
      </c>
      <c r="Q70" s="120">
        <v>0.95</v>
      </c>
      <c r="R70" s="120">
        <v>0.95</v>
      </c>
      <c r="S70" s="120">
        <v>0.95</v>
      </c>
      <c r="T70" s="120">
        <v>0.95</v>
      </c>
      <c r="U70" s="120">
        <v>0.95</v>
      </c>
      <c r="V70" s="120">
        <v>0.95</v>
      </c>
      <c r="W70" s="120">
        <v>0.95</v>
      </c>
      <c r="X70" s="120">
        <v>0.95</v>
      </c>
      <c r="Y70" s="120">
        <v>0.95</v>
      </c>
      <c r="Z70" s="120">
        <v>0.95</v>
      </c>
      <c r="AA70" s="120">
        <v>0.95</v>
      </c>
      <c r="AB70" s="120">
        <v>0.95</v>
      </c>
      <c r="AC70" s="62" t="s">
        <v>482</v>
      </c>
      <c r="AD70" s="70" t="s">
        <v>482</v>
      </c>
      <c r="AE70" s="70" t="s">
        <v>482</v>
      </c>
      <c r="AF70" s="70" t="s">
        <v>482</v>
      </c>
      <c r="AG70" s="70" t="s">
        <v>482</v>
      </c>
      <c r="AH70" s="70" t="s">
        <v>482</v>
      </c>
      <c r="AI70" s="70" t="s">
        <v>482</v>
      </c>
      <c r="AJ70" s="70" t="s">
        <v>482</v>
      </c>
      <c r="AK70" s="70" t="s">
        <v>482</v>
      </c>
      <c r="AL70" s="70" t="s">
        <v>482</v>
      </c>
      <c r="AM70" s="70" t="s">
        <v>482</v>
      </c>
      <c r="AN70" s="69" t="s">
        <v>89</v>
      </c>
      <c r="AO70" s="69" t="s">
        <v>184</v>
      </c>
      <c r="AP70" s="69" t="s">
        <v>595</v>
      </c>
      <c r="AQ70" s="8" t="s">
        <v>134</v>
      </c>
      <c r="AR70" s="70" t="s">
        <v>482</v>
      </c>
      <c r="AS70" s="62" t="s">
        <v>73</v>
      </c>
      <c r="AT70" s="62" t="s">
        <v>73</v>
      </c>
      <c r="AU70" s="62" t="s">
        <v>73</v>
      </c>
      <c r="AV70" s="62" t="s">
        <v>73</v>
      </c>
      <c r="AW70" s="62" t="s">
        <v>73</v>
      </c>
      <c r="AX70" s="62" t="s">
        <v>73</v>
      </c>
      <c r="AY70" s="62" t="s">
        <v>73</v>
      </c>
      <c r="AZ70" s="69" t="s">
        <v>597</v>
      </c>
      <c r="BA70" s="72" t="s">
        <v>482</v>
      </c>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67"/>
    </row>
    <row r="71" spans="1:109" s="68" customFormat="1" ht="60.6" customHeight="1">
      <c r="A71" s="9">
        <v>68</v>
      </c>
      <c r="B71" s="91" t="s">
        <v>221</v>
      </c>
      <c r="C71" s="91" t="s">
        <v>221</v>
      </c>
      <c r="D71" s="18" t="s">
        <v>515</v>
      </c>
      <c r="E71" s="15" t="s">
        <v>258</v>
      </c>
      <c r="F71" s="13" t="s">
        <v>213</v>
      </c>
      <c r="G71" s="10" t="s">
        <v>598</v>
      </c>
      <c r="H71" s="10" t="s">
        <v>599</v>
      </c>
      <c r="I71" s="18" t="s">
        <v>32</v>
      </c>
      <c r="J71" s="13" t="s">
        <v>390</v>
      </c>
      <c r="K71" s="13" t="s">
        <v>390</v>
      </c>
      <c r="L71" s="14" t="s">
        <v>81</v>
      </c>
      <c r="M71" s="43" t="s">
        <v>59</v>
      </c>
      <c r="N71" s="95">
        <v>1</v>
      </c>
      <c r="O71" s="92">
        <v>46024</v>
      </c>
      <c r="P71" s="92">
        <v>46387</v>
      </c>
      <c r="Q71" s="121">
        <v>0</v>
      </c>
      <c r="R71" s="122">
        <v>0.05</v>
      </c>
      <c r="S71" s="121">
        <v>0</v>
      </c>
      <c r="T71" s="122">
        <v>0.15</v>
      </c>
      <c r="U71" s="121">
        <v>0</v>
      </c>
      <c r="V71" s="122">
        <v>0.25</v>
      </c>
      <c r="W71" s="121">
        <v>0</v>
      </c>
      <c r="X71" s="122">
        <v>0.25</v>
      </c>
      <c r="Y71" s="121">
        <v>0</v>
      </c>
      <c r="Z71" s="122">
        <v>0.15</v>
      </c>
      <c r="AA71" s="121">
        <v>0</v>
      </c>
      <c r="AB71" s="122">
        <v>0.15</v>
      </c>
      <c r="AC71" s="125" t="s">
        <v>482</v>
      </c>
      <c r="AD71" s="18" t="s">
        <v>482</v>
      </c>
      <c r="AE71" s="18" t="s">
        <v>482</v>
      </c>
      <c r="AF71" s="18" t="s">
        <v>482</v>
      </c>
      <c r="AG71" s="18" t="s">
        <v>482</v>
      </c>
      <c r="AH71" s="18" t="s">
        <v>482</v>
      </c>
      <c r="AI71" s="18" t="s">
        <v>482</v>
      </c>
      <c r="AJ71" s="18" t="s">
        <v>482</v>
      </c>
      <c r="AK71" s="18" t="s">
        <v>482</v>
      </c>
      <c r="AL71" s="18" t="s">
        <v>482</v>
      </c>
      <c r="AM71" s="18" t="s">
        <v>482</v>
      </c>
      <c r="AN71" s="18" t="s">
        <v>482</v>
      </c>
      <c r="AO71" s="18" t="s">
        <v>482</v>
      </c>
      <c r="AP71" s="18" t="s">
        <v>482</v>
      </c>
      <c r="AQ71" s="18" t="s">
        <v>482</v>
      </c>
      <c r="AR71" s="18" t="s">
        <v>482</v>
      </c>
      <c r="AS71" s="62" t="s">
        <v>73</v>
      </c>
      <c r="AT71" s="62" t="s">
        <v>73</v>
      </c>
      <c r="AU71" s="62" t="s">
        <v>73</v>
      </c>
      <c r="AV71" s="62" t="s">
        <v>73</v>
      </c>
      <c r="AW71" s="62" t="s">
        <v>73</v>
      </c>
      <c r="AX71" s="62" t="s">
        <v>73</v>
      </c>
      <c r="AY71" s="62" t="s">
        <v>73</v>
      </c>
      <c r="AZ71" s="18" t="s">
        <v>482</v>
      </c>
      <c r="BA71" s="18" t="s">
        <v>482</v>
      </c>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67"/>
    </row>
    <row r="72" spans="1:109" s="36" customFormat="1" ht="60.6" customHeight="1">
      <c r="A72" s="9">
        <v>69</v>
      </c>
      <c r="B72" s="91" t="s">
        <v>221</v>
      </c>
      <c r="C72" s="91" t="s">
        <v>221</v>
      </c>
      <c r="D72" s="18" t="s">
        <v>515</v>
      </c>
      <c r="E72" s="15" t="s">
        <v>273</v>
      </c>
      <c r="F72" s="13" t="s">
        <v>213</v>
      </c>
      <c r="G72" s="10" t="s">
        <v>600</v>
      </c>
      <c r="H72" s="10" t="s">
        <v>601</v>
      </c>
      <c r="I72" s="18" t="s">
        <v>32</v>
      </c>
      <c r="J72" s="13" t="s">
        <v>390</v>
      </c>
      <c r="K72" s="13" t="s">
        <v>390</v>
      </c>
      <c r="L72" s="14" t="s">
        <v>81</v>
      </c>
      <c r="M72" s="43" t="s">
        <v>59</v>
      </c>
      <c r="N72" s="95">
        <v>1</v>
      </c>
      <c r="O72" s="92">
        <v>46024</v>
      </c>
      <c r="P72" s="92">
        <v>46387</v>
      </c>
      <c r="Q72" s="121">
        <v>0</v>
      </c>
      <c r="R72" s="122">
        <v>0.05</v>
      </c>
      <c r="S72" s="121">
        <v>0</v>
      </c>
      <c r="T72" s="122">
        <v>0.15</v>
      </c>
      <c r="U72" s="121">
        <v>0</v>
      </c>
      <c r="V72" s="122">
        <v>0.25</v>
      </c>
      <c r="W72" s="121">
        <v>0</v>
      </c>
      <c r="X72" s="122">
        <v>0.25</v>
      </c>
      <c r="Y72" s="121">
        <v>0</v>
      </c>
      <c r="Z72" s="122">
        <v>0.15</v>
      </c>
      <c r="AA72" s="121">
        <v>0</v>
      </c>
      <c r="AB72" s="122">
        <v>0.15</v>
      </c>
      <c r="AC72" s="125" t="s">
        <v>482</v>
      </c>
      <c r="AD72" s="18" t="s">
        <v>482</v>
      </c>
      <c r="AE72" s="18" t="s">
        <v>482</v>
      </c>
      <c r="AF72" s="18" t="s">
        <v>482</v>
      </c>
      <c r="AG72" s="18" t="s">
        <v>482</v>
      </c>
      <c r="AH72" s="18" t="s">
        <v>482</v>
      </c>
      <c r="AI72" s="18" t="s">
        <v>482</v>
      </c>
      <c r="AJ72" s="18" t="s">
        <v>482</v>
      </c>
      <c r="AK72" s="18" t="s">
        <v>482</v>
      </c>
      <c r="AL72" s="18" t="s">
        <v>482</v>
      </c>
      <c r="AM72" s="18" t="s">
        <v>482</v>
      </c>
      <c r="AN72" s="18" t="s">
        <v>482</v>
      </c>
      <c r="AO72" s="18" t="s">
        <v>482</v>
      </c>
      <c r="AP72" s="18" t="s">
        <v>482</v>
      </c>
      <c r="AQ72" s="18" t="s">
        <v>482</v>
      </c>
      <c r="AR72" s="18" t="s">
        <v>482</v>
      </c>
      <c r="AS72" s="62" t="s">
        <v>73</v>
      </c>
      <c r="AT72" s="62" t="s">
        <v>73</v>
      </c>
      <c r="AU72" s="62" t="s">
        <v>73</v>
      </c>
      <c r="AV72" s="62" t="s">
        <v>73</v>
      </c>
      <c r="AW72" s="62" t="s">
        <v>73</v>
      </c>
      <c r="AX72" s="62" t="s">
        <v>73</v>
      </c>
      <c r="AY72" s="62" t="s">
        <v>73</v>
      </c>
      <c r="AZ72" s="18" t="s">
        <v>482</v>
      </c>
      <c r="BA72" s="18" t="s">
        <v>482</v>
      </c>
    </row>
    <row r="73" spans="1:109" s="41" customFormat="1" ht="60.6" customHeight="1">
      <c r="A73" s="9">
        <v>70</v>
      </c>
      <c r="B73" s="73" t="s">
        <v>257</v>
      </c>
      <c r="C73" s="73" t="s">
        <v>257</v>
      </c>
      <c r="D73" s="73" t="s">
        <v>515</v>
      </c>
      <c r="E73" s="15" t="s">
        <v>250</v>
      </c>
      <c r="F73" s="73" t="s">
        <v>141</v>
      </c>
      <c r="G73" s="73" t="s">
        <v>602</v>
      </c>
      <c r="H73" s="73" t="s">
        <v>603</v>
      </c>
      <c r="I73" s="73" t="s">
        <v>32</v>
      </c>
      <c r="J73" s="13" t="s">
        <v>390</v>
      </c>
      <c r="K73" s="13" t="s">
        <v>390</v>
      </c>
      <c r="L73" s="73" t="s">
        <v>81</v>
      </c>
      <c r="M73" s="43" t="s">
        <v>82</v>
      </c>
      <c r="N73" s="110">
        <v>1</v>
      </c>
      <c r="O73" s="111">
        <v>46034</v>
      </c>
      <c r="P73" s="111">
        <v>46387</v>
      </c>
      <c r="Q73" s="150">
        <v>0</v>
      </c>
      <c r="R73" s="150">
        <v>0</v>
      </c>
      <c r="S73" s="150">
        <v>0.25</v>
      </c>
      <c r="T73" s="150">
        <v>0</v>
      </c>
      <c r="U73" s="150">
        <v>0</v>
      </c>
      <c r="V73" s="150">
        <v>0.25</v>
      </c>
      <c r="W73" s="150">
        <v>0</v>
      </c>
      <c r="X73" s="150">
        <v>0</v>
      </c>
      <c r="Y73" s="150">
        <v>0.25</v>
      </c>
      <c r="Z73" s="150">
        <v>0</v>
      </c>
      <c r="AA73" s="150">
        <v>0</v>
      </c>
      <c r="AB73" s="150">
        <v>0.25</v>
      </c>
      <c r="AC73" s="74">
        <v>202300000000141</v>
      </c>
      <c r="AD73" s="73" t="s">
        <v>135</v>
      </c>
      <c r="AE73" s="73" t="s">
        <v>219</v>
      </c>
      <c r="AF73" s="73" t="s">
        <v>210</v>
      </c>
      <c r="AG73" s="73"/>
      <c r="AH73" s="73"/>
      <c r="AI73" s="73"/>
      <c r="AJ73" s="73"/>
      <c r="AK73" s="73"/>
      <c r="AL73" s="73"/>
      <c r="AM73" s="73"/>
      <c r="AN73" s="73"/>
      <c r="AO73" s="73"/>
      <c r="AP73" s="73"/>
      <c r="AQ73" s="73"/>
      <c r="AR73" s="73"/>
      <c r="AS73" s="75" t="s">
        <v>73</v>
      </c>
      <c r="AT73" s="75" t="s">
        <v>73</v>
      </c>
      <c r="AU73" s="75" t="s">
        <v>73</v>
      </c>
      <c r="AV73" s="75" t="s">
        <v>73</v>
      </c>
      <c r="AW73" s="75" t="s">
        <v>73</v>
      </c>
      <c r="AX73" s="75" t="s">
        <v>73</v>
      </c>
      <c r="AY73" s="75" t="s">
        <v>73</v>
      </c>
      <c r="AZ73" s="73"/>
      <c r="BA73" s="76"/>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row>
    <row r="74" spans="1:109" s="41" customFormat="1" ht="60.6" customHeight="1">
      <c r="A74" s="9">
        <v>71</v>
      </c>
      <c r="B74" s="13" t="s">
        <v>257</v>
      </c>
      <c r="C74" s="13" t="s">
        <v>257</v>
      </c>
      <c r="D74" s="13" t="s">
        <v>515</v>
      </c>
      <c r="E74" s="15" t="s">
        <v>250</v>
      </c>
      <c r="F74" s="13" t="s">
        <v>141</v>
      </c>
      <c r="G74" s="13" t="s">
        <v>604</v>
      </c>
      <c r="H74" s="13" t="s">
        <v>605</v>
      </c>
      <c r="I74" s="13" t="s">
        <v>32</v>
      </c>
      <c r="J74" s="13" t="s">
        <v>390</v>
      </c>
      <c r="K74" s="13" t="s">
        <v>390</v>
      </c>
      <c r="L74" s="13" t="s">
        <v>81</v>
      </c>
      <c r="M74" s="13" t="s">
        <v>82</v>
      </c>
      <c r="N74" s="105">
        <v>1</v>
      </c>
      <c r="O74" s="100">
        <v>46023</v>
      </c>
      <c r="P74" s="100">
        <v>46387</v>
      </c>
      <c r="Q74" s="148">
        <v>0</v>
      </c>
      <c r="R74" s="148">
        <v>0</v>
      </c>
      <c r="S74" s="148">
        <v>0.25</v>
      </c>
      <c r="T74" s="148">
        <v>0</v>
      </c>
      <c r="U74" s="148">
        <v>0</v>
      </c>
      <c r="V74" s="148">
        <v>0.25</v>
      </c>
      <c r="W74" s="148">
        <v>0</v>
      </c>
      <c r="X74" s="148">
        <v>0</v>
      </c>
      <c r="Y74" s="148">
        <v>0.25</v>
      </c>
      <c r="Z74" s="148">
        <v>0</v>
      </c>
      <c r="AA74" s="148">
        <v>0</v>
      </c>
      <c r="AB74" s="148">
        <v>0.25</v>
      </c>
      <c r="AC74" s="78">
        <v>202300000000141</v>
      </c>
      <c r="AD74" s="13" t="s">
        <v>539</v>
      </c>
      <c r="AE74" s="13" t="s">
        <v>606</v>
      </c>
      <c r="AF74" s="13" t="s">
        <v>220</v>
      </c>
      <c r="AG74" s="13"/>
      <c r="AH74" s="13"/>
      <c r="AI74" s="13"/>
      <c r="AJ74" s="13"/>
      <c r="AK74" s="13"/>
      <c r="AL74" s="13"/>
      <c r="AM74" s="13"/>
      <c r="AN74" s="13" t="s">
        <v>520</v>
      </c>
      <c r="AO74" s="13" t="s">
        <v>110</v>
      </c>
      <c r="AP74" s="13" t="s">
        <v>68</v>
      </c>
      <c r="AQ74" s="13" t="s">
        <v>607</v>
      </c>
      <c r="AR74" s="13"/>
      <c r="AS74" s="62" t="s">
        <v>73</v>
      </c>
      <c r="AT74" s="62" t="s">
        <v>73</v>
      </c>
      <c r="AU74" s="62" t="s">
        <v>73</v>
      </c>
      <c r="AV74" s="62" t="s">
        <v>73</v>
      </c>
      <c r="AW74" s="62" t="s">
        <v>73</v>
      </c>
      <c r="AX74" s="62" t="s">
        <v>73</v>
      </c>
      <c r="AY74" s="62" t="s">
        <v>73</v>
      </c>
      <c r="AZ74" s="77" t="s">
        <v>608</v>
      </c>
      <c r="BA74" s="39"/>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row>
    <row r="75" spans="1:109" s="41" customFormat="1" ht="60.6" customHeight="1">
      <c r="A75" s="9">
        <v>72</v>
      </c>
      <c r="B75" s="13" t="s">
        <v>257</v>
      </c>
      <c r="C75" s="13" t="s">
        <v>257</v>
      </c>
      <c r="D75" s="13" t="s">
        <v>515</v>
      </c>
      <c r="E75" s="15" t="s">
        <v>250</v>
      </c>
      <c r="F75" s="13" t="s">
        <v>141</v>
      </c>
      <c r="G75" s="13" t="s">
        <v>609</v>
      </c>
      <c r="H75" s="13" t="s">
        <v>610</v>
      </c>
      <c r="I75" s="13" t="s">
        <v>32</v>
      </c>
      <c r="J75" s="13" t="s">
        <v>390</v>
      </c>
      <c r="K75" s="13" t="s">
        <v>390</v>
      </c>
      <c r="L75" s="13" t="s">
        <v>81</v>
      </c>
      <c r="M75" s="13" t="s">
        <v>82</v>
      </c>
      <c r="N75" s="105">
        <v>0.9</v>
      </c>
      <c r="O75" s="100">
        <v>46023</v>
      </c>
      <c r="P75" s="100">
        <v>46387</v>
      </c>
      <c r="Q75" s="148">
        <v>0</v>
      </c>
      <c r="R75" s="148">
        <v>0</v>
      </c>
      <c r="S75" s="151">
        <v>0.22500000000000001</v>
      </c>
      <c r="T75" s="148">
        <v>0</v>
      </c>
      <c r="U75" s="148">
        <v>0</v>
      </c>
      <c r="V75" s="151">
        <v>0.22500000000000001</v>
      </c>
      <c r="W75" s="148">
        <v>0</v>
      </c>
      <c r="X75" s="148">
        <v>0</v>
      </c>
      <c r="Y75" s="151">
        <v>0.22500000000000001</v>
      </c>
      <c r="Z75" s="148">
        <v>0</v>
      </c>
      <c r="AA75" s="148">
        <v>0</v>
      </c>
      <c r="AB75" s="151">
        <v>0.22500000000000001</v>
      </c>
      <c r="AC75" s="78">
        <v>202300000000141</v>
      </c>
      <c r="AD75" s="13" t="s">
        <v>539</v>
      </c>
      <c r="AE75" s="13" t="s">
        <v>606</v>
      </c>
      <c r="AF75" s="13" t="s">
        <v>220</v>
      </c>
      <c r="AG75" s="13"/>
      <c r="AH75" s="13"/>
      <c r="AI75" s="13"/>
      <c r="AJ75" s="13"/>
      <c r="AK75" s="13"/>
      <c r="AL75" s="13"/>
      <c r="AM75" s="13"/>
      <c r="AN75" s="13" t="s">
        <v>520</v>
      </c>
      <c r="AO75" s="13" t="s">
        <v>466</v>
      </c>
      <c r="AP75" s="13" t="s">
        <v>467</v>
      </c>
      <c r="AQ75" s="13" t="s">
        <v>611</v>
      </c>
      <c r="AR75" s="13"/>
      <c r="AS75" s="62" t="s">
        <v>73</v>
      </c>
      <c r="AT75" s="62" t="s">
        <v>73</v>
      </c>
      <c r="AU75" s="62" t="s">
        <v>73</v>
      </c>
      <c r="AV75" s="62" t="s">
        <v>73</v>
      </c>
      <c r="AW75" s="62" t="s">
        <v>73</v>
      </c>
      <c r="AX75" s="62" t="s">
        <v>73</v>
      </c>
      <c r="AY75" s="62" t="s">
        <v>73</v>
      </c>
      <c r="AZ75" s="13" t="s">
        <v>612</v>
      </c>
      <c r="BA75" s="39"/>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row>
    <row r="76" spans="1:109" s="41" customFormat="1" ht="60.6" customHeight="1">
      <c r="A76" s="9">
        <v>73</v>
      </c>
      <c r="B76" s="13" t="s">
        <v>257</v>
      </c>
      <c r="C76" s="13" t="s">
        <v>257</v>
      </c>
      <c r="D76" s="13" t="s">
        <v>515</v>
      </c>
      <c r="E76" s="15" t="s">
        <v>250</v>
      </c>
      <c r="F76" s="13" t="s">
        <v>141</v>
      </c>
      <c r="G76" s="13" t="s">
        <v>604</v>
      </c>
      <c r="H76" s="13" t="s">
        <v>613</v>
      </c>
      <c r="I76" s="13" t="s">
        <v>32</v>
      </c>
      <c r="J76" s="13" t="s">
        <v>390</v>
      </c>
      <c r="K76" s="13" t="s">
        <v>390</v>
      </c>
      <c r="L76" s="13" t="s">
        <v>81</v>
      </c>
      <c r="M76" s="13" t="s">
        <v>82</v>
      </c>
      <c r="N76" s="101">
        <v>1</v>
      </c>
      <c r="O76" s="100">
        <v>46023</v>
      </c>
      <c r="P76" s="100">
        <v>46387</v>
      </c>
      <c r="Q76" s="148">
        <v>0</v>
      </c>
      <c r="R76" s="148">
        <v>0</v>
      </c>
      <c r="S76" s="148">
        <v>0.25</v>
      </c>
      <c r="T76" s="148">
        <v>0</v>
      </c>
      <c r="U76" s="148">
        <v>0</v>
      </c>
      <c r="V76" s="148">
        <v>0.25</v>
      </c>
      <c r="W76" s="148">
        <v>0</v>
      </c>
      <c r="X76" s="148">
        <v>0</v>
      </c>
      <c r="Y76" s="148">
        <v>0.25</v>
      </c>
      <c r="Z76" s="148">
        <v>0</v>
      </c>
      <c r="AA76" s="148">
        <v>0</v>
      </c>
      <c r="AB76" s="148">
        <v>0.25</v>
      </c>
      <c r="AC76" s="78">
        <v>202300000000141</v>
      </c>
      <c r="AD76" s="13" t="s">
        <v>539</v>
      </c>
      <c r="AE76" s="13" t="s">
        <v>606</v>
      </c>
      <c r="AF76" s="13" t="s">
        <v>220</v>
      </c>
      <c r="AG76" s="13"/>
      <c r="AH76" s="13"/>
      <c r="AI76" s="13"/>
      <c r="AJ76" s="13"/>
      <c r="AK76" s="13"/>
      <c r="AL76" s="13"/>
      <c r="AM76" s="13"/>
      <c r="AN76" s="13"/>
      <c r="AO76" s="13"/>
      <c r="AP76" s="13"/>
      <c r="AQ76" s="13"/>
      <c r="AR76" s="13"/>
      <c r="AS76" s="62" t="s">
        <v>73</v>
      </c>
      <c r="AT76" s="62" t="s">
        <v>73</v>
      </c>
      <c r="AU76" s="62" t="s">
        <v>73</v>
      </c>
      <c r="AV76" s="62" t="s">
        <v>73</v>
      </c>
      <c r="AW76" s="62" t="s">
        <v>73</v>
      </c>
      <c r="AX76" s="62" t="s">
        <v>73</v>
      </c>
      <c r="AY76" s="62" t="s">
        <v>73</v>
      </c>
      <c r="AZ76" s="13"/>
      <c r="BA76" s="39"/>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row>
    <row r="77" spans="1:109" s="36" customFormat="1" ht="60.6" customHeight="1">
      <c r="A77" s="9">
        <v>74</v>
      </c>
      <c r="B77" s="13" t="s">
        <v>257</v>
      </c>
      <c r="C77" s="16" t="s">
        <v>257</v>
      </c>
      <c r="D77" s="10" t="s">
        <v>515</v>
      </c>
      <c r="E77" s="15" t="s">
        <v>250</v>
      </c>
      <c r="F77" s="13" t="s">
        <v>141</v>
      </c>
      <c r="G77" s="10" t="s">
        <v>614</v>
      </c>
      <c r="H77" s="10" t="s">
        <v>615</v>
      </c>
      <c r="I77" s="10" t="s">
        <v>32</v>
      </c>
      <c r="J77" s="13" t="s">
        <v>390</v>
      </c>
      <c r="K77" s="13" t="s">
        <v>390</v>
      </c>
      <c r="L77" s="8" t="s">
        <v>58</v>
      </c>
      <c r="M77" s="43" t="s">
        <v>82</v>
      </c>
      <c r="N77" s="16">
        <v>28</v>
      </c>
      <c r="O77" s="92">
        <v>46024</v>
      </c>
      <c r="P77" s="92">
        <v>46326</v>
      </c>
      <c r="Q77" s="142">
        <v>7</v>
      </c>
      <c r="R77" s="142">
        <v>0</v>
      </c>
      <c r="S77" s="142">
        <v>0</v>
      </c>
      <c r="T77" s="142">
        <v>7</v>
      </c>
      <c r="U77" s="142">
        <v>0</v>
      </c>
      <c r="V77" s="142">
        <v>0</v>
      </c>
      <c r="W77" s="142">
        <v>7</v>
      </c>
      <c r="X77" s="142">
        <v>0</v>
      </c>
      <c r="Y77" s="142">
        <v>0</v>
      </c>
      <c r="Z77" s="142">
        <v>7</v>
      </c>
      <c r="AA77" s="142">
        <v>0</v>
      </c>
      <c r="AB77" s="142">
        <v>0</v>
      </c>
      <c r="AC77" s="34">
        <v>202300000000000</v>
      </c>
      <c r="AD77" s="10" t="s">
        <v>135</v>
      </c>
      <c r="AE77" s="10" t="s">
        <v>219</v>
      </c>
      <c r="AF77" s="10" t="s">
        <v>220</v>
      </c>
      <c r="AG77" s="10" t="s">
        <v>482</v>
      </c>
      <c r="AH77" s="10" t="s">
        <v>482</v>
      </c>
      <c r="AI77" s="10" t="s">
        <v>482</v>
      </c>
      <c r="AJ77" s="10" t="s">
        <v>482</v>
      </c>
      <c r="AK77" s="10" t="s">
        <v>482</v>
      </c>
      <c r="AL77" s="10" t="s">
        <v>482</v>
      </c>
      <c r="AM77" s="10" t="s">
        <v>482</v>
      </c>
      <c r="AN77" s="10" t="s">
        <v>482</v>
      </c>
      <c r="AO77" s="10" t="s">
        <v>482</v>
      </c>
      <c r="AP77" s="10" t="s">
        <v>482</v>
      </c>
      <c r="AQ77" s="10" t="s">
        <v>482</v>
      </c>
      <c r="AR77" s="10" t="s">
        <v>482</v>
      </c>
      <c r="AS77" s="62" t="s">
        <v>73</v>
      </c>
      <c r="AT77" s="62" t="s">
        <v>73</v>
      </c>
      <c r="AU77" s="62" t="s">
        <v>73</v>
      </c>
      <c r="AV77" s="62" t="s">
        <v>73</v>
      </c>
      <c r="AW77" s="62" t="s">
        <v>73</v>
      </c>
      <c r="AX77" s="62" t="s">
        <v>73</v>
      </c>
      <c r="AY77" s="62" t="s">
        <v>73</v>
      </c>
      <c r="AZ77" s="10" t="s">
        <v>482</v>
      </c>
      <c r="BA77" s="17" t="s">
        <v>482</v>
      </c>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row>
    <row r="78" spans="1:109" s="41" customFormat="1" ht="60.6" customHeight="1">
      <c r="A78" s="9">
        <v>75</v>
      </c>
      <c r="B78" s="13" t="s">
        <v>257</v>
      </c>
      <c r="C78" s="13" t="s">
        <v>257</v>
      </c>
      <c r="D78" s="13" t="s">
        <v>515</v>
      </c>
      <c r="E78" s="15" t="s">
        <v>258</v>
      </c>
      <c r="F78" s="13" t="s">
        <v>141</v>
      </c>
      <c r="G78" s="13" t="s">
        <v>616</v>
      </c>
      <c r="H78" s="13" t="s">
        <v>617</v>
      </c>
      <c r="I78" s="13" t="s">
        <v>32</v>
      </c>
      <c r="J78" s="13" t="s">
        <v>390</v>
      </c>
      <c r="K78" s="13" t="s">
        <v>390</v>
      </c>
      <c r="L78" s="13" t="s">
        <v>58</v>
      </c>
      <c r="M78" s="13" t="s">
        <v>34</v>
      </c>
      <c r="N78" s="104">
        <v>12</v>
      </c>
      <c r="O78" s="100">
        <v>46023</v>
      </c>
      <c r="P78" s="100">
        <v>46387</v>
      </c>
      <c r="Q78" s="143">
        <v>1</v>
      </c>
      <c r="R78" s="143">
        <v>1</v>
      </c>
      <c r="S78" s="143">
        <v>1</v>
      </c>
      <c r="T78" s="143">
        <v>1</v>
      </c>
      <c r="U78" s="143">
        <v>1</v>
      </c>
      <c r="V78" s="143">
        <v>1</v>
      </c>
      <c r="W78" s="143">
        <v>1</v>
      </c>
      <c r="X78" s="143">
        <v>1</v>
      </c>
      <c r="Y78" s="143">
        <v>1</v>
      </c>
      <c r="Z78" s="143">
        <v>1</v>
      </c>
      <c r="AA78" s="143">
        <v>1</v>
      </c>
      <c r="AB78" s="143">
        <v>1</v>
      </c>
      <c r="AC78" s="78">
        <v>202300000000141</v>
      </c>
      <c r="AD78" s="13" t="s">
        <v>539</v>
      </c>
      <c r="AE78" s="13" t="s">
        <v>606</v>
      </c>
      <c r="AF78" s="13"/>
      <c r="AG78" s="13"/>
      <c r="AH78" s="13"/>
      <c r="AI78" s="13"/>
      <c r="AJ78" s="13"/>
      <c r="AK78" s="13"/>
      <c r="AL78" s="13"/>
      <c r="AM78" s="13"/>
      <c r="AN78" s="13" t="s">
        <v>520</v>
      </c>
      <c r="AO78" s="13" t="s">
        <v>618</v>
      </c>
      <c r="AP78" s="13"/>
      <c r="AQ78" s="13" t="s">
        <v>521</v>
      </c>
      <c r="AR78" s="13"/>
      <c r="AS78" s="62" t="s">
        <v>73</v>
      </c>
      <c r="AT78" s="62" t="s">
        <v>73</v>
      </c>
      <c r="AU78" s="62" t="s">
        <v>73</v>
      </c>
      <c r="AV78" s="62" t="s">
        <v>73</v>
      </c>
      <c r="AW78" s="62" t="s">
        <v>73</v>
      </c>
      <c r="AX78" s="62" t="s">
        <v>73</v>
      </c>
      <c r="AY78" s="62" t="s">
        <v>73</v>
      </c>
      <c r="AZ78" s="77" t="s">
        <v>619</v>
      </c>
      <c r="BA78" s="39" t="s">
        <v>620</v>
      </c>
    </row>
    <row r="79" spans="1:109" s="41" customFormat="1" ht="60.6" hidden="1" customHeight="1">
      <c r="A79" s="9">
        <v>76</v>
      </c>
      <c r="B79" s="13" t="s">
        <v>279</v>
      </c>
      <c r="C79" s="13" t="s">
        <v>279</v>
      </c>
      <c r="D79" s="13" t="s">
        <v>515</v>
      </c>
      <c r="E79" s="15" t="s">
        <v>296</v>
      </c>
      <c r="F79" s="13" t="s">
        <v>192</v>
      </c>
      <c r="G79" s="13" t="s">
        <v>621</v>
      </c>
      <c r="H79" s="13" t="s">
        <v>622</v>
      </c>
      <c r="I79" s="13" t="s">
        <v>57</v>
      </c>
      <c r="J79" s="13" t="s">
        <v>623</v>
      </c>
      <c r="K79" s="13" t="s">
        <v>624</v>
      </c>
      <c r="L79" s="13" t="s">
        <v>81</v>
      </c>
      <c r="M79" s="13" t="s">
        <v>82</v>
      </c>
      <c r="N79" s="101">
        <v>0.9</v>
      </c>
      <c r="O79" s="100">
        <v>46023</v>
      </c>
      <c r="P79" s="100">
        <v>46387</v>
      </c>
      <c r="Q79" s="38">
        <v>0</v>
      </c>
      <c r="R79" s="38">
        <v>0</v>
      </c>
      <c r="S79" s="59">
        <v>0.9</v>
      </c>
      <c r="T79" s="38">
        <v>0</v>
      </c>
      <c r="U79" s="38">
        <v>0</v>
      </c>
      <c r="V79" s="59">
        <v>0.9</v>
      </c>
      <c r="W79" s="38">
        <v>0</v>
      </c>
      <c r="X79" s="38">
        <v>0</v>
      </c>
      <c r="Y79" s="59">
        <v>0.9</v>
      </c>
      <c r="Z79" s="38">
        <v>0</v>
      </c>
      <c r="AA79" s="38">
        <v>0</v>
      </c>
      <c r="AB79" s="59">
        <v>0.9</v>
      </c>
      <c r="AC79" s="13"/>
      <c r="AD79" s="13"/>
      <c r="AE79" s="13"/>
      <c r="AF79" s="13"/>
      <c r="AG79" s="13"/>
      <c r="AH79" s="13"/>
      <c r="AI79" s="13"/>
      <c r="AJ79" s="13"/>
      <c r="AK79" s="13"/>
      <c r="AL79" s="13"/>
      <c r="AM79" s="13"/>
      <c r="AN79" s="13"/>
      <c r="AO79" s="13"/>
      <c r="AP79" s="13"/>
      <c r="AQ79" s="13"/>
      <c r="AR79" s="13"/>
      <c r="AS79" s="62" t="s">
        <v>73</v>
      </c>
      <c r="AT79" s="62" t="s">
        <v>73</v>
      </c>
      <c r="AU79" s="62" t="s">
        <v>73</v>
      </c>
      <c r="AV79" s="62" t="s">
        <v>73</v>
      </c>
      <c r="AW79" s="62" t="s">
        <v>73</v>
      </c>
      <c r="AX79" s="62" t="s">
        <v>73</v>
      </c>
      <c r="AY79" s="62" t="s">
        <v>73</v>
      </c>
      <c r="AZ79" s="13"/>
      <c r="BA79" s="39"/>
    </row>
    <row r="80" spans="1:109" s="41" customFormat="1" ht="60.6" hidden="1" customHeight="1">
      <c r="A80" s="9">
        <v>77</v>
      </c>
      <c r="B80" s="13" t="s">
        <v>279</v>
      </c>
      <c r="C80" s="13" t="s">
        <v>279</v>
      </c>
      <c r="D80" s="13" t="s">
        <v>515</v>
      </c>
      <c r="E80" s="15" t="s">
        <v>296</v>
      </c>
      <c r="F80" s="13" t="s">
        <v>192</v>
      </c>
      <c r="G80" s="13" t="s">
        <v>90</v>
      </c>
      <c r="H80" s="13" t="s">
        <v>625</v>
      </c>
      <c r="I80" s="13" t="s">
        <v>57</v>
      </c>
      <c r="J80" s="13" t="s">
        <v>626</v>
      </c>
      <c r="K80" s="13" t="s">
        <v>627</v>
      </c>
      <c r="L80" s="13" t="s">
        <v>81</v>
      </c>
      <c r="M80" s="13" t="s">
        <v>34</v>
      </c>
      <c r="N80" s="101">
        <v>0.9</v>
      </c>
      <c r="O80" s="100">
        <v>46024</v>
      </c>
      <c r="P80" s="100">
        <v>46388</v>
      </c>
      <c r="Q80" s="59">
        <v>0.9</v>
      </c>
      <c r="R80" s="59">
        <v>0.9</v>
      </c>
      <c r="S80" s="59">
        <v>0.9</v>
      </c>
      <c r="T80" s="59">
        <v>0.9</v>
      </c>
      <c r="U80" s="59">
        <v>0.9</v>
      </c>
      <c r="V80" s="59">
        <v>0.9</v>
      </c>
      <c r="W80" s="59">
        <v>0.9</v>
      </c>
      <c r="X80" s="59">
        <v>0.9</v>
      </c>
      <c r="Y80" s="59">
        <v>0.9</v>
      </c>
      <c r="Z80" s="59">
        <v>0.9</v>
      </c>
      <c r="AA80" s="59">
        <v>0.9</v>
      </c>
      <c r="AB80" s="59">
        <v>0.9</v>
      </c>
      <c r="AC80" s="57"/>
      <c r="AD80" s="42"/>
      <c r="AE80" s="42"/>
      <c r="AF80" s="42"/>
      <c r="AG80" s="42"/>
      <c r="AH80" s="42"/>
      <c r="AI80" s="57"/>
      <c r="AJ80" s="57"/>
      <c r="AK80" s="57"/>
      <c r="AL80" s="57"/>
      <c r="AM80" s="57"/>
      <c r="AN80" s="57"/>
      <c r="AO80" s="13" t="s">
        <v>90</v>
      </c>
      <c r="AP80" s="13"/>
      <c r="AQ80" s="57"/>
      <c r="AR80" s="57"/>
      <c r="AS80" s="62" t="s">
        <v>73</v>
      </c>
      <c r="AT80" s="62" t="s">
        <v>73</v>
      </c>
      <c r="AU80" s="62" t="s">
        <v>73</v>
      </c>
      <c r="AV80" s="62" t="s">
        <v>73</v>
      </c>
      <c r="AW80" s="62" t="s">
        <v>73</v>
      </c>
      <c r="AX80" s="62" t="s">
        <v>73</v>
      </c>
      <c r="AY80" s="62" t="s">
        <v>73</v>
      </c>
      <c r="AZ80" s="42"/>
      <c r="BA80" s="58"/>
    </row>
    <row r="81" spans="1:77" s="41" customFormat="1" ht="60.6" hidden="1" customHeight="1">
      <c r="A81" s="9">
        <v>78</v>
      </c>
      <c r="B81" s="13" t="s">
        <v>279</v>
      </c>
      <c r="C81" s="13" t="s">
        <v>279</v>
      </c>
      <c r="D81" s="13" t="s">
        <v>515</v>
      </c>
      <c r="E81" s="15" t="s">
        <v>296</v>
      </c>
      <c r="F81" s="13" t="s">
        <v>192</v>
      </c>
      <c r="G81" s="13" t="s">
        <v>628</v>
      </c>
      <c r="H81" s="13" t="s">
        <v>629</v>
      </c>
      <c r="I81" s="13" t="s">
        <v>57</v>
      </c>
      <c r="J81" s="13" t="s">
        <v>630</v>
      </c>
      <c r="K81" s="13" t="s">
        <v>631</v>
      </c>
      <c r="L81" s="13" t="s">
        <v>81</v>
      </c>
      <c r="M81" s="13" t="s">
        <v>34</v>
      </c>
      <c r="N81" s="101">
        <v>0.9</v>
      </c>
      <c r="O81" s="100">
        <v>46025</v>
      </c>
      <c r="P81" s="100">
        <v>46389</v>
      </c>
      <c r="Q81" s="59">
        <v>0.9</v>
      </c>
      <c r="R81" s="59">
        <v>0.9</v>
      </c>
      <c r="S81" s="59">
        <v>0.9</v>
      </c>
      <c r="T81" s="59">
        <v>0.9</v>
      </c>
      <c r="U81" s="59">
        <v>0.9</v>
      </c>
      <c r="V81" s="59">
        <v>0.9</v>
      </c>
      <c r="W81" s="59">
        <v>0.9</v>
      </c>
      <c r="X81" s="59">
        <v>0.9</v>
      </c>
      <c r="Y81" s="59">
        <v>0.9</v>
      </c>
      <c r="Z81" s="59">
        <v>0.9</v>
      </c>
      <c r="AA81" s="59">
        <v>0.9</v>
      </c>
      <c r="AB81" s="59">
        <v>0.9</v>
      </c>
      <c r="AC81" s="57"/>
      <c r="AD81" s="42"/>
      <c r="AE81" s="42"/>
      <c r="AF81" s="42"/>
      <c r="AG81" s="42"/>
      <c r="AH81" s="42"/>
      <c r="AI81" s="57"/>
      <c r="AJ81" s="57"/>
      <c r="AK81" s="57"/>
      <c r="AL81" s="57"/>
      <c r="AM81" s="57"/>
      <c r="AN81" s="57"/>
      <c r="AO81" s="57"/>
      <c r="AP81" s="57"/>
      <c r="AQ81" s="57"/>
      <c r="AR81" s="57"/>
      <c r="AS81" s="62" t="s">
        <v>73</v>
      </c>
      <c r="AT81" s="62" t="s">
        <v>73</v>
      </c>
      <c r="AU81" s="62" t="s">
        <v>73</v>
      </c>
      <c r="AV81" s="62" t="s">
        <v>73</v>
      </c>
      <c r="AW81" s="62" t="s">
        <v>73</v>
      </c>
      <c r="AX81" s="62" t="s">
        <v>73</v>
      </c>
      <c r="AY81" s="62" t="s">
        <v>73</v>
      </c>
      <c r="AZ81" s="42"/>
      <c r="BA81" s="58"/>
    </row>
    <row r="82" spans="1:77" s="41" customFormat="1" ht="60.6" customHeight="1">
      <c r="A82" s="9">
        <v>79</v>
      </c>
      <c r="B82" s="13" t="s">
        <v>279</v>
      </c>
      <c r="C82" s="13" t="s">
        <v>279</v>
      </c>
      <c r="D82" s="13" t="s">
        <v>515</v>
      </c>
      <c r="E82" s="15" t="s">
        <v>296</v>
      </c>
      <c r="F82" s="13" t="s">
        <v>192</v>
      </c>
      <c r="G82" s="13" t="s">
        <v>632</v>
      </c>
      <c r="H82" s="13" t="s">
        <v>633</v>
      </c>
      <c r="I82" s="13" t="s">
        <v>32</v>
      </c>
      <c r="J82" s="13" t="s">
        <v>390</v>
      </c>
      <c r="K82" s="13" t="s">
        <v>390</v>
      </c>
      <c r="L82" s="13" t="s">
        <v>58</v>
      </c>
      <c r="M82" s="13" t="s">
        <v>122</v>
      </c>
      <c r="N82" s="16">
        <v>2</v>
      </c>
      <c r="O82" s="100">
        <v>46026</v>
      </c>
      <c r="P82" s="100">
        <v>46390</v>
      </c>
      <c r="Q82" s="143">
        <v>0</v>
      </c>
      <c r="R82" s="143">
        <v>0</v>
      </c>
      <c r="S82" s="143">
        <v>0</v>
      </c>
      <c r="T82" s="143">
        <v>0</v>
      </c>
      <c r="U82" s="143">
        <v>0</v>
      </c>
      <c r="V82" s="143">
        <v>1</v>
      </c>
      <c r="W82" s="143">
        <v>0</v>
      </c>
      <c r="X82" s="143">
        <v>0</v>
      </c>
      <c r="Y82" s="143">
        <v>0</v>
      </c>
      <c r="Z82" s="143">
        <v>0</v>
      </c>
      <c r="AA82" s="143">
        <v>0</v>
      </c>
      <c r="AB82" s="143">
        <v>1</v>
      </c>
      <c r="AC82" s="57"/>
      <c r="AD82" s="42"/>
      <c r="AE82" s="42"/>
      <c r="AF82" s="42"/>
      <c r="AG82" s="42"/>
      <c r="AH82" s="42"/>
      <c r="AI82" s="57"/>
      <c r="AJ82" s="57"/>
      <c r="AK82" s="57"/>
      <c r="AL82" s="57"/>
      <c r="AM82" s="57"/>
      <c r="AN82" s="57"/>
      <c r="AO82" s="13" t="s">
        <v>90</v>
      </c>
      <c r="AP82" s="57"/>
      <c r="AQ82" s="57"/>
      <c r="AR82" s="57"/>
      <c r="AS82" s="62" t="s">
        <v>73</v>
      </c>
      <c r="AT82" s="62" t="s">
        <v>73</v>
      </c>
      <c r="AU82" s="62" t="s">
        <v>73</v>
      </c>
      <c r="AV82" s="62" t="s">
        <v>73</v>
      </c>
      <c r="AW82" s="62" t="s">
        <v>73</v>
      </c>
      <c r="AX82" s="62" t="s">
        <v>73</v>
      </c>
      <c r="AY82" s="62" t="s">
        <v>73</v>
      </c>
      <c r="AZ82" s="42"/>
      <c r="BA82" s="58"/>
    </row>
    <row r="83" spans="1:77" s="36" customFormat="1" ht="60.6" customHeight="1">
      <c r="B83" s="79"/>
      <c r="C83" s="79"/>
      <c r="D83" s="79"/>
      <c r="E83" s="80"/>
      <c r="N83" s="112"/>
      <c r="O83" s="113"/>
      <c r="P83" s="113"/>
      <c r="AD83" s="79"/>
      <c r="AE83" s="79"/>
      <c r="AF83" s="79"/>
      <c r="AG83" s="79"/>
      <c r="AH83" s="79"/>
      <c r="AZ83" s="79"/>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row>
    <row r="84" spans="1:77" s="36" customFormat="1" ht="60.6" customHeight="1">
      <c r="B84" s="79"/>
      <c r="C84" s="79"/>
      <c r="D84" s="79"/>
      <c r="E84" s="80"/>
      <c r="N84" s="112"/>
      <c r="O84" s="113"/>
      <c r="P84" s="113"/>
      <c r="AD84" s="79"/>
      <c r="AE84" s="79"/>
      <c r="AF84" s="79"/>
      <c r="AG84" s="79"/>
      <c r="AH84" s="79"/>
      <c r="AZ84" s="79"/>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row>
    <row r="85" spans="1:77" s="36" customFormat="1" ht="60.6" customHeight="1">
      <c r="B85" s="79"/>
      <c r="C85" s="79"/>
      <c r="D85" s="79"/>
      <c r="E85" s="80"/>
      <c r="N85" s="112"/>
      <c r="O85" s="113"/>
      <c r="P85" s="113"/>
      <c r="AD85" s="79"/>
      <c r="AE85" s="79"/>
      <c r="AF85" s="79"/>
      <c r="AG85" s="79"/>
      <c r="AH85" s="79"/>
      <c r="AZ85" s="79"/>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row>
    <row r="86" spans="1:77" s="36" customFormat="1" ht="60.6" customHeight="1">
      <c r="B86" s="79"/>
      <c r="C86" s="79"/>
      <c r="D86" s="79"/>
      <c r="E86" s="80"/>
      <c r="N86" s="112"/>
      <c r="O86" s="113"/>
      <c r="P86" s="113"/>
      <c r="AD86" s="79"/>
      <c r="AE86" s="79"/>
      <c r="AF86" s="79"/>
      <c r="AG86" s="79"/>
      <c r="AH86" s="79"/>
      <c r="AZ86" s="79"/>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row>
    <row r="87" spans="1:77" s="41" customFormat="1" ht="60.6" customHeight="1">
      <c r="B87" s="81"/>
      <c r="C87" s="81"/>
      <c r="D87" s="81"/>
      <c r="E87" s="82"/>
      <c r="N87" s="114"/>
      <c r="O87" s="115"/>
      <c r="P87" s="115"/>
      <c r="AD87" s="81"/>
      <c r="AE87" s="81"/>
      <c r="AF87" s="81"/>
      <c r="AG87" s="81"/>
      <c r="AH87" s="81"/>
      <c r="AZ87" s="81"/>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row>
    <row r="88" spans="1:77" s="41" customFormat="1" ht="60.6" customHeight="1">
      <c r="B88" s="81"/>
      <c r="C88" s="81"/>
      <c r="D88" s="81"/>
      <c r="E88" s="82"/>
      <c r="N88" s="114"/>
      <c r="O88" s="115"/>
      <c r="P88" s="115"/>
      <c r="AD88" s="81"/>
      <c r="AE88" s="81"/>
      <c r="AF88" s="81"/>
      <c r="AG88" s="81"/>
      <c r="AH88" s="81"/>
      <c r="AZ88" s="81"/>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row>
    <row r="89" spans="1:77" s="41" customFormat="1" ht="60.6" customHeight="1">
      <c r="B89" s="81"/>
      <c r="C89" s="81"/>
      <c r="D89" s="81"/>
      <c r="E89" s="82"/>
      <c r="N89" s="114"/>
      <c r="O89" s="115"/>
      <c r="P89" s="115"/>
      <c r="AD89" s="81"/>
      <c r="AE89" s="81"/>
      <c r="AF89" s="81"/>
      <c r="AG89" s="81"/>
      <c r="AH89" s="81"/>
      <c r="AZ89" s="81"/>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row>
    <row r="90" spans="1:77" s="41" customFormat="1" ht="60.6" customHeight="1">
      <c r="B90" s="81"/>
      <c r="C90" s="81"/>
      <c r="D90" s="81"/>
      <c r="E90" s="82"/>
      <c r="N90" s="114"/>
      <c r="O90" s="115"/>
      <c r="P90" s="115"/>
      <c r="AD90" s="81"/>
      <c r="AE90" s="81"/>
      <c r="AF90" s="81"/>
      <c r="AG90" s="81"/>
      <c r="AH90" s="81"/>
      <c r="AZ90" s="81"/>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row>
    <row r="91" spans="1:77" s="41" customFormat="1" ht="60.6" customHeight="1">
      <c r="B91" s="81"/>
      <c r="C91" s="81"/>
      <c r="D91" s="81"/>
      <c r="E91" s="82"/>
      <c r="N91" s="114"/>
      <c r="O91" s="115"/>
      <c r="P91" s="115"/>
      <c r="AD91" s="81"/>
      <c r="AE91" s="81"/>
      <c r="AF91" s="81"/>
      <c r="AG91" s="81"/>
      <c r="AH91" s="81"/>
      <c r="AZ91" s="81"/>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row>
    <row r="92" spans="1:77" s="41" customFormat="1" ht="60.6" customHeight="1">
      <c r="B92" s="81"/>
      <c r="C92" s="81"/>
      <c r="D92" s="81"/>
      <c r="E92" s="82"/>
      <c r="N92" s="114"/>
      <c r="O92" s="115"/>
      <c r="P92" s="115"/>
      <c r="AD92" s="81"/>
      <c r="AE92" s="81"/>
      <c r="AF92" s="81"/>
      <c r="AG92" s="81"/>
      <c r="AH92" s="81"/>
      <c r="AZ92" s="81"/>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row>
  </sheetData>
  <protectedRanges>
    <protectedRange sqref="V36:AB41" name="Rango1_1"/>
    <protectedRange sqref="V42:AB42" name="Rango1_2"/>
    <protectedRange sqref="V4:AB13" name="Rango1_4"/>
    <protectedRange sqref="V14:AB18 V27:AB27 V29:AB29" name="Rango1_3"/>
    <protectedRange sqref="V53:AB55" name="Rango1_6"/>
    <protectedRange sqref="V59:AB60 V63:AB66" name="Rango1_8"/>
    <protectedRange sqref="V67:AB68" name="Rango1_9"/>
    <protectedRange sqref="V79:AB79 V82:AB82" name="Rango1_10"/>
    <protectedRange sqref="V43:AB46 V25:AB26 V28:AB28" name="Rango1_11"/>
    <protectedRange sqref="V78:AB78" name="Rango1_7"/>
    <protectedRange sqref="V71:AB72" name="Rango1_12"/>
  </protectedRanges>
  <autoFilter ref="A3:DE82" xr:uid="{00000000-0001-0000-0000-000000000000}">
    <filterColumn colId="8">
      <filters>
        <filter val="Oferta"/>
      </filters>
    </filterColumn>
  </autoFilter>
  <dataConsolidate/>
  <mergeCells count="4">
    <mergeCell ref="A1:D2"/>
    <mergeCell ref="E1:AX2"/>
    <mergeCell ref="AY1:AZ1"/>
    <mergeCell ref="AY2:AZ2"/>
  </mergeCells>
  <phoneticPr fontId="3" type="noConversion"/>
  <dataValidations count="28">
    <dataValidation type="list" allowBlank="1" showInputMessage="1" showErrorMessage="1" sqref="AL56 AL4:AL13 AL78:AL79 AL59:AL64 AL24 AL43:AL48" xr:uid="{00000000-0002-0000-0000-000000000000}">
      <formula1>AConpes</formula1>
    </dataValidation>
    <dataValidation type="list" allowBlank="1" showInputMessage="1" showErrorMessage="1" sqref="AS4:AY82" xr:uid="{00000000-0002-0000-0000-000001000000}">
      <formula1>SUBSISTEMAS</formula1>
    </dataValidation>
    <dataValidation allowBlank="1" showInputMessage="1" showErrorMessage="1" sqref="J50:K51 J48:K48 J63:K63 O59:P64" xr:uid="{00000000-0002-0000-0000-000003000000}"/>
    <dataValidation type="list" allowBlank="1" showInputMessage="1" showErrorMessage="1" sqref="AM30:AM42" xr:uid="{00000000-0002-0000-0000-000005000000}">
      <formula1>$V$2:$V$3</formula1>
    </dataValidation>
    <dataValidation type="list" allowBlank="1" showInputMessage="1" showErrorMessage="1" sqref="AR56 AR78:AR79 AR59:AR64 AR4:AR18 AR24 AR30:AR48" xr:uid="{00000000-0002-0000-0000-000006000000}">
      <formula1>Trazador</formula1>
    </dataValidation>
    <dataValidation type="list" allowBlank="1" showInputMessage="1" showErrorMessage="1" sqref="AQ4:AQ18 AQ56 AQ79 AQ59:AQ70 AQ43:AQ48 AQ24:AQ29" xr:uid="{00000000-0002-0000-0000-000007000000}">
      <formula1>Transparencia</formula1>
    </dataValidation>
    <dataValidation type="list" allowBlank="1" showInputMessage="1" showErrorMessage="1" sqref="AP4:AP18 AP56 AP78:AP80 AP59:AP64 AP43:AP48 AP24" xr:uid="{00000000-0002-0000-0000-000008000000}">
      <formula1>PI</formula1>
    </dataValidation>
    <dataValidation type="list" allowBlank="1" showInputMessage="1" showErrorMessage="1" sqref="AO4:AO18 AO56 AO79:AO80 AO59:AO64 AO43:AO48 AO82 AO24" xr:uid="{00000000-0002-0000-0000-000009000000}">
      <formula1>MIPG</formula1>
    </dataValidation>
    <dataValidation type="list" allowBlank="1" showInputMessage="1" showErrorMessage="1" sqref="AN56 AN79 AN59:AN64 AN4:AN18 AN24:AN48" xr:uid="{00000000-0002-0000-0000-00000A000000}">
      <formula1>ODS</formula1>
    </dataValidation>
    <dataValidation type="list" allowBlank="1" showInputMessage="1" showErrorMessage="1" sqref="AK4:AK18 AK56 AK78:AK79 AK59:AK64 AK24 AK43:AK48" xr:uid="{00000000-0002-0000-0000-00000B000000}">
      <formula1>CONPES</formula1>
    </dataValidation>
    <dataValidation type="list" allowBlank="1" showInputMessage="1" showErrorMessage="1" sqref="AJ4:AJ18 AJ56 AJ78:AJ79 AJ59:AJ64 AJ24 AJ43:AJ48" xr:uid="{00000000-0002-0000-0000-00000C000000}">
      <formula1>Macrometa</formula1>
    </dataValidation>
    <dataValidation type="list" allowBlank="1" showInputMessage="1" showErrorMessage="1" sqref="AI4:AI13 AI56 AI78:AI79 AI59:AI64 AI24:AI29 AI43:AI48" xr:uid="{00000000-0002-0000-0000-00000D000000}">
      <formula1>PNS</formula1>
    </dataValidation>
    <dataValidation type="list" allowBlank="1" showInputMessage="1" showErrorMessage="1" sqref="AH4:AH18 AH56 AH78:AH79 AH59:AH64 AH24:AH29 AH43:AH48" xr:uid="{00000000-0002-0000-0000-00000E000000}">
      <formula1>PMI</formula1>
    </dataValidation>
    <dataValidation type="list" allowBlank="1" showInputMessage="1" showErrorMessage="1" sqref="AG4:AG18 AG56 AG78:AG79 AG59:AG64 AG24:AG29 AG43:AG48" xr:uid="{00000000-0002-0000-0000-00000F000000}">
      <formula1>PND</formula1>
    </dataValidation>
    <dataValidation type="list" allowBlank="1" showInputMessage="1" showErrorMessage="1" sqref="J56 I63:I64 I73:I76 I78:I82 I4:I61" xr:uid="{00000000-0002-0000-0000-000012000000}">
      <formula1>Reporte</formula1>
    </dataValidation>
    <dataValidation type="list" allowBlank="1" showInputMessage="1" showErrorMessage="1" sqref="F4:F82" xr:uid="{00000000-0002-0000-0000-000013000000}">
      <formula1>Macroproductos</formula1>
    </dataValidation>
    <dataValidation type="list" allowBlank="1" showInputMessage="1" showErrorMessage="1" sqref="E4:E82" xr:uid="{00000000-0002-0000-0000-000014000000}">
      <formula1>Acciones</formula1>
    </dataValidation>
    <dataValidation type="list" allowBlank="1" showInputMessage="1" showErrorMessage="1" sqref="D74:D76 D56 D79:D82 D4:D52" xr:uid="{00000000-0002-0000-0000-000015000000}">
      <formula1>Objetivos</formula1>
    </dataValidation>
    <dataValidation type="list" allowBlank="1" showInputMessage="1" showErrorMessage="1" sqref="B79:B82 C73:C76 C78:C82 C4:C64" xr:uid="{00000000-0002-0000-0000-000016000000}">
      <formula1>Dependencias</formula1>
    </dataValidation>
    <dataValidation type="list" allowBlank="1" showInputMessage="1" showErrorMessage="1" sqref="AL14:AL18" xr:uid="{00000000-0002-0000-0000-000017000000}">
      <formula1>SSS</formula1>
    </dataValidation>
    <dataValidation type="list" allowBlank="1" showInputMessage="1" showErrorMessage="1" sqref="AM74" xr:uid="{40FEAFF4-0A67-442D-AC2F-BA31215F0945}">
      <formula1>$U$2:$U$3</formula1>
    </dataValidation>
    <dataValidation type="list" allowBlank="1" showInputMessage="1" showErrorMessage="1" sqref="M4:M82" xr:uid="{00000000-0002-0000-0000-000010000000}">
      <formula1>Periodicidad</formula1>
    </dataValidation>
    <dataValidation type="list" allowBlank="1" showInputMessage="1" showErrorMessage="1" sqref="L4:L82" xr:uid="{00000000-0002-0000-0000-000011000000}">
      <formula1>Unidad</formula1>
    </dataValidation>
    <dataValidation type="list" allowBlank="1" showInputMessage="1" showErrorMessage="1" sqref="AL30" xr:uid="{00000000-0002-0000-0000-000018000000}">
      <formula1>$O$2:$O$40</formula1>
    </dataValidation>
    <dataValidation type="list" allowBlank="1" showInputMessage="1" showErrorMessage="1" sqref="AJ31:AJ35 AL74" xr:uid="{00000000-0002-0000-0000-000019000000}">
      <formula1>$O$2:$O$41</formula1>
    </dataValidation>
    <dataValidation type="list" allowBlank="1" showInputMessage="1" showErrorMessage="1" sqref="AF59:AF64" xr:uid="{14BF6FA6-1D16-48C1-9947-81AD8D182E97}">
      <formula1>$K$2:$K$39</formula1>
    </dataValidation>
    <dataValidation type="list" allowBlank="1" showInputMessage="1" showErrorMessage="1" sqref="AE59:AE63" xr:uid="{20DFFCA4-EEFE-4D3F-BE67-7B99951F845F}">
      <formula1>$J$2:$J$39</formula1>
    </dataValidation>
    <dataValidation type="list" allowBlank="1" showInputMessage="1" showErrorMessage="1" sqref="B59:B64" xr:uid="{C93D8383-D11D-48C8-B171-BDC9729F0287}">
      <formula1>$A$2:$A$39</formula1>
    </dataValidation>
  </dataValidation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8A8EB165B25954EB876E11E976D4DD7" ma:contentTypeVersion="108" ma:contentTypeDescription="Crear nuevo documento." ma:contentTypeScope="" ma:versionID="1d53efa4573e82e1cf3b26ca61ab6729">
  <xsd:schema xmlns:xsd="http://www.w3.org/2001/XMLSchema" xmlns:xs="http://www.w3.org/2001/XMLSchema" xmlns:p="http://schemas.microsoft.com/office/2006/metadata/properties" xmlns:ns2="a4ebc8de-b2eb-4f03-8127-a94208132c4c" xmlns:ns3="134e6b89-b50d-458a-ab5c-b4c06cdaff1b" targetNamespace="http://schemas.microsoft.com/office/2006/metadata/properties" ma:root="true" ma:fieldsID="136cd155d141c409ec47465b140cb5d2" ns2:_="" ns3:_="">
    <xsd:import namespace="a4ebc8de-b2eb-4f03-8127-a94208132c4c"/>
    <xsd:import namespace="134e6b89-b50d-458a-ab5c-b4c06cdaff1b"/>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bc8de-b2eb-4f03-8127-a94208132c4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b68ec506-cc97-4dac-95ac-a0fe6de6fb44}" ma:internalName="TaxCatchAll" ma:showField="CatchAllData" ma:web="a4ebc8de-b2eb-4f03-8127-a94208132c4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4e6b89-b50d-458a-ab5c-b4c06cdaff1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84b6557d-1cbe-47b6-86b8-81baa7a081c4"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description="" ma:indexed="true"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4e6b89-b50d-458a-ab5c-b4c06cdaff1b">
      <Terms xmlns="http://schemas.microsoft.com/office/infopath/2007/PartnerControls"/>
    </lcf76f155ced4ddcb4097134ff3c332f>
    <TaxCatchAll xmlns="a4ebc8de-b2eb-4f03-8127-a94208132c4c" xsi:nil="true"/>
    <_dlc_DocId xmlns="a4ebc8de-b2eb-4f03-8127-a94208132c4c">XTCA7PQ7U2YR-844982116-250585</_dlc_DocId>
    <_dlc_DocIdUrl xmlns="a4ebc8de-b2eb-4f03-8127-a94208132c4c">
      <Url>https://adrgov.sharepoint.com/ADR/OP/_layouts/15/DocIdRedir.aspx?ID=XTCA7PQ7U2YR-844982116-250585</Url>
      <Description>XTCA7PQ7U2YR-844982116-250585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51EAEB-6521-496E-9C83-8F2046C61113}"/>
</file>

<file path=customXml/itemProps2.xml><?xml version="1.0" encoding="utf-8"?>
<ds:datastoreItem xmlns:ds="http://schemas.openxmlformats.org/officeDocument/2006/customXml" ds:itemID="{751B47EF-A97E-42D4-AE42-CDF2909EC235}"/>
</file>

<file path=customXml/itemProps3.xml><?xml version="1.0" encoding="utf-8"?>
<ds:datastoreItem xmlns:ds="http://schemas.openxmlformats.org/officeDocument/2006/customXml" ds:itemID="{6E5669B7-C01C-40B2-869E-50620A8F502D}"/>
</file>

<file path=customXml/itemProps4.xml><?xml version="1.0" encoding="utf-8"?>
<ds:datastoreItem xmlns:ds="http://schemas.openxmlformats.org/officeDocument/2006/customXml" ds:itemID="{6BEAAECE-C4EB-4819-A141-8297F0A1B1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Alejandra Guerra Espitia</dc:creator>
  <cp:keywords/>
  <dc:description/>
  <cp:lastModifiedBy/>
  <cp:revision/>
  <dcterms:created xsi:type="dcterms:W3CDTF">2024-11-29T09:49:57Z</dcterms:created>
  <dcterms:modified xsi:type="dcterms:W3CDTF">2026-01-02T17:29:02Z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0x01010078A8EB165B25954EB876E11E976D4DD7</vt:lpwstr>
  </property>
  <property fmtid="{D5CDD505-2E9C-101B-9397-08002B2CF9AE}" pid="3" name="_dlc_DocIdItemGuid">
    <vt:lpwstr>01cd2a3b-b8dd-42e4-a326-ae9dfbc2b5fc</vt:lpwstr>
  </property>
  <property fmtid="{D5CDD505-2E9C-101B-9397-08002B2CF9AE}" pid="4" name="MediaServiceImageTags">
    <vt:lpwstr/>
  </property>
</Properties>
</file>