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adriana_garcia_un_org/Documents/UNODC - ADRIANA GARCIA/PROYECTOS/TOLIMA/RIO BLANCO/"/>
    </mc:Choice>
  </mc:AlternateContent>
  <xr:revisionPtr revIDLastSave="280" documentId="8_{4562242A-C315-4EC4-9255-D77940294289}" xr6:coauthVersionLast="47" xr6:coauthVersionMax="47" xr10:uidLastSave="{37F20BDF-62CD-4F6B-B3AC-8A9258695C0C}"/>
  <bookViews>
    <workbookView xWindow="20370" yWindow="-120" windowWidth="29040" windowHeight="15720" xr2:uid="{00000000-000D-0000-FFFF-FFFF00000000}"/>
  </bookViews>
  <sheets>
    <sheet name="IAL 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6" l="1"/>
  <c r="G72" i="6"/>
</calcChain>
</file>

<file path=xl/sharedStrings.xml><?xml version="1.0" encoding="utf-8"?>
<sst xmlns="http://schemas.openxmlformats.org/spreadsheetml/2006/main" count="193" uniqueCount="141">
  <si>
    <t>SECCION 7 OFERTA FINANCIERA</t>
  </si>
  <si>
    <t>SUMINISTRO E INSTALACIÓN DE CUARENTA Y DOS (42) BENEFICIADEROS DE CAFÉ</t>
  </si>
  <si>
    <t>ITEM</t>
  </si>
  <si>
    <t>DESCRIPCIÓN</t>
  </si>
  <si>
    <t>UNIDAD DE MEDIDA</t>
  </si>
  <si>
    <t>CANTIDAD</t>
  </si>
  <si>
    <t>VALOR UNITARIO</t>
  </si>
  <si>
    <t>VALOR TOTAL</t>
  </si>
  <si>
    <t>A - Beneficiadero de café</t>
  </si>
  <si>
    <t>1</t>
  </si>
  <si>
    <t>Preliminares</t>
  </si>
  <si>
    <t>1.1</t>
  </si>
  <si>
    <t>Localización y replanteo</t>
  </si>
  <si>
    <t>m2</t>
  </si>
  <si>
    <t>1.2</t>
  </si>
  <si>
    <t>Excavación y retiro de Material (Capa Vegetal)  h = &lt; 0.60m</t>
  </si>
  <si>
    <t>m3</t>
  </si>
  <si>
    <t>2</t>
  </si>
  <si>
    <t xml:space="preserve">Cimentación </t>
  </si>
  <si>
    <t>2.1</t>
  </si>
  <si>
    <r>
      <t>Zapata - Concreto 3000 Psi No Incluye Refuerzo) (0.30x0.30x0.50m</t>
    </r>
    <r>
      <rPr>
        <sz val="12"/>
        <color theme="1"/>
        <rFont val="Arial Narrow"/>
        <family val="2"/>
      </rPr>
      <t> </t>
    </r>
    <r>
      <rPr>
        <sz val="12"/>
        <color rgb="FF000000"/>
        <rFont val="Arial Narrow"/>
        <family val="2"/>
      </rPr>
      <t>)</t>
    </r>
  </si>
  <si>
    <t>2.2</t>
  </si>
  <si>
    <t>Acero de Refuerzo Corrugado G60 W #3 (3/8 Pulg) para zapata</t>
  </si>
  <si>
    <t>kg</t>
  </si>
  <si>
    <t>2.3</t>
  </si>
  <si>
    <t>Viga de Cimentación - Concreto 3000 Psi (No Incluye Refuerzo)</t>
  </si>
  <si>
    <t>2.4</t>
  </si>
  <si>
    <t>Acero de Refuerzo Corrugado G60 W #3 (3/8 Pulg) para viga de cimentación</t>
  </si>
  <si>
    <t>3</t>
  </si>
  <si>
    <t xml:space="preserve">Placas </t>
  </si>
  <si>
    <t>3.1</t>
  </si>
  <si>
    <t>Placa piso de concreto 3000 Psi E=0,1mts (No Incluye Refuerzo). Incluye todas las actividades, materiales y elementos requeridos. Incluye rellenos con material seleccionado y retiro de escombros.</t>
  </si>
  <si>
    <t>3.2</t>
  </si>
  <si>
    <t>Malla electrosoldada 0,15 X 0,15 diámetro 4 mm (M-084)). Incluye todas las actividades, materiales y elementos requeridos.</t>
  </si>
  <si>
    <t>4</t>
  </si>
  <si>
    <t>Columnas</t>
  </si>
  <si>
    <t>4.1</t>
  </si>
  <si>
    <t>Columna Madera 0,15x0,15 en pino (aserrada, inmunizada y cepillada en todas sus caras). Incluye todas las actividades, materiales y elementos requeridos.</t>
  </si>
  <si>
    <t>m</t>
  </si>
  <si>
    <t>5</t>
  </si>
  <si>
    <t>Cubierta</t>
  </si>
  <si>
    <t>5.1</t>
  </si>
  <si>
    <t>Perfil Madera 0,10x0,10 en pino (aserrada, inmunizada y cepillada en todas sus caras). Incluye todas las actividades, materiales y elementos requeridos.</t>
  </si>
  <si>
    <t>5.2</t>
  </si>
  <si>
    <t>Suministro e instalación de amarras para teja de zinc (paquete x 100). Incluye todas las actividades, materiales y elementos requeridos.</t>
  </si>
  <si>
    <t>und</t>
  </si>
  <si>
    <t>5.3</t>
  </si>
  <si>
    <t>Suministro e instalación de cubierta en lámina de zinc ondulada Cal 35  (incluye correas, tapas, caballetes, soportes,  anclajes y todos los elementos, remates y accesorios requeridos para su correcta instalación y mantenimiento)</t>
  </si>
  <si>
    <t>6</t>
  </si>
  <si>
    <t>Muros</t>
  </si>
  <si>
    <t>6.1</t>
  </si>
  <si>
    <t>Mampostería de Bloque en Arcilla No.4 estándar a la vista</t>
  </si>
  <si>
    <t>7.</t>
  </si>
  <si>
    <t>Otros</t>
  </si>
  <si>
    <t>7.1</t>
  </si>
  <si>
    <t>Suministro e instalación de módulo Semi Integrado 2 ½ Camisa en Cobre, Motor 0.5 Hp</t>
  </si>
  <si>
    <t>7.2</t>
  </si>
  <si>
    <t>Suministro e instalación de Tanque Tina Doble (700 Litros, 350 Litros Cada Tina) en plástico</t>
  </si>
  <si>
    <t>7.3</t>
  </si>
  <si>
    <t>Suministro e instalación de tubería sanitaria PVC 2"). Incluye todas las actividades, materiales y elementos requeridos.</t>
  </si>
  <si>
    <t>7.4</t>
  </si>
  <si>
    <t>Caja de Inspección en Concreto 3000 Psi (0,7 Mt X 0,65 Mt  E:0,05 Mt) (incluye refuerzo, tapa en concreto, manijas). Incluye todas las actividades, materiales y elementos requeridos.</t>
  </si>
  <si>
    <t>B - Sistema de Tratamiento de Aguas Mieles - Filtro Verde</t>
  </si>
  <si>
    <t>8.</t>
  </si>
  <si>
    <t>Preliminar</t>
  </si>
  <si>
    <t>8.1</t>
  </si>
  <si>
    <t>8.2</t>
  </si>
  <si>
    <t>Excavación y  retiro de material (Capa Vegetal) h = &lt; 0.60m</t>
  </si>
  <si>
    <t>9.</t>
  </si>
  <si>
    <t>Cimentación</t>
  </si>
  <si>
    <t>9.1</t>
  </si>
  <si>
    <r>
      <t>Dado en concreto 3000 Psi (Incluye Acero De Refuerzo, (4 varillas 3/8” y flejes 3/8” c/.15)</t>
    </r>
    <r>
      <rPr>
        <sz val="12"/>
        <color theme="1"/>
        <rFont val="Arial Narrow"/>
        <family val="2"/>
      </rPr>
      <t xml:space="preserve"> </t>
    </r>
    <r>
      <rPr>
        <sz val="12"/>
        <color rgb="FF000000"/>
        <rFont val="Arial Narrow"/>
        <family val="2"/>
      </rPr>
      <t>(0.30m x 0.30m x 0.60m</t>
    </r>
    <r>
      <rPr>
        <sz val="12"/>
        <color theme="1"/>
        <rFont val="Arial Narrow"/>
        <family val="2"/>
      </rPr>
      <t> </t>
    </r>
    <r>
      <rPr>
        <sz val="12"/>
        <color rgb="FF000000"/>
        <rFont val="Arial Narrow"/>
        <family val="2"/>
      </rPr>
      <t xml:space="preserve">). </t>
    </r>
  </si>
  <si>
    <t>10.</t>
  </si>
  <si>
    <t>10.1</t>
  </si>
  <si>
    <t>11.</t>
  </si>
  <si>
    <t>11.1</t>
  </si>
  <si>
    <t>11.2</t>
  </si>
  <si>
    <t xml:space="preserve">Puntilla 1 1/2 " </t>
  </si>
  <si>
    <t>11.3</t>
  </si>
  <si>
    <t xml:space="preserve">Suministro e instalación de lámina de polietileno de uso agrícola calibre 8 (x 6.00 m) (Incluye todos los elementos, accesorios y soportes requeridos para su correcta instalación y funcionamiento) </t>
  </si>
  <si>
    <t>12.</t>
  </si>
  <si>
    <t>12.1</t>
  </si>
  <si>
    <t>Suministro de tanque plástico de 500 Litros (incluye accesorios para su correcta instalación)</t>
  </si>
  <si>
    <t>12.2</t>
  </si>
  <si>
    <t>Plántulas Pasto Vetiver (paquete por 200 esquejes)</t>
  </si>
  <si>
    <t>12.3</t>
  </si>
  <si>
    <t>Suministro e instalación de geomembrana calibre 20 x 7 m  de ancho (incluye accesorios para su correcta instalación)</t>
  </si>
  <si>
    <t>12.4</t>
  </si>
  <si>
    <t>Suministro e instalación de Tubería Sanitaria PVC 4". Incluye todas las actividades, materiales y elementos requeridos.</t>
  </si>
  <si>
    <t>C - Secadero Parabólico</t>
  </si>
  <si>
    <t>13</t>
  </si>
  <si>
    <t>13.1</t>
  </si>
  <si>
    <t>13.2</t>
  </si>
  <si>
    <t>Excavación y retiro de material h = &lt; 0.60m</t>
  </si>
  <si>
    <t>14</t>
  </si>
  <si>
    <t>14.1</t>
  </si>
  <si>
    <r>
      <t>Dado en concreto 3000 Psi (Incluye Acero De Refuerzo, (4 varillas 3/8” y flejes 3/8” c/.15)</t>
    </r>
    <r>
      <rPr>
        <sz val="12"/>
        <color theme="1"/>
        <rFont val="Arial Narrow"/>
        <family val="2"/>
      </rPr>
      <t xml:space="preserve"> </t>
    </r>
    <r>
      <rPr>
        <sz val="12"/>
        <color rgb="FF000000"/>
        <rFont val="Arial Narrow"/>
        <family val="2"/>
      </rPr>
      <t>(0.30m x 0.30m x 0.60m</t>
    </r>
    <r>
      <rPr>
        <sz val="12"/>
        <color theme="1"/>
        <rFont val="Arial Narrow"/>
        <family val="2"/>
      </rPr>
      <t> </t>
    </r>
    <r>
      <rPr>
        <sz val="12"/>
        <color rgb="FF000000"/>
        <rFont val="Arial Narrow"/>
        <family val="2"/>
      </rPr>
      <t>).</t>
    </r>
  </si>
  <si>
    <t>15.</t>
  </si>
  <si>
    <t>15.1</t>
  </si>
  <si>
    <t>16.</t>
  </si>
  <si>
    <t>Cubierta Y Estructura Secado</t>
  </si>
  <si>
    <t>16.1</t>
  </si>
  <si>
    <t>Perfil Madera 0,10x0,10 en pino (aserrada, inmunizada y cepillada en todas sus caras )</t>
  </si>
  <si>
    <t>16.2</t>
  </si>
  <si>
    <t>Perfil Madera 0,10x0,05 en pino (aserrada, inmunizada y cepillada en todas sus caras )</t>
  </si>
  <si>
    <t>16.3</t>
  </si>
  <si>
    <t>Malla Antitrips 4 Metros Ancho, con filtros UV (Incluye todos los elementos, accesorios y soportes requeridos para su correcta instalación y funcionamiento). Incluye todas las actividades, materiales y elementos requeridos.</t>
  </si>
  <si>
    <t>16.4</t>
  </si>
  <si>
    <t xml:space="preserve">Puntilla 2" </t>
  </si>
  <si>
    <t>16.5</t>
  </si>
  <si>
    <t>Grapa Industrial Galvanizada 3/4"</t>
  </si>
  <si>
    <t>16.6</t>
  </si>
  <si>
    <t>Suministro e instalación de Tubería Pvc Presión Agua Fría 1"</t>
  </si>
  <si>
    <t>16.7</t>
  </si>
  <si>
    <t xml:space="preserve">Codo 45 Grados Pvc Presión Agua Fria 1" </t>
  </si>
  <si>
    <t>16.8</t>
  </si>
  <si>
    <t>Suministro e instalación de lámina de polietileno de uso agrícola calibre 6 (Por 6 mts de ancho). Incluye todas las actividades, materiales y elementos requeridos.</t>
  </si>
  <si>
    <t>M</t>
  </si>
  <si>
    <t>16.9</t>
  </si>
  <si>
    <t>Amarra Plástica 15 Cm</t>
  </si>
  <si>
    <t>16.10</t>
  </si>
  <si>
    <t>Alambre Recocido Negro Calibre 18</t>
  </si>
  <si>
    <t>17.</t>
  </si>
  <si>
    <t>17.1</t>
  </si>
  <si>
    <t>Thiner Por Botella 1000 Cc</t>
  </si>
  <si>
    <t>botella</t>
  </si>
  <si>
    <t>17.2</t>
  </si>
  <si>
    <t>Brocha 2 1/2</t>
  </si>
  <si>
    <t>17.3</t>
  </si>
  <si>
    <t>Inmunizante Botella 1000 Cc</t>
  </si>
  <si>
    <t>Valor costo directo</t>
  </si>
  <si>
    <t>Administración</t>
  </si>
  <si>
    <t>%</t>
  </si>
  <si>
    <t>Imprevistos</t>
  </si>
  <si>
    <t>Utilidad</t>
  </si>
  <si>
    <t>IVA sobre utilidad</t>
  </si>
  <si>
    <t>Valor total del proyecto</t>
  </si>
  <si>
    <r>
      <t xml:space="preserve">Nombre </t>
    </r>
    <r>
      <rPr>
        <u/>
        <sz val="12"/>
        <color indexed="8"/>
        <rFont val="Arial Narrow"/>
        <family val="2"/>
      </rPr>
      <t>[</t>
    </r>
    <r>
      <rPr>
        <u/>
        <sz val="12"/>
        <color indexed="10"/>
        <rFont val="Arial Narrow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</si>
  <si>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Arial Narrow"/>
        <family val="2"/>
      </rPr>
      <t>[</t>
    </r>
    <r>
      <rPr>
        <u/>
        <sz val="12"/>
        <color indexed="10"/>
        <rFont val="Arial Narrow"/>
        <family val="2"/>
      </rPr>
      <t>indicar el cargo de la persona que firma</t>
    </r>
    <r>
      <rPr>
        <u/>
        <sz val="12"/>
        <color indexed="8"/>
        <rFont val="Arial Narrow"/>
        <family val="2"/>
      </rPr>
      <t>]</t>
    </r>
    <r>
      <rPr>
        <sz val="12"/>
        <color indexed="8"/>
        <rFont val="Arial Narrow"/>
        <family val="2"/>
      </rPr>
      <t xml:space="preserve"> </t>
    </r>
  </si>
  <si>
    <r>
      <t xml:space="preserve">Firma </t>
    </r>
    <r>
      <rPr>
        <u/>
        <sz val="12"/>
        <color indexed="8"/>
        <rFont val="Arial Narrow"/>
        <family val="2"/>
      </rPr>
      <t>[</t>
    </r>
    <r>
      <rPr>
        <u/>
        <sz val="12"/>
        <color indexed="10"/>
        <rFont val="Arial Narrow"/>
        <family val="2"/>
      </rPr>
      <t>firma de la persona cuyo nombre y cargo aparecen arriba indicados</t>
    </r>
    <r>
      <rPr>
        <u/>
        <sz val="12"/>
        <color indexed="8"/>
        <rFont val="Arial Narrow"/>
        <family val="2"/>
      </rPr>
      <t>]</t>
    </r>
  </si>
  <si>
    <t>Firma Representante Legal: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</si>
</sst>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u/>
      <sz val="12"/>
      <color indexed="8"/>
      <name val="Arial Narrow"/>
      <family val="2"/>
    </font>
    <font>
      <u/>
      <sz val="12"/>
      <color indexed="10"/>
      <name val="Arial Narrow"/>
      <family val="2"/>
    </font>
    <font>
      <sz val="12"/>
      <color indexed="8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4" fillId="0" borderId="4" xfId="0" applyFont="1" applyBorder="1" applyAlignment="1">
      <alignment horizontal="center" vertical="center"/>
    </xf>
    <xf numFmtId="167" fontId="6" fillId="4" borderId="5" xfId="0" applyNumberFormat="1" applyFont="1" applyFill="1" applyBorder="1" applyAlignment="1">
      <alignment horizontal="center" vertical="center" wrapText="1"/>
    </xf>
    <xf numFmtId="167" fontId="6" fillId="3" borderId="5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6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49" fontId="6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167" fontId="6" fillId="5" borderId="5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166" fontId="5" fillId="5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167" fontId="6" fillId="5" borderId="6" xfId="0" applyNumberFormat="1" applyFont="1" applyFill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2" fontId="4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6" fontId="5" fillId="0" borderId="5" xfId="1" applyFont="1" applyBorder="1" applyAlignment="1">
      <alignment horizontal="center" vertical="center"/>
    </xf>
    <xf numFmtId="9" fontId="0" fillId="3" borderId="1" xfId="7" applyNumberFormat="1" applyFont="1" applyFill="1" applyBorder="1"/>
    <xf numFmtId="0" fontId="4" fillId="0" borderId="0" xfId="0" applyFont="1" applyAlignment="1">
      <alignment vertical="center"/>
    </xf>
    <xf numFmtId="0" fontId="13" fillId="3" borderId="1" xfId="0" applyFont="1" applyFill="1" applyBorder="1"/>
    <xf numFmtId="166" fontId="13" fillId="3" borderId="1" xfId="0" applyNumberFormat="1" applyFont="1" applyFill="1" applyBorder="1"/>
    <xf numFmtId="9" fontId="13" fillId="3" borderId="1" xfId="0" applyNumberFormat="1" applyFont="1" applyFill="1" applyBorder="1"/>
    <xf numFmtId="0" fontId="13" fillId="3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8">
    <cellStyle name="Millares" xfId="7" builtinId="3"/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9"/>
  <sheetViews>
    <sheetView tabSelected="1" topLeftCell="A4" workbookViewId="0">
      <selection activeCell="E19" sqref="E19"/>
    </sheetView>
  </sheetViews>
  <sheetFormatPr defaultColWidth="11.42578125" defaultRowHeight="15.75"/>
  <cols>
    <col min="1" max="1" width="4.42578125" style="1" customWidth="1"/>
    <col min="2" max="2" width="11.42578125" style="1"/>
    <col min="3" max="3" width="58.42578125" style="1" customWidth="1"/>
    <col min="4" max="4" width="14.7109375" style="1" customWidth="1"/>
    <col min="5" max="5" width="23" style="33" customWidth="1"/>
    <col min="6" max="6" width="20.7109375" style="1" customWidth="1"/>
    <col min="7" max="7" width="22.42578125" style="1" customWidth="1"/>
    <col min="8" max="16384" width="11.42578125" style="1"/>
  </cols>
  <sheetData>
    <row r="1" spans="2:7" ht="42.75" customHeight="1">
      <c r="B1" s="50" t="s">
        <v>0</v>
      </c>
      <c r="C1" s="50"/>
      <c r="D1" s="50"/>
      <c r="E1" s="50"/>
      <c r="F1" s="50"/>
      <c r="G1" s="50"/>
    </row>
    <row r="2" spans="2:7" ht="20.25" customHeight="1">
      <c r="D2" s="2"/>
      <c r="E2" s="32"/>
      <c r="F2" s="2"/>
    </row>
    <row r="3" spans="2:7" ht="24.75" customHeight="1">
      <c r="B3" s="51" t="s">
        <v>1</v>
      </c>
      <c r="C3" s="51"/>
      <c r="D3" s="51"/>
      <c r="E3" s="51"/>
      <c r="F3" s="51"/>
      <c r="G3" s="51"/>
    </row>
    <row r="4" spans="2:7" ht="31.5">
      <c r="B4" s="3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</row>
    <row r="5" spans="2:7">
      <c r="B5" s="20"/>
      <c r="C5" s="29" t="s">
        <v>8</v>
      </c>
      <c r="D5" s="30"/>
      <c r="E5" s="30"/>
      <c r="F5" s="21"/>
      <c r="G5" s="21"/>
    </row>
    <row r="6" spans="2:7">
      <c r="B6" s="14" t="s">
        <v>9</v>
      </c>
      <c r="C6" s="24" t="s">
        <v>10</v>
      </c>
      <c r="D6" s="31"/>
      <c r="E6" s="34"/>
      <c r="F6" s="6"/>
      <c r="G6" s="6"/>
    </row>
    <row r="7" spans="2:7">
      <c r="B7" s="15" t="s">
        <v>11</v>
      </c>
      <c r="C7" s="25" t="s">
        <v>12</v>
      </c>
      <c r="D7" s="7" t="s">
        <v>13</v>
      </c>
      <c r="E7" s="8">
        <v>879.9</v>
      </c>
      <c r="F7" s="9"/>
      <c r="G7" s="9"/>
    </row>
    <row r="8" spans="2:7">
      <c r="B8" s="15" t="s">
        <v>14</v>
      </c>
      <c r="C8" s="25" t="s">
        <v>15</v>
      </c>
      <c r="D8" s="7" t="s">
        <v>16</v>
      </c>
      <c r="E8" s="8">
        <v>123.06</v>
      </c>
      <c r="F8" s="9"/>
      <c r="G8" s="9"/>
    </row>
    <row r="9" spans="2:7">
      <c r="B9" s="16" t="s">
        <v>17</v>
      </c>
      <c r="C9" s="24" t="s">
        <v>18</v>
      </c>
      <c r="D9" s="7"/>
      <c r="E9" s="8"/>
      <c r="F9" s="9"/>
      <c r="G9" s="9"/>
    </row>
    <row r="10" spans="2:7" ht="31.5">
      <c r="B10" s="15" t="s">
        <v>19</v>
      </c>
      <c r="C10" s="25" t="s">
        <v>20</v>
      </c>
      <c r="D10" s="7" t="s">
        <v>16</v>
      </c>
      <c r="E10" s="8">
        <v>15.12</v>
      </c>
      <c r="F10" s="9"/>
      <c r="G10" s="9"/>
    </row>
    <row r="11" spans="2:7">
      <c r="B11" s="15" t="s">
        <v>21</v>
      </c>
      <c r="C11" s="26" t="s">
        <v>22</v>
      </c>
      <c r="D11" s="7" t="s">
        <v>23</v>
      </c>
      <c r="E11" s="8">
        <v>982.38</v>
      </c>
      <c r="F11" s="9"/>
      <c r="G11" s="9"/>
    </row>
    <row r="12" spans="2:7">
      <c r="B12" s="15" t="s">
        <v>24</v>
      </c>
      <c r="C12" s="25" t="s">
        <v>25</v>
      </c>
      <c r="D12" s="7" t="s">
        <v>16</v>
      </c>
      <c r="E12" s="8">
        <v>19.739999999999998</v>
      </c>
      <c r="F12" s="9"/>
      <c r="G12" s="9"/>
    </row>
    <row r="13" spans="2:7" ht="31.5">
      <c r="B13" s="15" t="s">
        <v>26</v>
      </c>
      <c r="C13" s="26" t="s">
        <v>27</v>
      </c>
      <c r="D13" s="7" t="s">
        <v>23</v>
      </c>
      <c r="E13" s="8">
        <v>1519.56</v>
      </c>
      <c r="F13" s="9"/>
      <c r="G13" s="9"/>
    </row>
    <row r="14" spans="2:7">
      <c r="B14" s="15" t="s">
        <v>28</v>
      </c>
      <c r="C14" s="27" t="s">
        <v>29</v>
      </c>
      <c r="D14" s="7"/>
      <c r="E14" s="8"/>
      <c r="F14" s="9"/>
      <c r="G14" s="9"/>
    </row>
    <row r="15" spans="2:7" ht="63">
      <c r="B15" s="15" t="s">
        <v>30</v>
      </c>
      <c r="C15" s="25" t="s">
        <v>31</v>
      </c>
      <c r="D15" s="7" t="s">
        <v>16</v>
      </c>
      <c r="E15" s="8">
        <v>81.900000000000006</v>
      </c>
      <c r="F15" s="9"/>
      <c r="G15" s="9"/>
    </row>
    <row r="16" spans="2:7" ht="33.75" customHeight="1">
      <c r="B16" s="15" t="s">
        <v>32</v>
      </c>
      <c r="C16" s="26" t="s">
        <v>33</v>
      </c>
      <c r="D16" s="7" t="s">
        <v>23</v>
      </c>
      <c r="E16" s="8">
        <v>1081.08</v>
      </c>
      <c r="F16" s="9"/>
      <c r="G16" s="9"/>
    </row>
    <row r="17" spans="2:7">
      <c r="B17" s="15" t="s">
        <v>34</v>
      </c>
      <c r="C17" s="24" t="s">
        <v>35</v>
      </c>
      <c r="D17" s="7"/>
      <c r="E17" s="8"/>
      <c r="F17" s="9"/>
      <c r="G17" s="9"/>
    </row>
    <row r="18" spans="2:7" ht="47.25">
      <c r="B18" s="15" t="s">
        <v>36</v>
      </c>
      <c r="C18" s="26" t="s">
        <v>37</v>
      </c>
      <c r="D18" s="7" t="s">
        <v>38</v>
      </c>
      <c r="E18" s="8">
        <v>806.4</v>
      </c>
      <c r="F18" s="9"/>
      <c r="G18" s="9"/>
    </row>
    <row r="19" spans="2:7">
      <c r="B19" s="19" t="s">
        <v>39</v>
      </c>
      <c r="C19" s="24" t="s">
        <v>40</v>
      </c>
      <c r="D19" s="7"/>
      <c r="E19" s="8"/>
      <c r="F19" s="9"/>
      <c r="G19" s="9"/>
    </row>
    <row r="20" spans="2:7" ht="47.25">
      <c r="B20" s="15" t="s">
        <v>41</v>
      </c>
      <c r="C20" s="26" t="s">
        <v>42</v>
      </c>
      <c r="D20" s="7" t="s">
        <v>38</v>
      </c>
      <c r="E20" s="8">
        <v>1004.64</v>
      </c>
      <c r="F20" s="9"/>
      <c r="G20" s="9"/>
    </row>
    <row r="21" spans="2:7" ht="47.25">
      <c r="B21" s="17" t="s">
        <v>43</v>
      </c>
      <c r="C21" s="26" t="s">
        <v>44</v>
      </c>
      <c r="D21" s="7" t="s">
        <v>45</v>
      </c>
      <c r="E21" s="8">
        <v>2520</v>
      </c>
      <c r="F21" s="9"/>
      <c r="G21" s="9"/>
    </row>
    <row r="22" spans="2:7" ht="63">
      <c r="B22" s="15" t="s">
        <v>46</v>
      </c>
      <c r="C22" s="26" t="s">
        <v>47</v>
      </c>
      <c r="D22" s="7" t="s">
        <v>13</v>
      </c>
      <c r="E22" s="8">
        <v>1058.4000000000001</v>
      </c>
      <c r="F22" s="9"/>
      <c r="G22" s="9"/>
    </row>
    <row r="23" spans="2:7">
      <c r="B23" s="16" t="s">
        <v>48</v>
      </c>
      <c r="C23" s="24" t="s">
        <v>49</v>
      </c>
      <c r="D23" s="7"/>
      <c r="E23" s="35"/>
      <c r="F23" s="9"/>
      <c r="G23" s="9"/>
    </row>
    <row r="24" spans="2:7">
      <c r="B24" s="15" t="s">
        <v>50</v>
      </c>
      <c r="C24" s="25" t="s">
        <v>51</v>
      </c>
      <c r="D24" s="7" t="s">
        <v>13</v>
      </c>
      <c r="E24" s="8">
        <v>345.24</v>
      </c>
      <c r="F24" s="9"/>
      <c r="G24" s="9"/>
    </row>
    <row r="25" spans="2:7">
      <c r="B25" s="16" t="s">
        <v>52</v>
      </c>
      <c r="C25" s="24" t="s">
        <v>53</v>
      </c>
      <c r="D25" s="7"/>
      <c r="E25" s="8"/>
      <c r="F25" s="9"/>
      <c r="G25" s="9"/>
    </row>
    <row r="26" spans="2:7" ht="31.5">
      <c r="B26" s="15" t="s">
        <v>54</v>
      </c>
      <c r="C26" s="26" t="s">
        <v>55</v>
      </c>
      <c r="D26" s="7" t="s">
        <v>45</v>
      </c>
      <c r="E26" s="8">
        <v>42</v>
      </c>
      <c r="F26" s="9"/>
      <c r="G26" s="9"/>
    </row>
    <row r="27" spans="2:7" ht="31.5">
      <c r="B27" s="15" t="s">
        <v>56</v>
      </c>
      <c r="C27" s="26" t="s">
        <v>57</v>
      </c>
      <c r="D27" s="7" t="s">
        <v>45</v>
      </c>
      <c r="E27" s="8">
        <v>42</v>
      </c>
      <c r="F27" s="9"/>
      <c r="G27" s="9"/>
    </row>
    <row r="28" spans="2:7" ht="31.5">
      <c r="B28" s="15" t="s">
        <v>58</v>
      </c>
      <c r="C28" s="26" t="s">
        <v>59</v>
      </c>
      <c r="D28" s="7" t="s">
        <v>38</v>
      </c>
      <c r="E28" s="8">
        <v>116.76</v>
      </c>
      <c r="F28" s="9"/>
      <c r="G28" s="9"/>
    </row>
    <row r="29" spans="2:7" ht="47.25">
      <c r="B29" s="15" t="s">
        <v>60</v>
      </c>
      <c r="C29" s="25" t="s">
        <v>61</v>
      </c>
      <c r="D29" s="7" t="s">
        <v>16</v>
      </c>
      <c r="E29" s="8">
        <v>5.04</v>
      </c>
      <c r="F29" s="9"/>
      <c r="G29" s="9"/>
    </row>
    <row r="30" spans="2:7">
      <c r="B30" s="22"/>
      <c r="C30" s="28" t="s">
        <v>62</v>
      </c>
      <c r="D30" s="46"/>
      <c r="E30" s="45"/>
      <c r="F30" s="23"/>
      <c r="G30" s="23"/>
    </row>
    <row r="31" spans="2:7">
      <c r="B31" s="16" t="s">
        <v>63</v>
      </c>
      <c r="C31" s="24" t="s">
        <v>64</v>
      </c>
      <c r="D31" s="7"/>
      <c r="E31" s="35"/>
      <c r="F31" s="9"/>
      <c r="G31" s="9"/>
    </row>
    <row r="32" spans="2:7">
      <c r="B32" s="15" t="s">
        <v>65</v>
      </c>
      <c r="C32" s="25" t="s">
        <v>12</v>
      </c>
      <c r="D32" s="7" t="s">
        <v>13</v>
      </c>
      <c r="E32" s="8">
        <v>706.02</v>
      </c>
      <c r="F32" s="9"/>
      <c r="G32" s="9"/>
    </row>
    <row r="33" spans="2:7">
      <c r="B33" s="15" t="s">
        <v>66</v>
      </c>
      <c r="C33" s="25" t="s">
        <v>67</v>
      </c>
      <c r="D33" s="7" t="s">
        <v>16</v>
      </c>
      <c r="E33" s="8">
        <v>420.84</v>
      </c>
      <c r="F33" s="9"/>
      <c r="G33" s="9"/>
    </row>
    <row r="34" spans="2:7">
      <c r="B34" s="16" t="s">
        <v>68</v>
      </c>
      <c r="C34" s="24" t="s">
        <v>69</v>
      </c>
      <c r="D34" s="7"/>
      <c r="E34" s="35"/>
      <c r="F34" s="9"/>
      <c r="G34" s="9"/>
    </row>
    <row r="35" spans="2:7" ht="31.5">
      <c r="B35" s="15" t="s">
        <v>70</v>
      </c>
      <c r="C35" s="25" t="s">
        <v>71</v>
      </c>
      <c r="D35" s="7" t="s">
        <v>16</v>
      </c>
      <c r="E35" s="8">
        <v>9.24</v>
      </c>
      <c r="F35" s="9"/>
      <c r="G35" s="9"/>
    </row>
    <row r="36" spans="2:7">
      <c r="B36" s="16" t="s">
        <v>72</v>
      </c>
      <c r="C36" s="24" t="s">
        <v>35</v>
      </c>
      <c r="D36" s="7"/>
      <c r="E36" s="8"/>
      <c r="F36" s="9"/>
      <c r="G36" s="9"/>
    </row>
    <row r="37" spans="2:7" ht="47.25">
      <c r="B37" s="15" t="s">
        <v>73</v>
      </c>
      <c r="C37" s="26" t="s">
        <v>37</v>
      </c>
      <c r="D37" s="10" t="s">
        <v>38</v>
      </c>
      <c r="E37" s="8">
        <v>319.2</v>
      </c>
      <c r="F37" s="9"/>
      <c r="G37" s="9"/>
    </row>
    <row r="38" spans="2:7">
      <c r="B38" s="16" t="s">
        <v>74</v>
      </c>
      <c r="C38" s="24" t="s">
        <v>40</v>
      </c>
      <c r="D38" s="7"/>
      <c r="E38" s="8"/>
      <c r="F38" s="9"/>
      <c r="G38" s="9"/>
    </row>
    <row r="39" spans="2:7" ht="47.25">
      <c r="B39" s="15" t="s">
        <v>75</v>
      </c>
      <c r="C39" s="26" t="s">
        <v>42</v>
      </c>
      <c r="D39" s="10" t="s">
        <v>38</v>
      </c>
      <c r="E39" s="8">
        <v>659.4</v>
      </c>
      <c r="F39" s="9"/>
      <c r="G39" s="9"/>
    </row>
    <row r="40" spans="2:7">
      <c r="B40" s="17" t="s">
        <v>76</v>
      </c>
      <c r="C40" s="26" t="s">
        <v>77</v>
      </c>
      <c r="D40" s="7" t="s">
        <v>23</v>
      </c>
      <c r="E40" s="8">
        <v>42</v>
      </c>
      <c r="F40" s="9"/>
      <c r="G40" s="9"/>
    </row>
    <row r="41" spans="2:7" ht="63">
      <c r="B41" s="17" t="s">
        <v>78</v>
      </c>
      <c r="C41" s="26" t="s">
        <v>79</v>
      </c>
      <c r="D41" s="10" t="s">
        <v>38</v>
      </c>
      <c r="E41" s="8">
        <v>252</v>
      </c>
      <c r="F41" s="9"/>
      <c r="G41" s="9"/>
    </row>
    <row r="42" spans="2:7">
      <c r="B42" s="16" t="s">
        <v>80</v>
      </c>
      <c r="C42" s="24" t="s">
        <v>53</v>
      </c>
      <c r="D42" s="10"/>
      <c r="E42" s="35"/>
      <c r="F42" s="9"/>
      <c r="G42" s="9"/>
    </row>
    <row r="43" spans="2:7" ht="31.5">
      <c r="B43" s="15" t="s">
        <v>81</v>
      </c>
      <c r="C43" s="26" t="s">
        <v>82</v>
      </c>
      <c r="D43" s="7" t="s">
        <v>45</v>
      </c>
      <c r="E43" s="8">
        <v>42</v>
      </c>
      <c r="F43" s="9"/>
      <c r="G43" s="9"/>
    </row>
    <row r="44" spans="2:7">
      <c r="B44" s="15" t="s">
        <v>83</v>
      </c>
      <c r="C44" s="26" t="s">
        <v>84</v>
      </c>
      <c r="D44" s="7" t="s">
        <v>45</v>
      </c>
      <c r="E44" s="8">
        <v>1680</v>
      </c>
      <c r="F44" s="9"/>
      <c r="G44" s="9"/>
    </row>
    <row r="45" spans="2:7" ht="31.5">
      <c r="B45" s="15" t="s">
        <v>85</v>
      </c>
      <c r="C45" s="26" t="s">
        <v>86</v>
      </c>
      <c r="D45" s="10" t="s">
        <v>38</v>
      </c>
      <c r="E45" s="8">
        <v>294</v>
      </c>
      <c r="F45" s="9"/>
      <c r="G45" s="9"/>
    </row>
    <row r="46" spans="2:7" ht="31.5">
      <c r="B46" s="15" t="s">
        <v>87</v>
      </c>
      <c r="C46" s="26" t="s">
        <v>88</v>
      </c>
      <c r="D46" s="10" t="s">
        <v>38</v>
      </c>
      <c r="E46" s="8">
        <v>294</v>
      </c>
      <c r="F46" s="9"/>
      <c r="G46" s="9"/>
    </row>
    <row r="47" spans="2:7">
      <c r="B47" s="22"/>
      <c r="C47" s="28" t="s">
        <v>89</v>
      </c>
      <c r="D47" s="44"/>
      <c r="E47" s="45"/>
      <c r="F47" s="23"/>
      <c r="G47" s="23"/>
    </row>
    <row r="48" spans="2:7">
      <c r="B48" s="16" t="s">
        <v>90</v>
      </c>
      <c r="C48" s="24" t="s">
        <v>64</v>
      </c>
      <c r="D48" s="10"/>
      <c r="E48" s="35"/>
      <c r="F48" s="9"/>
      <c r="G48" s="9"/>
    </row>
    <row r="49" spans="2:7">
      <c r="B49" s="15" t="s">
        <v>91</v>
      </c>
      <c r="C49" s="25" t="s">
        <v>12</v>
      </c>
      <c r="D49" s="7" t="s">
        <v>13</v>
      </c>
      <c r="E49" s="8">
        <v>608.58000000000004</v>
      </c>
      <c r="F49" s="9"/>
      <c r="G49" s="9"/>
    </row>
    <row r="50" spans="2:7">
      <c r="B50" s="15" t="s">
        <v>92</v>
      </c>
      <c r="C50" s="25" t="s">
        <v>93</v>
      </c>
      <c r="D50" s="7" t="s">
        <v>16</v>
      </c>
      <c r="E50" s="8">
        <v>5.88</v>
      </c>
      <c r="F50" s="9"/>
      <c r="G50" s="9"/>
    </row>
    <row r="51" spans="2:7">
      <c r="B51" s="16" t="s">
        <v>94</v>
      </c>
      <c r="C51" s="24" t="s">
        <v>69</v>
      </c>
      <c r="D51" s="10"/>
      <c r="E51" s="35"/>
      <c r="F51" s="9"/>
      <c r="G51" s="9"/>
    </row>
    <row r="52" spans="2:7" ht="31.5">
      <c r="B52" s="15" t="s">
        <v>95</v>
      </c>
      <c r="C52" s="25" t="s">
        <v>96</v>
      </c>
      <c r="D52" s="10" t="s">
        <v>16</v>
      </c>
      <c r="E52" s="8">
        <v>10.08</v>
      </c>
      <c r="F52" s="9"/>
      <c r="G52" s="9"/>
    </row>
    <row r="53" spans="2:7">
      <c r="B53" s="15" t="s">
        <v>97</v>
      </c>
      <c r="C53" s="24" t="s">
        <v>35</v>
      </c>
      <c r="D53" s="10"/>
      <c r="E53" s="8"/>
      <c r="F53" s="9"/>
      <c r="G53" s="9"/>
    </row>
    <row r="54" spans="2:7" ht="47.25">
      <c r="B54" s="15" t="s">
        <v>98</v>
      </c>
      <c r="C54" s="26" t="s">
        <v>37</v>
      </c>
      <c r="D54" s="10" t="s">
        <v>38</v>
      </c>
      <c r="E54" s="8">
        <v>239.4</v>
      </c>
      <c r="F54" s="9"/>
      <c r="G54" s="9"/>
    </row>
    <row r="55" spans="2:7">
      <c r="B55" s="16" t="s">
        <v>99</v>
      </c>
      <c r="C55" s="24" t="s">
        <v>100</v>
      </c>
      <c r="D55" s="10"/>
      <c r="E55" s="8"/>
      <c r="F55" s="9"/>
      <c r="G55" s="9"/>
    </row>
    <row r="56" spans="2:7" ht="31.5">
      <c r="B56" s="15" t="s">
        <v>101</v>
      </c>
      <c r="C56" s="26" t="s">
        <v>102</v>
      </c>
      <c r="D56" s="10" t="s">
        <v>38</v>
      </c>
      <c r="E56" s="8">
        <v>512.4</v>
      </c>
      <c r="F56" s="9"/>
      <c r="G56" s="9"/>
    </row>
    <row r="57" spans="2:7" ht="31.5">
      <c r="B57" s="15" t="s">
        <v>103</v>
      </c>
      <c r="C57" s="26" t="s">
        <v>104</v>
      </c>
      <c r="D57" s="10" t="s">
        <v>38</v>
      </c>
      <c r="E57" s="8">
        <v>1092</v>
      </c>
      <c r="F57" s="9"/>
      <c r="G57" s="9"/>
    </row>
    <row r="58" spans="2:7" ht="63">
      <c r="B58" s="15" t="s">
        <v>105</v>
      </c>
      <c r="C58" s="26" t="s">
        <v>106</v>
      </c>
      <c r="D58" s="7" t="s">
        <v>13</v>
      </c>
      <c r="E58" s="8">
        <v>512.4</v>
      </c>
      <c r="F58" s="9"/>
      <c r="G58" s="9"/>
    </row>
    <row r="59" spans="2:7">
      <c r="B59" s="15" t="s">
        <v>107</v>
      </c>
      <c r="C59" s="26" t="s">
        <v>108</v>
      </c>
      <c r="D59" s="7" t="s">
        <v>23</v>
      </c>
      <c r="E59" s="8">
        <v>42</v>
      </c>
      <c r="F59" s="9"/>
      <c r="G59" s="9"/>
    </row>
    <row r="60" spans="2:7">
      <c r="B60" s="15" t="s">
        <v>109</v>
      </c>
      <c r="C60" s="26" t="s">
        <v>110</v>
      </c>
      <c r="D60" s="7" t="s">
        <v>45</v>
      </c>
      <c r="E60" s="8">
        <v>1008</v>
      </c>
      <c r="F60" s="9"/>
      <c r="G60" s="9"/>
    </row>
    <row r="61" spans="2:7">
      <c r="B61" s="15" t="s">
        <v>111</v>
      </c>
      <c r="C61" s="26" t="s">
        <v>112</v>
      </c>
      <c r="D61" s="10" t="s">
        <v>38</v>
      </c>
      <c r="E61" s="8">
        <v>3402</v>
      </c>
      <c r="F61" s="9"/>
      <c r="G61" s="9"/>
    </row>
    <row r="62" spans="2:7">
      <c r="B62" s="15" t="s">
        <v>113</v>
      </c>
      <c r="C62" s="26" t="s">
        <v>114</v>
      </c>
      <c r="D62" s="7" t="s">
        <v>45</v>
      </c>
      <c r="E62" s="8">
        <v>378</v>
      </c>
      <c r="F62" s="9"/>
      <c r="G62" s="9"/>
    </row>
    <row r="63" spans="2:7" ht="47.25">
      <c r="B63" s="15" t="s">
        <v>115</v>
      </c>
      <c r="C63" s="26" t="s">
        <v>116</v>
      </c>
      <c r="D63" s="7" t="s">
        <v>117</v>
      </c>
      <c r="E63" s="8">
        <v>210</v>
      </c>
      <c r="F63" s="9"/>
      <c r="G63" s="9"/>
    </row>
    <row r="64" spans="2:7">
      <c r="B64" s="15" t="s">
        <v>118</v>
      </c>
      <c r="C64" s="26" t="s">
        <v>119</v>
      </c>
      <c r="D64" s="7" t="s">
        <v>45</v>
      </c>
      <c r="E64" s="8">
        <v>1260</v>
      </c>
      <c r="F64" s="9"/>
      <c r="G64" s="9"/>
    </row>
    <row r="65" spans="2:7">
      <c r="B65" s="15" t="s">
        <v>120</v>
      </c>
      <c r="C65" s="26" t="s">
        <v>121</v>
      </c>
      <c r="D65" s="7" t="s">
        <v>23</v>
      </c>
      <c r="E65" s="8">
        <v>114.66</v>
      </c>
      <c r="F65" s="9"/>
      <c r="G65" s="9"/>
    </row>
    <row r="66" spans="2:7">
      <c r="B66" s="16" t="s">
        <v>122</v>
      </c>
      <c r="C66" s="24" t="s">
        <v>53</v>
      </c>
      <c r="D66" s="10"/>
      <c r="E66" s="35"/>
      <c r="F66" s="9"/>
      <c r="G66" s="9"/>
    </row>
    <row r="67" spans="2:7">
      <c r="B67" s="15" t="s">
        <v>123</v>
      </c>
      <c r="C67" s="25" t="s">
        <v>124</v>
      </c>
      <c r="D67" s="7" t="s">
        <v>125</v>
      </c>
      <c r="E67" s="8">
        <v>42</v>
      </c>
      <c r="F67" s="9"/>
      <c r="G67" s="9"/>
    </row>
    <row r="68" spans="2:7">
      <c r="B68" s="15" t="s">
        <v>126</v>
      </c>
      <c r="C68" s="25" t="s">
        <v>127</v>
      </c>
      <c r="D68" s="7" t="s">
        <v>45</v>
      </c>
      <c r="E68" s="8">
        <v>42</v>
      </c>
      <c r="F68" s="9"/>
      <c r="G68" s="9"/>
    </row>
    <row r="69" spans="2:7">
      <c r="B69" s="18" t="s">
        <v>128</v>
      </c>
      <c r="C69" s="25" t="s">
        <v>129</v>
      </c>
      <c r="D69" s="7" t="s">
        <v>125</v>
      </c>
      <c r="E69" s="8">
        <v>42</v>
      </c>
      <c r="F69" s="9"/>
      <c r="G69" s="9"/>
    </row>
    <row r="70" spans="2:7">
      <c r="B70" s="18"/>
      <c r="C70" s="11"/>
      <c r="D70" s="7"/>
      <c r="E70" s="35"/>
      <c r="F70" s="9"/>
      <c r="G70" s="9"/>
    </row>
    <row r="71" spans="2:7">
      <c r="B71" s="18"/>
      <c r="C71" s="11"/>
      <c r="D71" s="7"/>
      <c r="E71" s="36"/>
      <c r="F71" s="37"/>
      <c r="G71" s="37"/>
    </row>
    <row r="72" spans="2:7">
      <c r="B72" s="39"/>
      <c r="C72" s="39"/>
      <c r="D72" s="39"/>
      <c r="E72" s="47" t="s">
        <v>130</v>
      </c>
      <c r="F72" s="48"/>
      <c r="G72" s="41">
        <f>SUM(G7:G71)</f>
        <v>0</v>
      </c>
    </row>
    <row r="73" spans="2:7">
      <c r="B73" s="39"/>
      <c r="C73" s="39"/>
      <c r="D73" s="39"/>
      <c r="E73" s="40" t="s">
        <v>131</v>
      </c>
      <c r="F73" s="43" t="s">
        <v>132</v>
      </c>
      <c r="G73" s="38"/>
    </row>
    <row r="74" spans="2:7">
      <c r="B74" s="39"/>
      <c r="C74" s="39"/>
      <c r="D74" s="39"/>
      <c r="E74" s="40" t="s">
        <v>133</v>
      </c>
      <c r="F74" s="43" t="s">
        <v>132</v>
      </c>
      <c r="G74" s="38"/>
    </row>
    <row r="75" spans="2:7">
      <c r="E75" s="40" t="s">
        <v>134</v>
      </c>
      <c r="F75" s="43" t="s">
        <v>132</v>
      </c>
      <c r="G75" s="38"/>
    </row>
    <row r="76" spans="2:7">
      <c r="E76" s="40" t="s">
        <v>135</v>
      </c>
      <c r="F76" s="42">
        <v>0.19</v>
      </c>
      <c r="G76" s="38"/>
    </row>
    <row r="77" spans="2:7">
      <c r="E77" s="49" t="s">
        <v>136</v>
      </c>
      <c r="F77" s="49"/>
      <c r="G77" s="41">
        <f>+G72+G73+G74+G75+G76</f>
        <v>0</v>
      </c>
    </row>
    <row r="78" spans="2:7">
      <c r="B78" s="12" t="s">
        <v>137</v>
      </c>
    </row>
    <row r="79" spans="2:7">
      <c r="B79" s="12" t="s">
        <v>138</v>
      </c>
    </row>
    <row r="80" spans="2:7">
      <c r="B80" s="12" t="s">
        <v>139</v>
      </c>
    </row>
    <row r="83" spans="3:3" ht="20.25" customHeight="1"/>
    <row r="84" spans="3:3">
      <c r="C84" s="13" t="s">
        <v>140</v>
      </c>
    </row>
    <row r="103" ht="22.5" customHeight="1"/>
    <row r="109" ht="33" customHeight="1"/>
    <row r="119" ht="35.25" customHeight="1"/>
  </sheetData>
  <mergeCells count="4">
    <mergeCell ref="E72:F72"/>
    <mergeCell ref="E77:F77"/>
    <mergeCell ref="B1:G1"/>
    <mergeCell ref="B3:G3"/>
  </mergeCells>
  <phoneticPr fontId="12" type="noConversion"/>
  <conditionalFormatting sqref="B69:B71">
    <cfRule type="duplicateValues" dxfId="0" priority="7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4c6dc246-ddb7-472d-a34e-e549c48b11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D790EA6ECBC4B931E463B5099B8A6" ma:contentTypeVersion="15" ma:contentTypeDescription="Create a new document." ma:contentTypeScope="" ma:versionID="e961cc90f4aff0f9d47ea5095686018e">
  <xsd:schema xmlns:xsd="http://www.w3.org/2001/XMLSchema" xmlns:xs="http://www.w3.org/2001/XMLSchema" xmlns:p="http://schemas.microsoft.com/office/2006/metadata/properties" xmlns:ns2="4c6dc246-ddb7-472d-a34e-e549c48b11e1" xmlns:ns3="f91bcd62-ca47-4506-8c65-4d22351398bd" xmlns:ns4="985ec44e-1bab-4c0b-9df0-6ba128686fc9" targetNamespace="http://schemas.microsoft.com/office/2006/metadata/properties" ma:root="true" ma:fieldsID="03aabf1dec42aa0f030f7eb8fa3fe1ef" ns2:_="" ns3:_="" ns4:_="">
    <xsd:import namespace="4c6dc246-ddb7-472d-a34e-e549c48b11e1"/>
    <xsd:import namespace="f91bcd62-ca47-4506-8c65-4d22351398b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c246-ddb7-472d-a34e-e549c48b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bcd62-ca47-4506-8c65-4d2235139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b38b0fb-3ca8-4bdb-82a4-14a0009569c5}" ma:internalName="TaxCatchAll" ma:showField="CatchAllData" ma:web="f91bcd62-ca47-4506-8c65-4d2235139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9888E-D6E8-4818-8B33-C8E92A7E1184}"/>
</file>

<file path=customXml/itemProps2.xml><?xml version="1.0" encoding="utf-8"?>
<ds:datastoreItem xmlns:ds="http://schemas.openxmlformats.org/officeDocument/2006/customXml" ds:itemID="{62D56724-E87C-4C21-BBD5-761ADE387881}"/>
</file>

<file path=customXml/itemProps3.xml><?xml version="1.0" encoding="utf-8"?>
<ds:datastoreItem xmlns:ds="http://schemas.openxmlformats.org/officeDocument/2006/customXml" ds:itemID="{3F3F93FC-C91C-4D08-9595-EA894431F2CD}"/>
</file>

<file path=docMetadata/LabelInfo.xml><?xml version="1.0" encoding="utf-8"?>
<clbl:labelList xmlns:clbl="http://schemas.microsoft.com/office/2020/mipLabelMetadata">
  <clbl:label id="{0f9e35db-544f-4f60-bdcc-5ea416e6dc70}" enabled="0" method="" siteId="{0f9e35db-544f-4f60-bdcc-5ea416e6dc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Juan Manuel Poveda Torres</cp:lastModifiedBy>
  <cp:revision/>
  <dcterms:created xsi:type="dcterms:W3CDTF">2019-07-16T14:07:19Z</dcterms:created>
  <dcterms:modified xsi:type="dcterms:W3CDTF">2025-02-07T21:50:24Z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0x01010050BD790EA6ECBC4B931E463B5099B8A6</vt:lpwstr>
  </property>
  <property fmtid="{D5CDD505-2E9C-101B-9397-08002B2CF9AE}" pid="3" name="MediaServiceImageTags">
    <vt:lpwstr/>
  </property>
</Properties>
</file>