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drgov-my.sharepoint.com/personal/gabriel_ramos_adr_gov_co/Documents/Escritorio/OCI 2025/Auditorias/Cumplimiento/01. Sgto PM CGR/"/>
    </mc:Choice>
  </mc:AlternateContent>
  <xr:revisionPtr revIDLastSave="180" documentId="11_EDDE8AE3C73417B60B23EEC992562242C0B7F6E0" xr6:coauthVersionLast="47" xr6:coauthVersionMax="47" xr10:uidLastSave="{950768F6-3399-4DA9-86D4-2E45A6E9B57F}"/>
  <bookViews>
    <workbookView xWindow="-108" yWindow="-108" windowWidth="23256" windowHeight="12456" tabRatio="705" xr2:uid="{00000000-000D-0000-FFFF-FFFF00000000}"/>
  </bookViews>
  <sheets>
    <sheet name="Resumen Hallazgos" sheetId="24" r:id="rId1"/>
    <sheet name="PM CGR - (ADR)" sheetId="37" r:id="rId2"/>
    <sheet name="Cierre 31-Dic-2024" sheetId="36" r:id="rId3"/>
    <sheet name="Cierre 30-jun-2024" sheetId="32" r:id="rId4"/>
    <sheet name="Cierre 31-dic-2023" sheetId="30" r:id="rId5"/>
    <sheet name="Cierre 30-jun-2023" sheetId="26" r:id="rId6"/>
    <sheet name="Cierre 31-dic-2022" sheetId="25" r:id="rId7"/>
    <sheet name="Cierre 30-jun-2022" sheetId="23" r:id="rId8"/>
    <sheet name="Cierre 31-dic-2021" sheetId="21" r:id="rId9"/>
    <sheet name="Cierre 30-jun-2021" sheetId="14" r:id="rId10"/>
    <sheet name="Cierre 31-dic-2020" sheetId="12" r:id="rId11"/>
    <sheet name="Cierre 30-jun-2020" sheetId="6" r:id="rId12"/>
    <sheet name="Cierre 31-dic-2019" sheetId="5" r:id="rId13"/>
    <sheet name="Cierre 30-jun-2019" sheetId="3" r:id="rId14"/>
  </sheets>
  <definedNames>
    <definedName name="_xlnm._FilterDatabase" localSheetId="13" hidden="1">'Cierre 30-jun-2019'!$A$2:$W$2</definedName>
    <definedName name="_xlnm._FilterDatabase" localSheetId="11" hidden="1">'Cierre 30-jun-2020'!$A$2:$U$19</definedName>
    <definedName name="_xlnm._FilterDatabase" localSheetId="9" hidden="1">'Cierre 30-jun-2021'!$A$2:$T$16</definedName>
    <definedName name="_xlnm._FilterDatabase" localSheetId="7" hidden="1">'Cierre 30-jun-2022'!$A$1:$W$84</definedName>
    <definedName name="_xlnm._FilterDatabase" localSheetId="5" hidden="1">'Cierre 30-jun-2023'!$A$2:$V$30</definedName>
    <definedName name="_xlnm._FilterDatabase" localSheetId="3" hidden="1">'Cierre 30-jun-2024'!$A$1:$V$74</definedName>
    <definedName name="_xlnm._FilterDatabase" localSheetId="12" hidden="1">'Cierre 31-dic-2019'!$A$2:$T$7</definedName>
    <definedName name="_xlnm._FilterDatabase" localSheetId="10" hidden="1">'Cierre 31-dic-2020'!$A$2:$XFB$2</definedName>
    <definedName name="_xlnm._FilterDatabase" localSheetId="8" hidden="1">'Cierre 31-dic-2021'!$A$1:$U$61</definedName>
    <definedName name="_xlnm._FilterDatabase" localSheetId="6" hidden="1">'Cierre 31-dic-2022'!$A$1:$U$27</definedName>
    <definedName name="_xlnm._FilterDatabase" localSheetId="4" hidden="1">'Cierre 31-dic-2023'!$A$2:$U$26</definedName>
    <definedName name="_xlnm._FilterDatabase" localSheetId="2" hidden="1">'Cierre 31-Dic-2024'!$A$1:$V$16</definedName>
    <definedName name="_xlnm._FilterDatabase" localSheetId="1" hidden="1">'PM CGR - (ADR)'!$A$1:$V$162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2" i="37" l="1"/>
  <c r="P102" i="37" s="1"/>
  <c r="A1048410" i="37" l="1"/>
  <c r="O162" i="37"/>
  <c r="P162" i="37" s="1"/>
  <c r="O161" i="37"/>
  <c r="P161" i="37" s="1"/>
  <c r="O160" i="37"/>
  <c r="P160" i="37" s="1"/>
  <c r="O158" i="37"/>
  <c r="P157" i="37"/>
  <c r="O157" i="37"/>
  <c r="P155" i="37"/>
  <c r="O154" i="37"/>
  <c r="P154" i="37" s="1"/>
  <c r="P152" i="37"/>
  <c r="P150" i="37"/>
  <c r="P149" i="37"/>
  <c r="P148" i="37"/>
  <c r="O147" i="37"/>
  <c r="O146" i="37"/>
  <c r="P144" i="37"/>
  <c r="P143" i="37"/>
  <c r="P141" i="37"/>
  <c r="P140" i="37"/>
  <c r="P139" i="37"/>
  <c r="O138" i="37"/>
  <c r="P138" i="37" s="1"/>
  <c r="O137" i="37"/>
  <c r="P137" i="37" s="1"/>
  <c r="O136" i="37"/>
  <c r="P136" i="37" s="1"/>
  <c r="P135" i="37"/>
  <c r="O134" i="37"/>
  <c r="P134" i="37" s="1"/>
  <c r="O133" i="37"/>
  <c r="P133" i="37" s="1"/>
  <c r="O132" i="37"/>
  <c r="P132" i="37" s="1"/>
  <c r="O131" i="37"/>
  <c r="P131" i="37" s="1"/>
  <c r="O130" i="37"/>
  <c r="P130" i="37" s="1"/>
  <c r="O129" i="37"/>
  <c r="P129" i="37" s="1"/>
  <c r="O128" i="37"/>
  <c r="P128" i="37" s="1"/>
  <c r="O127" i="37"/>
  <c r="P127" i="37" s="1"/>
  <c r="O126" i="37"/>
  <c r="P126" i="37" s="1"/>
  <c r="O125" i="37"/>
  <c r="P125" i="37" s="1"/>
  <c r="O124" i="37"/>
  <c r="P124" i="37" s="1"/>
  <c r="O123" i="37"/>
  <c r="P123" i="37" s="1"/>
  <c r="O122" i="37"/>
  <c r="P122" i="37" s="1"/>
  <c r="O121" i="37"/>
  <c r="P121" i="37" s="1"/>
  <c r="P120" i="37"/>
  <c r="O119" i="37"/>
  <c r="P119" i="37" s="1"/>
  <c r="O118" i="37"/>
  <c r="P118" i="37" s="1"/>
  <c r="O117" i="37"/>
  <c r="P117" i="37" s="1"/>
  <c r="P116" i="37"/>
  <c r="O115" i="37"/>
  <c r="P115" i="37" s="1"/>
  <c r="O114" i="37"/>
  <c r="P114" i="37" s="1"/>
  <c r="P113" i="37"/>
  <c r="O112" i="37"/>
  <c r="O110" i="37"/>
  <c r="P110" i="37" s="1"/>
  <c r="O109" i="37"/>
  <c r="P109" i="37" s="1"/>
  <c r="O108" i="37"/>
  <c r="P108" i="37" s="1"/>
  <c r="O107" i="37"/>
  <c r="P107" i="37" s="1"/>
  <c r="O106" i="37"/>
  <c r="O105" i="37"/>
  <c r="O104" i="37"/>
  <c r="O103" i="37"/>
  <c r="O101" i="37"/>
  <c r="P101" i="37" s="1"/>
  <c r="O100" i="37"/>
  <c r="O99" i="37"/>
  <c r="O98" i="37"/>
  <c r="O97" i="37"/>
  <c r="O96" i="37"/>
  <c r="O95" i="37"/>
  <c r="O94" i="37"/>
  <c r="O93" i="37"/>
  <c r="O92" i="37"/>
  <c r="O91" i="37"/>
  <c r="O90" i="37"/>
  <c r="O89" i="37"/>
  <c r="O88" i="37"/>
  <c r="O87" i="37"/>
  <c r="O86" i="37"/>
  <c r="O85" i="37"/>
  <c r="P85" i="37" s="1"/>
  <c r="O84" i="37"/>
  <c r="O83" i="37"/>
  <c r="O82" i="37"/>
  <c r="O81" i="37"/>
  <c r="O80" i="37"/>
  <c r="P80" i="37" s="1"/>
  <c r="O79" i="37"/>
  <c r="O78" i="37"/>
  <c r="O77" i="37"/>
  <c r="O76" i="37"/>
  <c r="O75" i="37"/>
  <c r="O74" i="37"/>
  <c r="O73" i="37"/>
  <c r="O72" i="37"/>
  <c r="O71" i="37"/>
  <c r="O70" i="37"/>
  <c r="O69" i="37"/>
  <c r="O68" i="37"/>
  <c r="O67" i="37"/>
  <c r="N66" i="37"/>
  <c r="O66" i="37" s="1"/>
  <c r="P66" i="37" s="1"/>
  <c r="O65" i="37"/>
  <c r="O64" i="37"/>
  <c r="O63" i="37"/>
  <c r="O62" i="37"/>
  <c r="O61" i="37"/>
  <c r="O60" i="37"/>
  <c r="O59" i="37"/>
  <c r="O58" i="37"/>
  <c r="O57" i="37"/>
  <c r="O56" i="37"/>
  <c r="O55" i="37"/>
  <c r="O54" i="37"/>
  <c r="O53" i="37"/>
  <c r="O52" i="37"/>
  <c r="P52" i="37" s="1"/>
  <c r="O51" i="37"/>
  <c r="P51" i="37" s="1"/>
  <c r="O50" i="37"/>
  <c r="O49" i="37"/>
  <c r="O48" i="37"/>
  <c r="O47" i="37"/>
  <c r="O46" i="37"/>
  <c r="P46" i="37" s="1"/>
  <c r="O45" i="37"/>
  <c r="O44" i="37"/>
  <c r="O43" i="37"/>
  <c r="O42" i="37"/>
  <c r="O41" i="37"/>
  <c r="O40" i="37"/>
  <c r="O39" i="37"/>
  <c r="P39" i="37" s="1"/>
  <c r="O38" i="37"/>
  <c r="O37" i="37"/>
  <c r="O36" i="37"/>
  <c r="O35" i="37"/>
  <c r="O34" i="37"/>
  <c r="O33" i="37"/>
  <c r="O32" i="37"/>
  <c r="O31" i="37"/>
  <c r="O30" i="37"/>
  <c r="O29" i="37"/>
  <c r="O28" i="37"/>
  <c r="O27" i="37"/>
  <c r="O26" i="37"/>
  <c r="O25" i="37"/>
  <c r="O24" i="37"/>
  <c r="O23" i="37"/>
  <c r="O22" i="37"/>
  <c r="O21" i="37"/>
  <c r="O20" i="37"/>
  <c r="O19" i="37"/>
  <c r="O18" i="37"/>
  <c r="O17" i="37"/>
  <c r="O16" i="37"/>
  <c r="P14" i="37"/>
  <c r="O13" i="37"/>
  <c r="O12" i="37"/>
  <c r="O11" i="37"/>
  <c r="O10" i="37"/>
  <c r="O9" i="37"/>
  <c r="O8" i="37"/>
  <c r="O7" i="37"/>
  <c r="O6" i="37"/>
  <c r="O5" i="37"/>
  <c r="O4" i="37"/>
  <c r="O3" i="37"/>
  <c r="O2" i="37"/>
  <c r="P12" i="37" l="1"/>
  <c r="P28" i="37"/>
  <c r="P49" i="37"/>
  <c r="P69" i="37"/>
  <c r="P145" i="37"/>
  <c r="P56" i="37"/>
  <c r="P43" i="37"/>
  <c r="P34" i="37"/>
  <c r="P40" i="37"/>
  <c r="P62" i="37"/>
  <c r="P76" i="37"/>
  <c r="P95" i="37"/>
  <c r="P99" i="37"/>
  <c r="P67" i="37"/>
  <c r="P10" i="37"/>
  <c r="P64" i="37"/>
  <c r="P83" i="37"/>
  <c r="P97" i="37"/>
  <c r="P31" i="37"/>
  <c r="P53" i="37"/>
  <c r="P2" i="37"/>
  <c r="P8" i="37"/>
  <c r="P18" i="37"/>
  <c r="P58" i="37"/>
  <c r="P89" i="37"/>
  <c r="P105" i="37"/>
  <c r="P5" i="37"/>
  <c r="P16" i="37"/>
  <c r="P47" i="37"/>
  <c r="P86" i="37"/>
  <c r="G6" i="24"/>
  <c r="H6" i="24"/>
  <c r="H26" i="24" l="1"/>
  <c r="H25" i="24"/>
  <c r="H23" i="24"/>
  <c r="H22" i="24"/>
  <c r="H21" i="24"/>
  <c r="H20" i="24"/>
  <c r="H19" i="24"/>
  <c r="H18" i="24"/>
  <c r="H16" i="24"/>
  <c r="H15" i="24"/>
  <c r="H14" i="24"/>
  <c r="H13" i="24"/>
  <c r="H12" i="24"/>
  <c r="H11" i="24"/>
  <c r="H10" i="24"/>
  <c r="H9" i="24"/>
  <c r="H8" i="24"/>
  <c r="H7" i="24"/>
  <c r="H5" i="24"/>
  <c r="H4" i="24"/>
  <c r="G26" i="24"/>
  <c r="G25" i="24"/>
  <c r="G23" i="24"/>
  <c r="G22" i="24"/>
  <c r="G21" i="24"/>
  <c r="G20" i="24"/>
  <c r="G19" i="24"/>
  <c r="G18" i="24"/>
  <c r="G17" i="24"/>
  <c r="G4" i="24"/>
  <c r="G5" i="24"/>
  <c r="G7" i="24"/>
  <c r="G8" i="24"/>
  <c r="G9" i="24"/>
  <c r="G10" i="24"/>
  <c r="G11" i="24"/>
  <c r="G12" i="24"/>
  <c r="G13" i="24"/>
  <c r="G14" i="24"/>
  <c r="G15" i="24"/>
  <c r="G16" i="24"/>
  <c r="G27" i="24" l="1"/>
  <c r="F27" i="24"/>
  <c r="E27" i="24"/>
  <c r="D27" i="24"/>
  <c r="O14" i="36" l="1"/>
  <c r="O12" i="36" l="1"/>
  <c r="A1048265" i="36" l="1"/>
  <c r="P15" i="36"/>
  <c r="P14" i="36"/>
  <c r="O13" i="36"/>
  <c r="P13" i="36" s="1"/>
  <c r="P12" i="36"/>
  <c r="O11" i="36"/>
  <c r="P11" i="36" s="1"/>
  <c r="O10" i="36"/>
  <c r="P10" i="36" s="1"/>
  <c r="O9" i="36"/>
  <c r="P9" i="36" s="1"/>
  <c r="O8" i="36"/>
  <c r="P8" i="36" s="1"/>
  <c r="O7" i="36"/>
  <c r="P7" i="36" s="1"/>
  <c r="O6" i="36"/>
  <c r="P6" i="36" s="1"/>
  <c r="O5" i="36"/>
  <c r="O4" i="36"/>
  <c r="O3" i="36"/>
  <c r="O2" i="36"/>
  <c r="P2" i="36" l="1"/>
  <c r="P69" i="32" l="1"/>
  <c r="P73" i="32"/>
  <c r="O34" i="32" l="1"/>
  <c r="O33" i="32"/>
  <c r="O32" i="32"/>
  <c r="O31" i="32"/>
  <c r="O30" i="32"/>
  <c r="P30" i="32" l="1"/>
  <c r="P65" i="32"/>
  <c r="O64" i="32"/>
  <c r="P64" i="32" s="1"/>
  <c r="O61" i="32"/>
  <c r="O60" i="32"/>
  <c r="O59" i="32"/>
  <c r="O21" i="32"/>
  <c r="O20" i="32"/>
  <c r="O14" i="32"/>
  <c r="O13" i="32"/>
  <c r="O12" i="32"/>
  <c r="P20" i="32" l="1"/>
  <c r="P59" i="32"/>
  <c r="P12" i="32"/>
  <c r="O71" i="32" l="1"/>
  <c r="P71" i="32" s="1"/>
  <c r="P70" i="32"/>
  <c r="O68" i="32"/>
  <c r="P68" i="32" s="1"/>
  <c r="O67" i="32"/>
  <c r="P67" i="32" s="1"/>
  <c r="O58" i="32" l="1"/>
  <c r="O57" i="32"/>
  <c r="O56" i="32"/>
  <c r="O55" i="32"/>
  <c r="P55" i="32" l="1"/>
  <c r="O54" i="32"/>
  <c r="O53" i="32"/>
  <c r="O52" i="32"/>
  <c r="O48" i="32"/>
  <c r="O47" i="32"/>
  <c r="O46" i="32"/>
  <c r="O45" i="32"/>
  <c r="O44" i="32"/>
  <c r="O43" i="32"/>
  <c r="O42" i="32"/>
  <c r="O41" i="32"/>
  <c r="O40" i="32"/>
  <c r="O39" i="32"/>
  <c r="O38" i="32"/>
  <c r="O37" i="32"/>
  <c r="O35" i="32"/>
  <c r="P52" i="32" l="1"/>
  <c r="P35" i="32"/>
  <c r="P41" i="32"/>
  <c r="O24" i="32"/>
  <c r="O23" i="32"/>
  <c r="O22" i="32"/>
  <c r="P22" i="32" l="1"/>
  <c r="O11" i="32"/>
  <c r="O10" i="32"/>
  <c r="O9" i="32"/>
  <c r="O8" i="32"/>
  <c r="O7" i="32"/>
  <c r="O6" i="32"/>
  <c r="O5" i="32"/>
  <c r="O4" i="32"/>
  <c r="P4" i="32" l="1"/>
  <c r="O19" i="30"/>
  <c r="O26" i="30" l="1"/>
  <c r="O25" i="30"/>
  <c r="P25" i="30" s="1"/>
  <c r="O24" i="30"/>
  <c r="P24" i="30" s="1"/>
  <c r="O23" i="30"/>
  <c r="P23" i="30" s="1"/>
  <c r="O22" i="30"/>
  <c r="P22" i="30" s="1"/>
  <c r="O21" i="30"/>
  <c r="O20" i="30"/>
  <c r="O18" i="30"/>
  <c r="P18" i="30" s="1"/>
  <c r="O17" i="30"/>
  <c r="P17" i="30" s="1"/>
  <c r="O16" i="30"/>
  <c r="O15" i="30"/>
  <c r="O14" i="30"/>
  <c r="O13" i="30"/>
  <c r="O12" i="30"/>
  <c r="O11" i="30"/>
  <c r="O10" i="30"/>
  <c r="O9" i="30"/>
  <c r="O8" i="30"/>
  <c r="P6" i="30"/>
  <c r="O5" i="30"/>
  <c r="O4" i="30"/>
  <c r="O3" i="30"/>
  <c r="P15" i="30" l="1"/>
  <c r="P8" i="30"/>
  <c r="P10" i="30"/>
  <c r="P3" i="30"/>
  <c r="P12" i="30"/>
  <c r="O26" i="26" l="1"/>
  <c r="P26" i="26" s="1"/>
  <c r="O24" i="26"/>
  <c r="P24" i="26" s="1"/>
  <c r="O30" i="26" l="1"/>
  <c r="P30" i="26" s="1"/>
  <c r="O29" i="26"/>
  <c r="O28" i="26"/>
  <c r="O27" i="26"/>
  <c r="P27" i="26" s="1"/>
  <c r="O25" i="26"/>
  <c r="P25" i="26" s="1"/>
  <c r="O23" i="26"/>
  <c r="O22" i="26"/>
  <c r="O21" i="26"/>
  <c r="O20" i="26"/>
  <c r="O19" i="26"/>
  <c r="O18" i="26"/>
  <c r="O17" i="26"/>
  <c r="O16" i="26"/>
  <c r="O15" i="26"/>
  <c r="P13" i="26"/>
  <c r="O12" i="26"/>
  <c r="P12" i="26" s="1"/>
  <c r="O11" i="26"/>
  <c r="O10" i="26"/>
  <c r="P9" i="26"/>
  <c r="O8" i="26"/>
  <c r="P8" i="26" s="1"/>
  <c r="O7" i="26"/>
  <c r="P7" i="26" s="1"/>
  <c r="O5" i="26"/>
  <c r="P5" i="26" s="1"/>
  <c r="O3" i="26"/>
  <c r="P3" i="26" s="1"/>
  <c r="P10" i="26" l="1"/>
  <c r="P28" i="26"/>
  <c r="P22" i="26"/>
  <c r="P18" i="26"/>
  <c r="P15" i="26"/>
  <c r="O50" i="21" l="1"/>
  <c r="O51" i="21"/>
  <c r="P50" i="21" l="1"/>
  <c r="O9" i="25"/>
  <c r="O8" i="25"/>
  <c r="O27" i="25"/>
  <c r="P27" i="25" s="1"/>
  <c r="P8" i="25" l="1"/>
  <c r="O26" i="25"/>
  <c r="O25" i="25"/>
  <c r="P25" i="25" l="1"/>
  <c r="O13" i="25" l="1"/>
  <c r="O12" i="25"/>
  <c r="O5" i="25"/>
  <c r="O4" i="25"/>
  <c r="P4" i="25" s="1"/>
  <c r="O3" i="25"/>
  <c r="O2" i="25"/>
  <c r="P2" i="25" l="1"/>
  <c r="P12" i="25"/>
  <c r="O24" i="25"/>
  <c r="P24" i="25" s="1"/>
  <c r="O11" i="25"/>
  <c r="P11" i="25" s="1"/>
  <c r="O20" i="25"/>
  <c r="O19" i="25"/>
  <c r="O18" i="25"/>
  <c r="P18" i="25" l="1"/>
  <c r="O23" i="25"/>
  <c r="O22" i="25"/>
  <c r="O17" i="25"/>
  <c r="O16" i="25"/>
  <c r="O15" i="25"/>
  <c r="O14" i="25"/>
  <c r="P14" i="25" l="1"/>
  <c r="P22" i="25"/>
  <c r="O21" i="25"/>
  <c r="P21" i="25" s="1"/>
  <c r="O7" i="25" l="1"/>
  <c r="O6" i="25"/>
  <c r="P6" i="25" l="1"/>
  <c r="O54" i="23" l="1"/>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O61" i="21" l="1"/>
  <c r="O60" i="21"/>
  <c r="O59" i="21"/>
  <c r="O58" i="21"/>
  <c r="O57" i="21"/>
  <c r="O56" i="21"/>
  <c r="O55" i="21"/>
  <c r="O54" i="21"/>
  <c r="O53" i="21"/>
  <c r="O52"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14" i="21"/>
  <c r="P8" i="21"/>
  <c r="P54" i="21"/>
  <c r="P30" i="21"/>
  <c r="P18" i="21"/>
  <c r="P36" i="21"/>
  <c r="P2" i="21"/>
  <c r="P10" i="21"/>
  <c r="P22" i="21"/>
  <c r="P42" i="21"/>
  <c r="P4" i="21"/>
  <c r="P16" i="21"/>
  <c r="P34" i="21"/>
  <c r="P24" i="21"/>
  <c r="P58" i="21"/>
  <c r="P39" i="21"/>
  <c r="P12" i="21"/>
  <c r="P28" i="21"/>
  <c r="O16" i="14" l="1"/>
  <c r="P16" i="14" s="1"/>
  <c r="O15" i="14"/>
  <c r="O14" i="14"/>
  <c r="O13" i="14"/>
  <c r="O12" i="14"/>
  <c r="O11" i="14"/>
  <c r="O10" i="14"/>
  <c r="O5" i="14"/>
  <c r="O4" i="14"/>
  <c r="O3" i="14"/>
  <c r="O6" i="14"/>
  <c r="P6" i="14" s="1"/>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O10" i="6"/>
  <c r="O9" i="6"/>
  <c r="P9" i="6" s="1"/>
  <c r="O8" i="6"/>
  <c r="P8" i="6" s="1"/>
  <c r="O7" i="6"/>
  <c r="P7" i="6" s="1"/>
  <c r="O6" i="6"/>
  <c r="P6" i="6" s="1"/>
  <c r="O5" i="6"/>
  <c r="P5" i="6" s="1"/>
  <c r="O4" i="6"/>
  <c r="O3" i="6"/>
  <c r="O6" i="12"/>
  <c r="P6" i="12" s="1"/>
  <c r="P10" i="6" l="1"/>
  <c r="P54" i="3"/>
  <c r="P83" i="3"/>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 r="J27" i="24"/>
  <c r="I27" i="24"/>
  <c r="H2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6" authorId="0" shapeId="0" xr:uid="{00000000-0006-0000-0800-000001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 authorId="0" shapeId="0" xr:uid="{00000000-0006-0000-0D00-00000100000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<sst xmlns="http://schemas.openxmlformats.org/spreadsheetml/2006/main" count="8390" uniqueCount="2925">
  <si>
    <t>INFORME DE AUDITORÍA “CGR”</t>
  </si>
  <si>
    <t>fecha informe</t>
  </si>
  <si>
    <t>VIGENCIA AUDITADA</t>
  </si>
  <si>
    <t>CGR-CDSA Nº 821</t>
  </si>
  <si>
    <t>CGR-CDSA N° 833</t>
  </si>
  <si>
    <t>CGR-CDSA N° 845</t>
  </si>
  <si>
    <t>CGR-CDSIFTCEDR N° 023</t>
  </si>
  <si>
    <t>Especial Río Ranchería</t>
  </si>
  <si>
    <t>CGR-CDSA N° 864</t>
  </si>
  <si>
    <t>CGR-CDSA N° 871</t>
  </si>
  <si>
    <t>2017 - 2018</t>
  </si>
  <si>
    <t>CGR-CDMA N° 019</t>
  </si>
  <si>
    <t>Especial Triangulo Tolima</t>
  </si>
  <si>
    <t>2018 – 2019</t>
  </si>
  <si>
    <t>CGR-CDSA N° 917</t>
  </si>
  <si>
    <t>Especial PIDAR Nariño</t>
  </si>
  <si>
    <t>Hallazgo Seguimiento Derecho de petición</t>
  </si>
  <si>
    <t>N/A</t>
  </si>
  <si>
    <t>2019-2020</t>
  </si>
  <si>
    <t>Especial Distritos Pequeña y Mediana Escala</t>
  </si>
  <si>
    <t>2018-2021</t>
  </si>
  <si>
    <t>TOTAL</t>
  </si>
  <si>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</si>
  <si>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</si>
  <si>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</si>
  <si>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</si>
  <si>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</si>
  <si>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</si>
  <si>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</si>
  <si>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</si>
  <si>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</si>
  <si>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</si>
  <si>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</si>
  <si>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</si>
  <si>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</si>
  <si>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</si>
  <si>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</si>
  <si>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</si>
  <si>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</si>
  <si>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INCIDENCIA</t>
  </si>
  <si>
    <t xml:space="preserve">AVANCE VERIFICADO POR EL AUDITOR </t>
  </si>
  <si>
    <t>CONCLUSIÓN</t>
  </si>
  <si>
    <t>OBSERVACIÓN</t>
  </si>
  <si>
    <t>1). CGR-CDSA N° 759</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</si>
  <si>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</si>
  <si>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</si>
  <si>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1/3</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</si>
  <si>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</si>
  <si>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</si>
  <si>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Vicepresidencia de Integración Productiva - Dirección de Acceso a Activos Productivos</t>
  </si>
  <si>
    <t xml:space="preserve">Circular </t>
  </si>
  <si>
    <t>NO</t>
  </si>
  <si>
    <t>Hallazgo Administrativo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</si>
  <si>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</si>
  <si>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</si>
  <si>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INEFECTIVA</t>
  </si>
  <si>
    <t>Inadecuado seguimiento por parte del extinto INCODER en el seguimiento a los proyectos financiados y cofinanciados estrategia PDRET</t>
  </si>
  <si>
    <t>2/3</t>
  </si>
  <si>
    <t>Realizar seguimiento a los proyectos del extinto Incoder que se encuentran vigentes para garantizar su cierre</t>
  </si>
  <si>
    <t>Informe trimestral de seguimiento a los proyecto de INCODER en los que se identifique el estado de cada uno de los proyectos vigentes</t>
  </si>
  <si>
    <t>Informe</t>
  </si>
  <si>
    <r>
      <t xml:space="preserve">La Vicepresidencia de Integración Productiva anexó como soporte de la gestión realizada, lo siguiente:
</t>
    </r>
    <r>
      <rPr>
        <b/>
        <sz val="8"/>
        <rFont val="Calibri"/>
        <family val="2"/>
        <scheme val="minor"/>
      </rPr>
      <t>1.</t>
    </r>
    <r>
      <rPr>
        <sz val="8"/>
        <rFont val="Calibri"/>
        <family val="2"/>
        <scheme val="minor"/>
      </rPr>
      <t xml:space="preserve">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t>
    </r>
    <r>
      <rPr>
        <b/>
        <sz val="8"/>
        <rFont val="Calibri"/>
        <family val="2"/>
        <scheme val="minor"/>
      </rPr>
      <t>2.</t>
    </r>
    <r>
      <rPr>
        <sz val="8"/>
        <rFont val="Calibri"/>
        <family val="2"/>
        <scheme val="minor"/>
      </rPr>
      <t xml:space="preserve">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t>
    </r>
    <r>
      <rPr>
        <b/>
        <sz val="8"/>
        <rFont val="Calibri"/>
        <family val="2"/>
        <scheme val="minor"/>
      </rPr>
      <t>3.</t>
    </r>
    <r>
      <rPr>
        <sz val="8"/>
        <rFont val="Calibri"/>
        <family val="2"/>
        <scheme val="minor"/>
      </rPr>
      <t xml:space="preserve">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t>
    </r>
    <r>
      <rPr>
        <b/>
        <sz val="8"/>
        <rFont val="Calibri"/>
        <family val="2"/>
        <scheme val="minor"/>
      </rPr>
      <t>4.</t>
    </r>
    <r>
      <rPr>
        <sz val="8"/>
        <rFont val="Calibri"/>
        <family val="2"/>
        <scheme val="minor"/>
      </rPr>
      <t xml:space="preserve">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t>
    </r>
    <r>
      <rPr>
        <b/>
        <sz val="8"/>
        <rFont val="Calibri"/>
        <family val="2"/>
        <scheme val="minor"/>
      </rPr>
      <t>5.</t>
    </r>
    <r>
      <rPr>
        <sz val="8"/>
        <rFont val="Calibri"/>
        <family val="2"/>
        <scheme val="minor"/>
      </rPr>
      <t xml:space="preserve">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t>
    </r>
    <r>
      <rPr>
        <b/>
        <sz val="8"/>
        <rFont val="Calibri"/>
        <family val="2"/>
        <scheme val="minor"/>
      </rPr>
      <t>6.</t>
    </r>
    <r>
      <rPr>
        <sz val="8"/>
        <rFont val="Calibri"/>
        <family val="2"/>
        <scheme val="minor"/>
      </rPr>
      <t xml:space="preserve">  Informe denominado "INFORME TRIMESTRAL EJECUCION Y CIERRE DE PROYECTOS TRASLADADOS POR EL EXTINTO INCODER A LA ADR (REPORTE DE GESTION DEL 01/04/2022 AL 30/06/2022)", el cual indica que de 57 proyectos productivos que existían al inicio del corte del informe, 11 se encuentran en ejecución, 13 pendientes de cierre financiero, 24 con problemas jurídicos y  9 se encuentran cerrados.
</t>
    </r>
    <r>
      <rPr>
        <b/>
        <sz val="8"/>
        <rFont val="Calibri"/>
        <family val="2"/>
        <scheme val="minor"/>
      </rPr>
      <t>7.</t>
    </r>
    <r>
      <rPr>
        <sz val="8"/>
        <rFont val="Calibri"/>
        <family val="2"/>
        <scheme val="minor"/>
      </rPr>
      <t xml:space="preserve">  Informe denominado "INFORME TRIMESTRAL EJECUCION Y CIERRE DE PROYECTOS TRASLADADOS POR EL EXTINTO INCODER A LA ADR (REPORTE DE GESTION DEL 01/07/2022 AL 31/08/2022)", el cual indica que de 57 proyectos productivos que existían al inicio del corte del informe, 11 se encuentran en ejecución, 7 pendientes de cierre financiero, 24 con problemas jurídicos y  15 se encuentran cerrados.
</t>
    </r>
    <r>
      <rPr>
        <b/>
        <sz val="8"/>
        <rFont val="Calibri"/>
        <family val="2"/>
        <scheme val="minor"/>
      </rPr>
      <t xml:space="preserve">8. </t>
    </r>
    <r>
      <rPr>
        <sz val="8"/>
        <rFont val="Calibri"/>
        <family val="2"/>
        <scheme val="minor"/>
      </rPr>
      <t xml:space="preserve"> Informe denominado "INFORME TRIMESTRAL EJECUCION Y CIERRE DE PROYECTOS TRASLADADOS POR EL EXTINTO INCODER A LA ADR (REPORTE DE GESTION DEL28/10/2022 AL 19/12/2022)", el cual indica que de 44 proyectos productivos que existían al inicio del corte del informe, 10 se encuentran en ejecución, 10 pendientes de cierre financiero y 24 con problemas jurídicos.
</t>
    </r>
    <r>
      <rPr>
        <b/>
        <sz val="8"/>
        <rFont val="Calibri"/>
        <family val="2"/>
        <scheme val="minor"/>
      </rPr>
      <t>9.</t>
    </r>
    <r>
      <rPr>
        <sz val="8"/>
        <rFont val="Calibri"/>
        <family val="2"/>
        <scheme val="minor"/>
      </rPr>
      <t xml:space="preserve"> Informes de cierre de los proyectos PDR13-VAL-BUN-22; PAREL2015-ACUI-003; PRD14-HUI-ARG-06D, PAREL-ACUI-001 , PAREL-ACUI-002,  PDR-SAN-BAR-07, PDR-SAN-CAR-03, PDR13-SAN-FLO-10-C, PDR13-SAN-CAR-05, PDR-PESCA-015, PAREL2015-ACUI-005,  PAREL2015-ACUI-006, PAREL2015-ACUI-007, PAREL2015-ACUI-012, PA15-SAN-1, PDR-HUI-ARG-01 y PT15-TOL-5 en los formatos F21 - INFORME DE CIERRE FINANCIERO Y AVANCE FÍSICO DEL PROYECTO.
</t>
    </r>
    <r>
      <rPr>
        <b/>
        <sz val="8"/>
        <rFont val="Calibri"/>
        <family val="2"/>
        <scheme val="minor"/>
      </rPr>
      <t>10.</t>
    </r>
    <r>
      <rPr>
        <sz val="8"/>
        <rFont val="Calibri"/>
        <family val="2"/>
        <scheme val="minor"/>
      </rPr>
      <t xml:space="preserve">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r>
  </si>
  <si>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t>
    </r>
  </si>
  <si>
    <t>3/3</t>
  </si>
  <si>
    <t>Realizar designación a los UTT para realizar el monitoreo, control y seguimiento de los proyectos productivos, así como el cambio de firmas en entidades bancarias</t>
  </si>
  <si>
    <t>Memorando</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</si>
  <si>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</si>
  <si>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t>
  </si>
  <si>
    <t>2). CGR-CDSA N° 791</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</si>
  <si>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</si>
  <si>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</si>
  <si>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 1/2 </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</si>
  <si>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</si>
  <si>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</si>
  <si>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Vicepresidencia de Integración productiva - Dirección de Adecuación de Tierras</t>
  </si>
  <si>
    <t>Documento técnico</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</si>
  <si>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</si>
  <si>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EN TÉRMINOS</t>
  </si>
  <si>
    <t xml:space="preserve"> 2/2 </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</si>
  <si>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</si>
  <si>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</si>
  <si>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</si>
  <si>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</si>
  <si>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</si>
  <si>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</si>
  <si>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</si>
  <si>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Respuesta oficializada y/o documento de términos de referencia emitidos por la Autoridad Ambiental</t>
  </si>
  <si>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
Con base en las solicitudes de términos de referencia, efectuadas por la ADR a las Autoridades Ambientales, en el mes de noviembre de 2021, para la elaboración del Programa de uso Eficiente y Ahorro del Agua - PUEAA en Distritos de Adecuación de Tierras pequeña escala, la Dirección de Adecuación de Tierras en el mes de junio de 2022  reiteró la solicitud a cada corporación mediante los siguientes radicados: 20223300033672 - CAM, 20223300033682 - CORANTIOQUIA, 20223300033702 - CORMACARENA, 20223300033732 - CORPOGUAJIRA, 2022330003374 - CORPORINOQUIA, así como a CORPORURABÁ  mediante radicado 20223300033822 y a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</si>
  <si>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 a la espera de poder obtener respuesta por parte de las entidades faltantes.</t>
  </si>
  <si>
    <t>PENDIENTE EFECTIVIDAD</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</si>
  <si>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</si>
  <si>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</si>
  <si>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Solicitud de información del estado actual del Distrito en términos ambientales y Capacitación para socializar términos de referencia para la formulación de PUEAA</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</si>
  <si>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
Con base en las solicitudes de información realizadas por la ADR a las Asociaciones de Usuarios, referente con el manejo del recurso hídrico en los Distritos de Riego, para apoyar en la formulación del Programa de uso Eficiente y Ahorro del Agua - PUEAA, la Dirección de Adecuación de Tierras en el mes de junio solicitó nuevamente la información requerida a las Asociaciones de Usuario, mediante los siguientes radicados: 20223300033762 - ASODISRIEGO 2, 20223300033772 - ASOELMOLINO, 20223300033782 - ASOJUANIA, 20223300033792 - ASOSANISIDRO, 20223300033812 - ASOULLOA.
A la fecha ASODISRIEGO 2 manifestó la intención de remitir la información y ASOJUANIA y ASOVILLANUEVA remitieron la documentación solicitada.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</si>
  <si>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</si>
  <si>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</si>
  <si>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Mesa de trabajo y/o documento de avance en la formulación del PUEAA</t>
  </si>
  <si>
    <t>La Vicepresidencia de Integración Productiva hizo entrega de cinco (5) informes de diagnóstico de avance en la formulación de los PUEAA de distritos de adecuación de tierras de pequeña escala, con sus respectivos anexos.</t>
  </si>
  <si>
    <t>3). 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</si>
  <si>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</si>
  <si>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</si>
  <si>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1/2</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</si>
  <si>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</si>
  <si>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</si>
  <si>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Secretaría General - Dirección Financiera</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</si>
  <si>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</si>
  <si>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</si>
  <si>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y 31-12-2022 a través de correo electrónico del 28 de enero de 2022 y 18 de enero de 2023, respectivamente.</t>
  </si>
  <si>
    <t>2/2</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</si>
  <si>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</si>
  <si>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</si>
  <si>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Conciliaciones elaboradas y firmadas 
mensualmente</t>
  </si>
  <si>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</si>
  <si>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</si>
  <si>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</si>
  <si>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4). 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</si>
  <si>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</si>
  <si>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</si>
  <si>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</si>
  <si>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</si>
  <si>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</si>
  <si>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</si>
  <si>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</si>
  <si>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términos, esta Oficina en la auditoría realizada en 2021 evidenció que a partir de las medidas tomadas se ha propendido por sacarla en los tiempos establecidos normativa y procedimentalmente, por lo cual se considera que las acciones emprendidas al respecto han sido efectivas.</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</si>
  <si>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</si>
  <si>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</si>
  <si>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</si>
  <si>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</si>
  <si>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</si>
  <si>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</si>
  <si>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</si>
  <si>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</si>
  <si>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</si>
  <si>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</si>
  <si>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4/8</t>
  </si>
  <si>
    <t>Elaborar modelo de concepto a emitir por la VIP para autorizar la actualización del RGU de acuerdo al Procedimiento PR-ADT-004</t>
  </si>
  <si>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</si>
  <si>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5/8</t>
  </si>
  <si>
    <t xml:space="preserve">Actualizar el procedimiento PR-ADT-004 para incorporar los ajustes necesarios de acuerdo a la Estrategia de Actualización del RGU y el Modelo de concepto para actualizar RGU. </t>
  </si>
  <si>
    <t xml:space="preserve">Procedimiento actualizado </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</si>
  <si>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</si>
  <si>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6/8</t>
  </si>
  <si>
    <t>Capacitar periódicamente a los operarios de los Distritos en el diligenciamiento de formatos del Procedimiento PR-ADT-004</t>
  </si>
  <si>
    <t xml:space="preserve">Realizar capacitaciones en el procedimiento PR-ADT-004 y el diligenciamiento de formatos. </t>
  </si>
  <si>
    <t xml:space="preserve">Listado de asistencia capacitaciones </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</si>
  <si>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</si>
  <si>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</si>
  <si>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7/8</t>
  </si>
  <si>
    <t xml:space="preserve">Incorporar controles en el procedimiento PR-ADT-004 para revisar el diligenciamiento de formatos de suministro de agua </t>
  </si>
  <si>
    <t xml:space="preserve">Realizar modificación del procedimiento PR-ADT-004 incorporando tipo de control y responsable para el diligenciamiento de formatos de suministro de agua en los Distritos </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</si>
  <si>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</si>
  <si>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8/8</t>
  </si>
  <si>
    <t>Plantear una estrategia de seguimiento a la cartera misional generando alerta a las UTT y asociaciones</t>
  </si>
  <si>
    <t>Realizar el seguimiento a la cartera misional mediante la identificación por edades y generando alertas a las Unidades Técnicas Territoriales y Asociaciones para que se inicie el proceso de cobro coactivo de las obligaciones que cumplan con los vencimientos establecidos por la Agencia y la normatividad vigente, dando prioridad a aquellas que pueden estar en riesgo de prescripción.</t>
  </si>
  <si>
    <t xml:space="preserve">Soportes de alertas / Informes de Seguimiento </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</si>
  <si>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</si>
  <si>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</si>
  <si>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1. Presentar, el estudio técnico de rediseño organizacional, al Consejo Directivo, para aprobación.</t>
  </si>
  <si>
    <t>El Secretario General y el Jefe de Talento Humano Presentaran el estudio técnico de rediseño organizacional, al Consejo Directivo, para aprobación.</t>
  </si>
  <si>
    <t>Secretaria General- Talento Humano</t>
  </si>
  <si>
    <t>Estudio Técnico de rediseño organizacional</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</si>
  <si>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</si>
  <si>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</si>
  <si>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VENCIDO</t>
  </si>
  <si>
    <t>Elaborar Estudio Técnico de rediseño organizacional tendiente a modificar la estructura organizacional y planta de personal teniendo como elemento orientador en esencia, la visión del entrante Gobierno Nacional 2022 - 2026.</t>
  </si>
  <si>
    <t>Estudio técnico actualizado, sustentado ante las instancias internas y externas de aprobación  y su radicación formal para firma de los decretos que modifican la estructura y planta de personal de la ADR</t>
  </si>
  <si>
    <t xml:space="preserve">Estudio Técnico de rediseño organizacional presentado ante las instancias internas y externas </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</si>
  <si>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día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</si>
  <si>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5). CGR-CDSIFTCEDR N° 023</t>
  </si>
  <si>
    <t>Se evidencia falta de una efectiva y oportuna gestión por parte de las entidades responsables en la ejecución del proyecto, con el fin de garantizar su financiación y continuidad. RANCHERIA</t>
  </si>
  <si>
    <t>Falta  de  una  efectiva  y oportuna gestión por parte de las entidades  responsables de La ejecución del proyecto,  con  el  fin de  garantizar  su  financiación  y  continuidad;  afectando   el objetivo  final  del  mismo</t>
  </si>
  <si>
    <t xml:space="preserve"> 1/2</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</si>
  <si>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</si>
  <si>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</si>
  <si>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</si>
  <si>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</si>
  <si>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</si>
  <si>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t xml:space="preserve"> 2/2</t>
  </si>
  <si>
    <t>Obtener la aprobación de la hoja de ruta</t>
  </si>
  <si>
    <t>Realizar las acciones que sean competencia de la ADR para la obtención de la aprobación de la hoja de ruta.</t>
  </si>
  <si>
    <t>6). CGR-CDSA N° 864</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</si>
  <si>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</si>
  <si>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</si>
  <si>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</si>
  <si>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</si>
  <si>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</si>
  <si>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</si>
  <si>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</si>
  <si>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Realizar seguimiento a los Convenios</t>
  </si>
  <si>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</si>
  <si>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</si>
  <si>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t>Informes remitidos por correo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</si>
  <si>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</si>
  <si>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</si>
  <si>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</si>
  <si>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 xml:space="preserve">Fortalecer el ejercicio de la supervisión
</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</si>
  <si>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</si>
  <si>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Informes de visita de verificación</t>
  </si>
  <si>
    <t>Hallazgo Administrativo, Con Incidencia Disciplinaria y Fiscal</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</si>
  <si>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</si>
  <si>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La Oficina de Control Interno realizó una inspección a los soportes aportados para la presente acción, evidenciando que  treinta y seis (36)   de ellos sustentan el cumplimiento de la acción, evidenciando un avance del 100%.
Por otra parte, En términos generales es considera necesario buscar validar la efectividad a través de controles relacionados con el seguimiento y control de la supervisión para los pagos, de acuerdo con lo establecido contractualmente o justificación de lo acontecido frente al hallazgo a partir de lo ejecutado.</t>
  </si>
  <si>
    <t>Designar apoyos a la supervisión en las áreas técnica, jurídica y financiera para los contratos y/o convenios suscritos por la ADR  cuando así lo requiera de acuerdo al objeto contractual.</t>
  </si>
  <si>
    <t>Memorando de designación de apoyo a la supervisión</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</si>
  <si>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</si>
  <si>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</si>
  <si>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</si>
  <si>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</si>
  <si>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</si>
  <si>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</si>
  <si>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</si>
  <si>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Hallazgo Administrativo, Con Incidencia Disciplinaria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</si>
  <si>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</si>
  <si>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</si>
  <si>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</si>
  <si>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</si>
  <si>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</si>
  <si>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 xml:space="preserve">Remitir al equipo estructurador de los estudios y diseños para la terminación del Distrito de Tesalia - Paicol el requerimiento de la acción de mejora </t>
  </si>
  <si>
    <t>REQUERIMIENTO ESCRITO DE SUPERVISION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</si>
  <si>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</si>
  <si>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</si>
  <si>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</si>
  <si>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</si>
  <si>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entregas realizadas y pendientes por realizar, para no solo la conservación de la estructura de drenaje, sino para la futura terminación del proyecto.
Adicionalmente, se anexa carta de la supervisora del Contrato 225 de 2016, en la que frente a la socialización de los resultados de los diseños detallados FASE I y FASE II del proyecto Adecuación de Tierras de Mediana Escala Tesalia – Paicol, llevada a cabo el pasado 19 de octubre de 2022, se realizan una serie de observaciones para garantizar el uso de la infraestructura ya construida en el distrito. 
Al respecto, se espera realizar reunión, los primeros días de febrero de 2023, una vez se cuente con el personal del área.</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</si>
  <si>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</si>
  <si>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</si>
  <si>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</si>
  <si>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</si>
  <si>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</si>
  <si>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t>Visita técnica al Proyecto Tesalia - Paicol.</t>
  </si>
  <si>
    <t>Hacer visita técnica que permita realizar inventario del proyecto con la finalidad de hacer el requerimiento al contratista e interventor.</t>
  </si>
  <si>
    <t>Informe técnico de visita</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</si>
  <si>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</si>
  <si>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Controles insuficientes a la calidad de los equipos, insumos y servicios adquiridos para la ejecución de los PIDAR</t>
  </si>
  <si>
    <t>Debilidades en el seguimiento a la ejecución de los convenios celebrados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</si>
  <si>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</si>
  <si>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Solicitar a la Vicepresidencia de Proyectos la consolidación de un documento anexo al procedimiento de implementación, que establezca los requisitos mínimos de entrega y uso de los bienes y activos entregados a los beneficiarios</t>
  </si>
  <si>
    <t>Documento técnico Anexo al  Procedimiento ajustado</t>
  </si>
  <si>
    <t>Realizar ajustes al formato de acta de entrega y recibo a satisfacción de bienes, insumos y servicios</t>
  </si>
  <si>
    <t>Ajustar el formato de acta de entrega y recibo a satisfacción de bienes, insumos y servicios</t>
  </si>
  <si>
    <t>Formato ajustado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</si>
  <si>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</si>
  <si>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Capacitar a las UTT con respecto al ajuste del formato de acta de entrega y recibo a satisfacción de bienes, insumos y servicios</t>
  </si>
  <si>
    <t>Realizar capacitación a las UTT</t>
  </si>
  <si>
    <t>Video de la capacitación</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</si>
  <si>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</si>
  <si>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1/10</t>
  </si>
  <si>
    <t>Secretaría General - Dirección Administrativa</t>
  </si>
  <si>
    <t>Oficio o correo electrónico</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</si>
  <si>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</si>
  <si>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</si>
  <si>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2/10</t>
  </si>
  <si>
    <t>Informe/Acta de comité</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</si>
  <si>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</si>
  <si>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</si>
  <si>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</si>
  <si>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3/10</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</si>
  <si>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</si>
  <si>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</si>
  <si>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</si>
  <si>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Jurídica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</si>
  <si>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</si>
  <si>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</si>
  <si>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4/10</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</si>
  <si>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</si>
  <si>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</si>
  <si>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</si>
  <si>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</si>
  <si>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t>5/10</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</si>
  <si>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</si>
  <si>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</si>
  <si>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</si>
  <si>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</si>
  <si>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6/10</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</si>
  <si>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</si>
  <si>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</si>
  <si>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</si>
  <si>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</si>
  <si>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</si>
  <si>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7/10</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</si>
  <si>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</si>
  <si>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</si>
  <si>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</si>
  <si>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</si>
  <si>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</si>
  <si>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t>8/10</t>
  </si>
  <si>
    <t>Solicitar al Instituto Geográfico Agustín Codazzi el estado jurídico de la cédula catastral N° 000000050044000 correspondiente al predio que reporta obligación en el municipio de María La Baja</t>
  </si>
  <si>
    <t>Oficio y/o Memorando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</si>
  <si>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</si>
  <si>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</si>
  <si>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t>9/10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</si>
  <si>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</si>
  <si>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</si>
  <si>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Hoja de Ruta elaborada y aprobada por la Vicepresidencia de Integración Productiva</t>
  </si>
  <si>
    <t>10/10</t>
  </si>
  <si>
    <t>Ejecución y seguimiento de la hoja de ruta que fue aprobada por la Vicepresidencia de Integración Productiva.</t>
  </si>
  <si>
    <t>Informe semestral de ejecución de la hoja de ruta para los distritos de propiedad de la agencia emitida por la DAT y aprobada por la Vicepresidencia de Integración Productiva.</t>
  </si>
  <si>
    <t>De acuerdo al plan de trabajo y al tiempo establecido para el desarrollo y estructuración de los proyectos (por lo general un año), los procedimientos y procesos definidos por la ONUDC y ADR, presentan demoras en la estructuración</t>
  </si>
  <si>
    <t>Fortalecer el seguimiento a la implementación de los PIDAR.</t>
  </si>
  <si>
    <t>Precisar lineamientos específicos de supervisión a las UTT para garantizar que se cumplan las instancias y funciones previstas para los Comités Técnicos Locales CTL de los PIDAR</t>
  </si>
  <si>
    <t>Circular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</si>
  <si>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</si>
  <si>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</si>
  <si>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</si>
  <si>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</si>
  <si>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</si>
  <si>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</si>
  <si>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</si>
  <si>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</si>
  <si>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</si>
  <si>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</si>
  <si>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</si>
  <si>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</si>
  <si>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</si>
  <si>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Agilizar a nivel nacional las actividades de cierre de los proyectos productivos pendientes</t>
  </si>
  <si>
    <t>Designar un equipo de trabajo en la VIP en aras de apoyar a las UTT en el cierre financiero de los proyectos productivos pendientes, transferidos por INCODER</t>
  </si>
  <si>
    <t>Informe financiero de avance en el cierre de los proyectos</t>
  </si>
  <si>
    <t>7). CGR-CDSA N° 871</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</si>
  <si>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</si>
  <si>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</si>
  <si>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</si>
  <si>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</si>
  <si>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</si>
  <si>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Vicepresidencia de Integración Productiva - Dirección de Asistencia Técnica</t>
  </si>
  <si>
    <t>Acompañamiento técnico de las UTT-Asistencia Técnica a 5 Departamentos, para la formulación de planes de extensión agropecuaria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</si>
  <si>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</si>
  <si>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</si>
  <si>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La Dirección de Asistencia Técnica allegó soporte de veintisiete (27) Planes Departamentales de Extensión Agropecuaria - PDEA, así como las ordenanzas que donde se adoptan los mismos.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</si>
  <si>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</si>
  <si>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</si>
  <si>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</si>
  <si>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</si>
  <si>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1. Designar nuevo equipo de trabajo para terminar la formulación del Programa  PFA-ASODAT. </t>
  </si>
  <si>
    <t>Equipo conformado</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</si>
  <si>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</si>
  <si>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</si>
  <si>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</si>
  <si>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</si>
  <si>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La Vicepresidencia de integración Productiva allegó correo electrónico a través del cual se aprobó por parte del Vicepresidente de integración Productiva (e ), el documento "PROGRAMA DE FORTALECIMIENTO Y ACOMPAÑAMIENTO PARA ASOCIACIONES DE USUARIOS DE DISTRITOS DE ADECUACIÓN DE TIERRAS – PFA ASODAT", de diciembre 2022</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</si>
  <si>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</si>
  <si>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</si>
  <si>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</si>
  <si>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</si>
  <si>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</si>
  <si>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</si>
  <si>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</si>
  <si>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</si>
  <si>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1/5</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</si>
  <si>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</si>
  <si>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</si>
  <si>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</si>
  <si>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</si>
  <si>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</si>
  <si>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2/5</t>
  </si>
  <si>
    <t xml:space="preserve">2. Gestionar proceso pre contractual donde se incluye  la actualización de los estudios y diseños.
</t>
  </si>
  <si>
    <t>2. Contrato o convenio resultado del estudio previo</t>
  </si>
  <si>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</si>
  <si>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</si>
  <si>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3/5</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</si>
  <si>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</si>
  <si>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</si>
  <si>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</si>
  <si>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</si>
  <si>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</si>
  <si>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4/5</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</si>
  <si>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</si>
  <si>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</si>
  <si>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</si>
  <si>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</si>
  <si>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5/5</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</si>
  <si>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</si>
  <si>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</si>
  <si>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</si>
  <si>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Visitas al territorio donde se identifiquen las características reales del territorio,  Cambios de predio y beneficiarios, presentación de informes y solicitud de ajuste o modificaciones de acuerdo al procedimiento de implementación</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</si>
  <si>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</si>
  <si>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</si>
  <si>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</si>
  <si>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</si>
  <si>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</si>
  <si>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</si>
  <si>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</si>
  <si>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</si>
  <si>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</si>
  <si>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1</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</si>
  <si>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</si>
  <si>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</si>
  <si>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2018 - 2019</t>
  </si>
  <si>
    <t>9). CGR-CDSA N° 877</t>
  </si>
  <si>
    <t>Incumplimiento de los fines y objetivos del proyecto Ranchería.</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</si>
  <si>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</si>
  <si>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</si>
  <si>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</si>
  <si>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Estudios y diseños actualizados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</si>
  <si>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En junio de 2023, la Vicepresidencia de Integración Productiva presentó oficio con la entrega de los productos de la actualización de los estudios y diseños del Proyecto Ranchería (Distrito Ranchería y Distrito San Juan). En el mismo se relaciona el link en donde se encuentran los informes. </t>
  </si>
  <si>
    <t xml:space="preserve">
Ausencia de hoja de ruta, determinada en la línea de acción 3.2 del Conpes 3926</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</si>
  <si>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</si>
  <si>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</si>
  <si>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Documento de hoja de ruta definitivo</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</si>
  <si>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</si>
  <si>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</si>
  <si>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</si>
  <si>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 xml:space="preserve">Mesas de trabajo trimestrales </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</si>
  <si>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</si>
  <si>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</si>
  <si>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 xml:space="preserve">Incumplimiento de los fines y objetivos proyecto Distrito de Riego Triángulo del Tolima. </t>
  </si>
  <si>
    <t>A la fecha se encuentra sin ejecutar la fase III del proyecto, que corresponde a la construcción del distrito propiamente dicho, para el logro del beneficio de los usuarios y hectáreas, contemplados en los objetivos del mismo.</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</si>
  <si>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</si>
  <si>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</si>
  <si>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</si>
  <si>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</si>
  <si>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Incumplimiento de los fines y objetivos del Proyecto Tesalia Paicol</t>
  </si>
  <si>
    <t>A pesar de haberse ejecutado más de $300 mil millones  en el Proyecto Tesalia Paicol, el Distrito de Riego no se encuentra en operación. Han existido fallas en la planeación de los estudios y diseños.</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</si>
  <si>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</si>
  <si>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</si>
  <si>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En enero 2022, se allegó como evidencia aportes de entrega de productos de la actualización de los estudios y diseños del Proyecto Tesalia – Paicol (Oficio CIR-T33-228-2022 emitido por Consorcio Interventoría Riego y oficio 22022505007616 del 21 de septiembre de 2022, emitido por FINDETER, con destino a la supervisora por parte de la ADR del contrato 225 de 2016)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r>
  </si>
  <si>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</si>
  <si>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</si>
  <si>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 xml:space="preserve">4 Mesas de trabajo trimestrales </t>
  </si>
  <si>
    <t>Proyecto de distrito de riego de mediana escala Tesalia – Paicol, diversidad de falencias en el proyecto</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</si>
  <si>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</si>
  <si>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</si>
  <si>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</si>
  <si>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Incertidumbre terminación proyectos</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</si>
  <si>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</si>
  <si>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</si>
  <si>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</si>
  <si>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En junio de 2023, la Vicepresidencia de Integración Productiva, presentó oficios con la entrega de los productos de la actualización de los estudios y diseños del Proyecto Ranchería (Distrito Ranchería y Distrito San Juan) y Tesalia - Paicol. En éstos se relaciona el link en donde se encuentran los informes. </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</si>
  <si>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</si>
  <si>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</si>
  <si>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Oficios de solicitud de recursos o ficha de inversión</t>
  </si>
  <si>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</si>
  <si>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t>Incumplimiento líneas de acción Conpes 3926 de 2018.</t>
  </si>
  <si>
    <t xml:space="preserve">No estructuración de la hoja de ruta para la culminación de las obras de los tres proyectos estratégicos.
</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</si>
  <si>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</si>
  <si>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</si>
  <si>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Documentos de hoja de ruta definitivos</t>
  </si>
  <si>
    <t>La ADR en las vigencias 2019 y 2020, no ha tramitado recursos para la validación y revisión técnica y financiera de los costos de los estudios y diseños de las obras pendientes de construir, con excepción del proyecto Tesalia – Paicol</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</si>
  <si>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</si>
  <si>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Coordinación interinstitucional</t>
  </si>
  <si>
    <t>Ausencia de la hoja de ruta</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</si>
  <si>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</si>
  <si>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</si>
  <si>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10). CGR-CDSA N° 887</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</si>
  <si>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</si>
  <si>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</si>
  <si>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Fortalecer el proceso de cartera, en lo relacionado con el recaudo e  identificación de los ingresos (consignaciones) de los usuarios de los distintos distritos de adecuación de tierras administrados por la ADR</t>
  </si>
  <si>
    <t>Realizar Mesa de Trabajo con la Entidad Financiera encargada del recaudo para crear instrumentos que permitan mejorar la identificación de los ingresos (consignaciones) con la participación de las UTTs, el Grupo de Cartera y Contabilidad</t>
  </si>
  <si>
    <t>Realizar Mesa de Trabajo con la Entidad Financiera</t>
  </si>
  <si>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</si>
  <si>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t>Deficiencias en la ejecución del procedimiento PR-ADT-006 - Procedimiento recaudo de cartera</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</si>
  <si>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</si>
  <si>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</si>
  <si>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</si>
  <si>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</si>
  <si>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</si>
  <si>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 xml:space="preserve">Incumplimiento de las funciones a cargo Vicepresidencia de Integración Productiva por falta de personal en nivel central - Dirección de Adecuación de Tierras - Cartera
</t>
  </si>
  <si>
    <t>Fortalecer el proceso de facturación, mediante la contratación del personal necesario e idóneo, en el nivel central - Cartera-,  para su ejecución de forma integral</t>
  </si>
  <si>
    <t>Contratar el personal profesional y técnico - administrativo, en los procesos de apoyo, en el nivel central- Cartera-,  para llevar a cabo el proceso de facturación</t>
  </si>
  <si>
    <t>Contratos de Prestación de Servicios</t>
  </si>
  <si>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</si>
  <si>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</si>
  <si>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</si>
  <si>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Falta de depuración contable (Acta 223)</t>
  </si>
  <si>
    <t>Depurar la cartera de conformidad con la normatividad vigente en la materia</t>
  </si>
  <si>
    <t>Presentar ante el Comité de Sostenibilidad del Sistema de Información Financiera la depuración de los saldos</t>
  </si>
  <si>
    <t>Actos Administrativos o Resoluciones de Depuración</t>
  </si>
  <si>
    <t>La Vicepresidencia de integración Productiva, adjuntó cuatro (4) resoluciones de saneamiento de cartera, en el marco de la Ley 2071 de 2020 (Artículo 11), a saber:
 Resolución 562, 563, 564 y 565 de 2021.</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</si>
  <si>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</si>
  <si>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</si>
  <si>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El área de contabilidad no cuenta con un software o aplicación alterna que permita gestionar los registros contables</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</si>
  <si>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</si>
  <si>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Puesta en operación del  software alterno auxiliar del SIIF.</t>
  </si>
  <si>
    <t>Aplicativo alterno auxiliar del SIIF.</t>
  </si>
  <si>
    <t xml:space="preserve">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
</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</si>
  <si>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</si>
  <si>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</si>
  <si>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Realizar el avaluó del distrito de riego de Tesalia Paicol</t>
  </si>
  <si>
    <t>Avaluó de la estructura  del distritos  de riego de Tesalia paicol</t>
  </si>
  <si>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</si>
  <si>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t>Recursos entregados en administración. Se observa según comprobante No. 31428 del 12 /02/ 2020 se efectuó un único registro contable con la ejecución del contrato de la vigencia 2019, y no por cada informe presentado por la supervisión</t>
  </si>
  <si>
    <t>No se reporta con periodicidad la información financiera del contrato al área de Contabilidad</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</si>
  <si>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</si>
  <si>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</si>
  <si>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</si>
  <si>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</si>
  <si>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REITERATIVO - INEFECTIVO INFORME CGR 967</t>
  </si>
  <si>
    <t xml:space="preserve">No se reporta con periodicidad la información financiera del contrato al área de Contabilidad </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</si>
  <si>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</si>
  <si>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</si>
  <si>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</si>
  <si>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</si>
  <si>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t>No se concilia con periodicidad la información financiera del contrato remitida a contabilidad.</t>
  </si>
  <si>
    <t xml:space="preserve">Conciliar la información reportada por la supervisora del contrato frente a la  registrada por el área contable
</t>
  </si>
  <si>
    <t xml:space="preserve">Acta de conciliación suscrita entre el área contable y la supervisión. </t>
  </si>
  <si>
    <r>
      <t xml:space="preserve">No existen avances al 31 de diciembre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</si>
  <si>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</si>
  <si>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</si>
  <si>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</si>
  <si>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</si>
  <si>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</si>
  <si>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</si>
  <si>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Recursos entregados en administración FAO y UNODC se evidenció que el reconocimiento producto de la legalización de los de recursos entregados en administración se efectuó de
manera global, y no de forma mensual o por operaciones</t>
  </si>
  <si>
    <t>Remitir los informes de ejecución financiera de los Convenios de Cooperación a la Dirección Administrativa y Financiera de forma periódica</t>
  </si>
  <si>
    <t>Informe de ejecución financiera remitido por periodo y por Convenio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</si>
  <si>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
Correo del 26/08/2022 envío información corte a 30/06/2022.</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</si>
  <si>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</si>
  <si>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</si>
  <si>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1/4</t>
  </si>
  <si>
    <t>Comunicar a los supervisores, apoyos a la supervisión, apoyos a la supervisión territorial su responsabilidad con el cargue y actualización de información en la herramienta de gestión de proyecto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</si>
  <si>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</si>
  <si>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</si>
  <si>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2/4</t>
  </si>
  <si>
    <t>Fortalecer el manejo de la herramienta de gestión de proyecto mediante la elaboración de un manual de uso y capacitaciones</t>
  </si>
  <si>
    <t>Elaborar el Manual de uso de la herramienta Gestión de proyectos</t>
  </si>
  <si>
    <t>Manual</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</si>
  <si>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</si>
  <si>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3/4</t>
  </si>
  <si>
    <t>Realizar capacitaciones a los supervisores, apoyos a la supervisión y apoyos a la supervisión territorial, para  garantizar el uso adecuado de la  herramienta de gestión de proyecto</t>
  </si>
  <si>
    <t>Capacitaciones</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</si>
  <si>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</si>
  <si>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4/4</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</si>
  <si>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</si>
  <si>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</si>
  <si>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Plan de trabajo</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</si>
  <si>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</si>
  <si>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t>Prescripción de deudas en distritos de adecuación de tierras y gestión.</t>
  </si>
  <si>
    <t>Falta de impulso en la gestión de los procesos administrativos de cobro coactivo</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</si>
  <si>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</si>
  <si>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</si>
  <si>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Oficina Jurídica</t>
  </si>
  <si>
    <t xml:space="preserve">Oficio </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</si>
  <si>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</si>
  <si>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t>La Oficina Jurídica remitirá los oficios de notificación por correo de los mandamientos de pago, en los  procesos iniciados por el no pago de la prestación del servicio público de adecuación de tierras prestado por  la Asociación de Usuarios</t>
  </si>
  <si>
    <t>Oficio</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</si>
  <si>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</si>
  <si>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Jurídica ordenará medidas de embargo en aquellos procesos en los que por costo beneficio o por competencia temporal, es procedente ordenar medidas</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</si>
  <si>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cual se decreta medida de embargo de bienes inmuebles de ocho (8) usuarios del Distrito de Adecuación de Tierras de Río Frío
Auto N° 081 del 1 de febrero de 2022, a través del cual se decreta medida de embargo de bienes inmuebles de seis (6) usuarios del Distrito de Adecuación de Tierras de La Doctrina y montería Mocarí
Auto N° 081 del 1 de febrero de 2022, a través del cual se decreta medida de embargo de bienes inmuebles de un (1) usuario del Distrito de Adecuación de Tierras de Montería Mocarí
</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</si>
  <si>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</si>
  <si>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</si>
  <si>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Actualizar el Registro General de Usuarios de los Distritos de Adecuación de Tierras administrados por la ADR - Montería - Mocarí y La Doctrina</t>
  </si>
  <si>
    <t>La Dirección de Adecuación de Tierras adelantará la actualización de los Registros General de Usuarios de los Distritos de Adecuación de Tierras administrados por la ADR</t>
  </si>
  <si>
    <t>Actualización Registro General de Usuarios de Montería - Mocari y La Doctrina</t>
  </si>
  <si>
    <t>Deficiencia en la gestión de cobro persuasivo por parte de las UTT 2 y 3 de la ADR</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</si>
  <si>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</si>
  <si>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</si>
  <si>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</si>
  <si>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</si>
  <si>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11). CGR-CDSA N° 913</t>
  </si>
  <si>
    <t xml:space="preserve">Hallazgo No. 1 - Facturación por tasa del servicio cobrado en los Distritos de Adecuación de Tierras (DAT) administrados por la ADR. </t>
  </si>
  <si>
    <t>No se evidencia un procedimiento para el seguimiento y control a las bases de datos de usuarios y predios que integran cada unidad de explotación agropecuaria, DAT, respecto a la seguridad y actualización de los datos registrados.</t>
  </si>
  <si>
    <t>1/6</t>
  </si>
  <si>
    <t>Actualizar el procedimiento "Administración,  Operación  conservación de los  Distritos de Adecuación de Tierras" en lo concerniente al RGU y su seguimiento y control.</t>
  </si>
  <si>
    <t>Se procederá con la actualización y socialización del Procedimiento.</t>
  </si>
  <si>
    <t>Procedimiento actualizado.</t>
  </si>
  <si>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</si>
  <si>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No se cuenta  con  mecanismos adecuados de control y verificación de los saldos  de cartera  incorporados en los Estados Financieros de la ADR.</t>
  </si>
  <si>
    <t>2/6</t>
  </si>
  <si>
    <t xml:space="preserve">Secretaría General - Dirección Financiera
Vicepresidencia de Integración Productiva - Dirección  de Adecuación de Tierras  </t>
  </si>
  <si>
    <t>Hallazgo No. 1 - Facturación por tasa del servicio cobrado en los Distritos de Adecuación de Tierras (DAT) administrados por la ADR.</t>
  </si>
  <si>
    <t>3/6</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</si>
  <si>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</si>
  <si>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Notas a los Estados Financieros semestrales</t>
  </si>
  <si>
    <t>Los Estados Financieros de la ADR y las Notas a los Estados Financieros se encuentran publicados en la página web de la ADR en el Link https://www.adr.gov.co/estados-financieros/</t>
  </si>
  <si>
    <t>La Oficina de Control Interno observó, que en la página Web de la ADR se dispone de:
•Estados Financieros mensuales de enero 2021 a marzo 2023
•Notas a los Estados financieros mensuales de enero 2021 a marzo 2023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considera que se dio cumplimiento a la acción de mejoramiento.</t>
  </si>
  <si>
    <t>4/6</t>
  </si>
  <si>
    <t>Informe que de cuenta de las gestiones adelantadas emitido por la Dirección avalado por la Vicepresidencia de Integración de manera cuatrimestral.</t>
  </si>
  <si>
    <t>No se presentaron avances frente a esta acción, no obstante, se encuentra dentro de los términos de ejecución.</t>
  </si>
  <si>
    <t>La ADR no cuenta con una política contable para el reconocimiento, recaudo y clasificación de ingresos por concepto de intereses.</t>
  </si>
  <si>
    <t>5/6</t>
  </si>
  <si>
    <t>Actualizar el procedimiento de ingresos.</t>
  </si>
  <si>
    <t>Incluir dentro del procedimiento de ingresos la política para el reconocimiento, recaudo y clasificación de ingresos por concepto de intereses.</t>
  </si>
  <si>
    <t>Procedimiento actualizado</t>
  </si>
  <si>
    <t>El procedimiento PR-FIN-003 "Ingresos" se actualizó en su versión 3 el 29 de noviembre de 2021 (disponible en Isolucion), en el cual se hizo énfasis en inclusión de actividades para el manejo de los intereses de mora</t>
  </si>
  <si>
    <t>Se evidencia inconsistencia en la aplicación de la política contable definida por la ADR con base en la Resolución No. 0821 de 2018</t>
  </si>
  <si>
    <t>6/6</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</si>
  <si>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</si>
  <si>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</si>
  <si>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Conciliaciones elaboradas y firmadas de manera semestral</t>
  </si>
  <si>
    <t>Hallazgo No. 03 Falta de identificación de la propiedad de los bienes que forman parte de los Distritos de Adecuación de Tierras.</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</si>
  <si>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</si>
  <si>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Construcción de la hoja de ruta  para determinar la identificación física y jurídica de los predios, actualización base de datos de usuarios, inventarios de predios, uso de los bienes y reconocimiento contable.</t>
  </si>
  <si>
    <r>
      <t xml:space="preserve">No se presentaron avances frente a esta acción, no obstante, se encuentra dentro de los términos de ejecución.
</t>
    </r>
    <r>
      <rPr>
        <b/>
        <sz val="8"/>
        <rFont val="Calibri"/>
        <family val="2"/>
        <scheme val="minor"/>
      </rPr>
      <t xml:space="preserve">Nota: </t>
    </r>
    <r>
      <rPr>
        <sz val="8"/>
        <rFont val="Calibri"/>
        <family val="2"/>
        <scheme val="minor"/>
      </rPr>
      <t>la presente acción de mejoramiento fue objeto de ampliación en los términos de ejecución por parte del área responsable, la cual se presentó y aprobó en la sesión 06-2023 del Comité de Coordinación del Sistema de Control Interno</t>
    </r>
  </si>
  <si>
    <t>Hallazgo 4. Reconocimiento y revelación contable en la cuenta de Propiedad, Planta y Equipo</t>
  </si>
  <si>
    <t>La información revelada en las Notas a los Estados Financieros de la ADR no es coherente con los saldos reflejados en el cuenta de propiedad, planta y equipo</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</si>
  <si>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</si>
  <si>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</si>
  <si>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</si>
  <si>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La Oficina de Control Interno observó, que en la página Web de la ADR se dispone de:
•Estados Financieros mensuales de enero 2021 a noviembre 2022
•Notas a los Estados financieros mensuales de enero 2021 a noviembre 2022
En virtud de lo anterior, y dado el tiempo dispuesto para la ejecución de la acción, se considera que se dio cumplimiento a la acción. Adicionalmente se sugiere aportar la evidencia de la revisión de los estados financieros por parte de profesionales diferentes a quien los elabora, de acuerdo con lo señalado en la acción.
</t>
  </si>
  <si>
    <t xml:space="preserve">Hallazgo 4 Reconocimiento y revelación contable en la cuenta de Propiedad, Planta y Equipo </t>
  </si>
  <si>
    <t>Los terrenos de los Distritos de Adecuación de Tierras DAT de propiedad de la ADR, no están registrados contablemente.</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</si>
  <si>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</si>
  <si>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</si>
  <si>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No se presentan avances frente a la presente acción. La misma se encuentra dentro de los términos de ejecución, por lo cual se debe continuar realizando seguimiento.</t>
  </si>
  <si>
    <t xml:space="preserve">Hallazgo No. 08 - Traslado de recursos de cofinanciación a encargos fiduciarios </t>
  </si>
  <si>
    <t>Una indebida supervisión a las actividades de los proyectos PIDAR y a la ejecución de los recursos disponibles en el encargo Fiduciario, por parte de las Unidades Técnicas Territoriales y de la Dirección de Seguimiento y Control, conforme a lo establecido en los artículos 22 y 25 del Decreto 2364 de 2015</t>
  </si>
  <si>
    <t>Adelantar capacitaciones dirigida a los supervisores, que realizan actividades de seguimiento y control en los proyectos, orientado a garantizar el cumplimiento de lo dispuesto en los artículos 22 y 25 del Decreto 2364 de 2015</t>
  </si>
  <si>
    <t>A través de las capacitaciones, se dotarán de herramientas a los supervisores con el fin de realizan actividades de seguimiento y control en los proyectos</t>
  </si>
  <si>
    <t>Jornada de capacitación/Listado de asistencia</t>
  </si>
  <si>
    <t>13.) Especial Derecho de Petición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</si>
  <si>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</si>
  <si>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 los apoyos a la supervisión territorial,  en la diligenciamiento y cargue de los soportes relacionados  con la entrega de  bienes y servicios bajo los parámetros del procedimiento en la herramienta SharePoint</t>
  </si>
  <si>
    <t>Realizar seguimiento al avance financiero  y técnico de cada convenio en el marco de los Comités Técnicos y/o Comités Directivos de los Convenios vigentes, en el que se deje claro el avance del convenio y los saldos pendientes por ejecutar</t>
  </si>
  <si>
    <t>Acta de reunión Comités Técnicos y/o Comités Directivos</t>
  </si>
  <si>
    <t>No existen avances al 31 de diciembre de 2023. La acción se encuentra en términos.</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</si>
  <si>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</si>
  <si>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Elaborar el informe de liquidación del Convenio UNODC 197 por parte del supervisor para ser entregado a la Vicepresidencia de Gestión Contractual para iniciar trámite de la liquidación del Convenio</t>
  </si>
  <si>
    <t>Informe de liquidación del Convenio UNODC 197 presentado al supervisor</t>
  </si>
  <si>
    <t xml:space="preserve">14). CGR-CDSA N° 923 </t>
  </si>
  <si>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</si>
  <si>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</si>
  <si>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1/7</t>
  </si>
  <si>
    <t>Realizar diagnóstico frente al estado actual de los PIDAR auditados</t>
  </si>
  <si>
    <t>Realizar diagnóstico de los 11 PIDAR auditados por la CGR con (Resoluciones 255/2020; 257/2020; 373/2020; 822/2019; 821/2019; 464/2019; 463/2019; 458/2019;  880/2019; 997/2019; 806/2019), por parte de los apoyos a la supervisión, supervisores, equipo técnico y UTT</t>
  </si>
  <si>
    <t>Acta de reunión por cada UTT que tiene a cargo los PIDAR</t>
  </si>
  <si>
    <t xml:space="preserve">La Oficina de Control Interno evidenció la realización de seis (6) mesas de trabajo con las UTTs N°2, 4, 9, 10 y 11, los días: 09 de febrero de 2022 (UTT 12), 22 de marzo de 2022 (UTT 2), 14 de febrero ,21 de marzo de y 27 de mayo de 2022 (UTT 4) y 16 de noviembre de 2021 y 8 de junio de 2022 (UTT 10), 27 de abril de 2022 (UTT 11)  y 9 de febrero de 2022 (UTT 9), donde se le realizó análisis de estado de los proyectos y seguimiento a la ejecución de un total de veintidós (22) PIDAR.
De esta manera, se observó que en las soportes allegado se trató lo concerniente a 22 PIDAR,  en los cuales se observaron los once (11) proyectos que se dispuso en la acción de mejora.
</t>
  </si>
  <si>
    <t>2/7</t>
  </si>
  <si>
    <t>Realizar plan de acción de conformidad con lo establecido en el diagnóstico</t>
  </si>
  <si>
    <t>Elaborar el plan de acción cada uno de los 11 PIDAR auditados por la CGR con (Resoluciones 255/2020; 257/2020; 373/2020; 822/2019; 821/2019; 464/2019; 463/2019; 458/2019;  880/2019; 997/2019; 806/2019), por parte de los apoyos a la supervisión, supervisores, equipo técnico y UTT</t>
  </si>
  <si>
    <t>Plan de acción por cada UTT que tiene a cargo los PIDAR</t>
  </si>
  <si>
    <t>3/7</t>
  </si>
  <si>
    <t>Realizar el seguimiento al plan de acción definido en el diagnóstico de los PIDAR auditados</t>
  </si>
  <si>
    <t>Realizar dos seguimientos al plan de acción por UTT, por parte de los apoyos a la supervisión, supervisores, equipo técnico y UTT</t>
  </si>
  <si>
    <t>4/7</t>
  </si>
  <si>
    <t>Culminar la ejecución de los 11 PIDAR auditados</t>
  </si>
  <si>
    <t>Elaborar el respectivo documento que certifique la culminación de la ejecución de los PIDAR auditados</t>
  </si>
  <si>
    <t>Informes de cierre de los 11 PIDAR auditados</t>
  </si>
  <si>
    <t xml:space="preserve">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
5. PIDAR 464 del 16/07/2019 el cual fue suscrito el 26 de junio de 2022
6. PIDAR 821 del 27/11/2019 el cual fue suscrito el 7 de marzo de 2022
7. PIDAR 255 del 21/10/2020 el cual fue suscrito el 31 de agosto de 2022
</t>
  </si>
  <si>
    <t>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5. PIDAR 464 de 2019
6. PIDAR 821 de 2019
7. PIDAR 255 de 2020
Dado lo dispuesto en la acción, y los avances presentados, se evidencia que existe un avance parcial del 64% en la ejecución de la presente acción.</t>
  </si>
  <si>
    <t>5/7</t>
  </si>
  <si>
    <t>Realizar seguimiento mensual a la ejecución de los PIDAR cofinanciados por UNODC, FAO y Ejecución Directa</t>
  </si>
  <si>
    <t>Realizar seguimiento mensual a la ejecución y cierre de los PIDAR y los compromisos definidos en reuniones anteriores para los PIDAR cofinanciados por UNODC, FAO y Ejecución Directa, por parte de los apoyos a la supervisión, supervisores, equipo técnico y UTT.</t>
  </si>
  <si>
    <t>Acta de reunión mensual por modalidad de ejecución</t>
  </si>
  <si>
    <t>Necesidades y requerimientos técnicos no previstas en la estructuración de los PIDAR</t>
  </si>
  <si>
    <t>6/7</t>
  </si>
  <si>
    <t>Complementar los requisitos técnicos a tener presenten en la estructuración del PIDAR</t>
  </si>
  <si>
    <t>Realizar ajustes en el procedimiento de estructuración de PIDAR, con el fin de complementar la etapa administrativa y los requisitos técnicos a tener presentes en la estructuración del PIDAR, por parte del equipo técnico de la Dirección de Acceso a Activos Productivos y UTTs</t>
  </si>
  <si>
    <t>Procedimiento aprobado</t>
  </si>
  <si>
    <t>La Vicepresidencia de integración Productiva allegó la versión 8 del procedimiento "ESTRUCTURACIÓN DE PROYECTOS INTEGRALES DE DESARROLLO AGROPECUARIO Y RURAL", aprobado en el Sistema Integrado de Gestión.</t>
  </si>
  <si>
    <r>
      <t xml:space="preserve">La Oficina de Control Interno observó el cumplimiento de la acción, al evidenciar que el 5 de mayo de 2023 se aprobó la versión 8 del procedimiento PR-EFP-001  "ESTRUCTURACIÓN DE PROYECTOS INTEGRALES DE DESARROLLO AGROPECUARIO Y RURAL", la cual se vio motivada por lo siguiente:
</t>
    </r>
    <r>
      <rPr>
        <i/>
        <sz val="8"/>
        <rFont val="Calibri"/>
        <family val="2"/>
        <scheme val="minor"/>
      </rPr>
      <t>"La actualización obedece a la implementación de la Metodología General Ajustada, para adelantar el proceso de diagnóstico (pre factibilidad) de los perfiles recibidos y habilitados por la Agencia de Desarrollo Rural para los Proyectos Integrales de Desarrollo Agropecuario y Rural - PIDAR, La Agencia de Desarrollo Rural se acoge a esta metodología, por cuanto la misma presenta una secuencia ordenada de información que se integra de manera sistemática para facilitar la toma de decisiones y la gestión de los proyectos de inversión pública. Adicionalmente, se pretenden organizar las metodologías, criterios y procedimientos que permitan integrar los sistemas para la planeación.
Al implementar esta Metodología la Agencia de Desarrollo Rural registrará progresivamente la información obtenida y trabajada en el proceso de diagnóstico (pre factibilidad) de perfiles para surtir las etapas de formulación, y así ir minimizando los riesgos para la implementación de los Proyectos. Adicional a lo anterior, se resalta que la implementación de esta metodología se encuentra acorde con el reglamento para estructuración, aprobación y ejecución de los Proyectos Integrales de Desarrollo Agropecuario y Rural vigente y sus acuerdos modificatorios"</t>
    </r>
  </si>
  <si>
    <t>7/7</t>
  </si>
  <si>
    <t>Socializar los ajustes realizados al procedimiento de Estructuración de PIDAR</t>
  </si>
  <si>
    <t>Capacitar a las UTT con respecto al ajuste del procedimiento de Estructuración de PIDAR, para dejar capacidad instalada respecto de la ejecución de los recursos de cada PIDAR, por parte del equipo técnico de la Dirección de Acceso a Activos Productivos</t>
  </si>
  <si>
    <r>
      <t xml:space="preserve">Se allegó Acta del 30 de mayo de 2023, cuyo objetivo fue </t>
    </r>
    <r>
      <rPr>
        <i/>
        <sz val="8"/>
        <rFont val="Calibri"/>
        <family val="2"/>
        <scheme val="minor"/>
      </rPr>
      <t>"Realizar socialización del proceso de estructuración de los PIDAR con los respectivos formatos según el ciclo de proyecto (perfil, prefactibilidad y factibilidad), adicionalmente, realizar la revisión de los perfiles presentados en la convocatoria territorial I-2023 que fueron habilitados para paso a etapa de prefactibilidad"</t>
    </r>
  </si>
  <si>
    <t>15). CGR-CDSA N° 924</t>
  </si>
  <si>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</si>
  <si>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</si>
  <si>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 xml:space="preserve">Estructurar una hoja de ruta para la contratación de la DAT. </t>
  </si>
  <si>
    <t>Reuniones con coordinadores de equipos de trabajo, para realizar planeación y establecer hoja de ruta de los procesos de contratación que se  adelantarán en la vigencia.</t>
  </si>
  <si>
    <t>Hoja de ruta  establecido por la DAT (Documento Excel)  y aprobada por el  Vicepresidente</t>
  </si>
  <si>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(en sus diferentes versiones) y actas de seguimiento.</t>
  </si>
  <si>
    <t>La Oficina de Control Interno obtuvo como evidencia nueve (9) archivos PDF y un (1) Excel, denominados "HOJA DE RUTA CONTRATACIÓN ADR 2022", los cuales se diferencian por su versión, de acuerdo con los resultados de los seguimientos realizados.
El documento "HOJA DE RUTA DE PROCESOS DE CONTRATACIÓN ADR 2022 V1 (28/02/2022)", cuenta con la aprobación del Vicepresidente de Integración Productiva, con lo cual se daría por cumplida la acción.</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</si>
  <si>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</si>
  <si>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</si>
  <si>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Actas de reuniones de seguimiento </t>
  </si>
  <si>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</si>
  <si>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</si>
  <si>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</si>
  <si>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</si>
  <si>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Procedimiento de recuperación de la inversión aprobado</t>
  </si>
  <si>
    <t>El procedimiento vigente (PR-ADT-003 Versión 3) fue estructurado para la actividad de inversión en distritos de adecuación de tierras, presentando debilidades en las actividades inherentes a recuperación de la inversión</t>
  </si>
  <si>
    <t>Publicación y socialización del procedimiento de recuperación de la inversión</t>
  </si>
  <si>
    <t xml:space="preserve">
- Capacitación a las UTT's</t>
  </si>
  <si>
    <t xml:space="preserve">Acta de la capacitación que indique las responsabilidades que le asisten a las UTT´s con el respectivo listado de asistencia </t>
  </si>
  <si>
    <t>Falta de consolidación de la documentación y de la información de recuperación de la inversión en las obras ejecutadas en distritos de adecuación de tierras</t>
  </si>
  <si>
    <t>Validación  de  los documentos de recuperación de la inversión con que se cuenta de cada uno de los distritos intervenidos en las UTT No. 1,2,3,4,5,7,8,9,10,11,12 y 13</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</si>
  <si>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</si>
  <si>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Informe consolidando la información validada en las UTT's</t>
  </si>
  <si>
    <t>Se entrega informe de recuperación de la inversión, frente al seguimiento realizado a la validación de documentación que reposa en las unidades técnicas territoriales.</t>
  </si>
  <si>
    <r>
      <t xml:space="preserve">La Oficina de Control Interno evidenció la elaboración de informe "Recuperación de la Inversión - SEGUIMIENTO REALIZADO A LA VALIDACIÓN DE DOCUMENTACIÓN QUE REPOSA EN LAS UNIDADES TÉCNICAS TERRITORIALES", efectuado en el marco del presente hallazgo.
Del mencionado informe, se menciona que se realizó consolidación y recopilación de pagarés correspondientes a los distritos de Chitarrán, San Juan, San Francisco, Alex San Alejandro (Nariño), La Ulloa (Huila), Paso Ancho (Tolima), San Isidro y Quebrada Seca (Antioquia), así como las actividades que resultaron de esta gestión.
Al respecto, no se evidencia las actividades realizadas por cada UTT como lo indica la acción. De igual forma, se considera relevante indicar compromisos o actividades a seguir frente a cada territorial o distrito, a fin de mantener un actuar permanente sobre la recuperación de la inversión.
Dado lo anterior, si bien se valida el cumplimiento de la meta, la efectividad dependerá de la inclusión en esta actividad de la totalidad de UTTs como lo indica la acción y la información que repose en los informes sobre acciones posteriores.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t>
    </r>
  </si>
  <si>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</si>
  <si>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</si>
  <si>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Acta de reunión suscrita entre la Secretaría General y la Vicepresidencia de Integración Productiva</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</si>
  <si>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</si>
  <si>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t>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Secretaría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t>
  </si>
  <si>
    <t>Situación que permite concluir que la gestión de recaudo, seguimiento, control y registro de la cartera por concepto de TARIFAS es ineficiente; gestión antieconómica que genera riesgo de pérdida de recursos por la carencia de mecanismos de control efectivos.</t>
  </si>
  <si>
    <t>La presente acción se encuentra en términos para su ejecución.</t>
  </si>
  <si>
    <t>Incertidumbre por la falta de soportes y de gestión oportuna para hacer las actividades de recuperación y recaudo de la cartera de Recuperación de la Inversión</t>
  </si>
  <si>
    <t>Los recursos descritos, por concepto de recuperación de la inversión, no constituyen un derecho cierto, por la incertidumbre que representa la falta de soportes.</t>
  </si>
  <si>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</si>
  <si>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</si>
  <si>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</si>
  <si>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</si>
  <si>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Procedimiento elaborado y codificado en el SGC</t>
  </si>
  <si>
    <t>En Isolucion se cuenta con el procedimiento PR-FIN-005 "RECONOCIMIENTO CONTABLE DE LOS DISTRITOS DE ADECUACION DE TIERRAS ADMINISTRADOS, OPERADOS Y CONSERVADOS POR TERCEROS Y DE LA INFORMACION FINANCIERA GENERADA", versión 1, aprobado el 22 de diciembre de 2021.</t>
  </si>
  <si>
    <t>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t>
  </si>
  <si>
    <t xml:space="preserve">Establecer por parte de la ADR  un  procedimiento  donde se establezcan los criterios y controles para el reporte y registro de adquisiciones e inversiones de bienes inmuebles de la ADR. </t>
  </si>
  <si>
    <t>Secretaría General - Dirección Administrativa y Financiera</t>
  </si>
  <si>
    <t>No se presentan avances frente a la presente acción, no obstante,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</si>
  <si>
    <t xml:space="preserve">Inversiones en distritos de pequeña escala </t>
  </si>
  <si>
    <t>Ausencia de lineamiento para el reconocimiento de inversiones en los DAT- administrados por la ADR.</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</si>
  <si>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</si>
  <si>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</si>
  <si>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</si>
  <si>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</si>
  <si>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 xml:space="preserve">
Fichas técnicas elaboradas </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</si>
  <si>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</si>
  <si>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En los diagnósticos del 2018, se estableció que los distritos que no operan son  27, sin que hasta la fecha se tomen las acciones efectivas para dar de baja contable estos distritos</t>
  </si>
  <si>
    <t>Remitir  las fichas técnicas a Secretaría General para la inclusión de la información pertinente y la convocatoria al comité de sostenibilidad Financiera</t>
  </si>
  <si>
    <t xml:space="preserve">Correo electrónico de  remisión de la información a Secretaría General 
</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</si>
  <si>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</si>
  <si>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</si>
  <si>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Presentar  al comité de sostenibilidad Financiera la solicitud de depuración  de los estados financieros.</t>
  </si>
  <si>
    <t>Vicepresidencia de Integración productiva - Dirección de Adecuación de Tierras
Secretaría General</t>
  </si>
  <si>
    <t>un acta de Comité de sostenibilidad financiera</t>
  </si>
  <si>
    <t>Proyección del acto administrativo  que será revisado por la las áreas respectivas y firmado</t>
  </si>
  <si>
    <t>un acto administrativo firmado</t>
  </si>
  <si>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</si>
  <si>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</si>
  <si>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</si>
  <si>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</si>
  <si>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un acta de capacitación  por UTT</t>
  </si>
  <si>
    <t xml:space="preserve">La Vicepresidencia de Integración Productiva remitió soportes de las capacitaciones realizadas a las UTT No. 1, 2, 4, 7, 8, 9, 10 y 11, 3 y 5. En la UTT 6 no se realiza porque no hay distritos de pequeña escala, propiedad de la ADR.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</si>
  <si>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11. Acta de reunión del 10 de febrero de 2022, donde se capacitó a personal de la UTT 4, 9 y 10 frente Adecuación de tierras en distritos de pequeña, mediana y gran escala de propiedad de la agencia
12. Listado de asistencia del 6 de abril de 2022, donde se capacitó a personal de la UTT 13 frente a la importancia de la AOC en distritos de pequeña escala
De lo anterior se observa el cumplimiento de lo dispuesto en la acción.</t>
  </si>
  <si>
    <t xml:space="preserve"> Realizar una visita por parte de las UTTs, a los distritos de pequeña escala para verificar  el estado de la infraestructura  y de la asociación realizando el  seguimiento a los componentes de  administración, operación y conservación</t>
  </si>
  <si>
    <t>informe de  la visita</t>
  </si>
  <si>
    <t xml:space="preserve">La Vicepresidencia de Integración Productiva remitió soportes de visitas realizadas por parte de las UTTs, a los distritos de pequeña escala para verificar el estado de la infraestructura y de la asociación realizando el seguimiento a los componentes de administración, operación y conservación. </t>
  </si>
  <si>
    <t>Realizar las acciones tendientes a dar de baja contable  los distritos de pequeña escala que se encuentran inoperantes y en estado de deterioro.</t>
  </si>
  <si>
    <t xml:space="preserve">Elaborar, conjuntamente entre la Secretaría General y la Dirección de Adecuación de Tierras de la VIP, el procedimiento para tramitar la Baja del inventario y depuración financiera de los valores que correspondan a los bienes muebles y/o que hagan parte de la infraestructura de los Distritos de Adecuación de Tierras, cuando por su estado de uso, desgaste, deterioro, obsolescencia, antigüedad, perdida total o parcial, no deberían integrar el inventario de activos de la entidad.  </t>
  </si>
  <si>
    <t>Vicepresidencia de Integración productiva - Dirección de Adecuación de Tierras
Secretaría General - Dirección Administrativa y Financiera</t>
  </si>
  <si>
    <t xml:space="preserve">Presentar al Comité para la Gerencia y Administración de Bienes Muebles e Inmuebles de la Entidad, la solicitud de baja del inventario de los bienes muebles y/o que hagan parte de la infraestructura de los Distritos de Adecuación que cumplan con los requisitos establecidos en el procedimiento, así como la desafectación y descomposición de los mismos, en caso de ser necesario. . </t>
  </si>
  <si>
    <t>Acta del Comité.</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</si>
  <si>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</si>
  <si>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</si>
  <si>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Establecer la funcionalidad del Distrito de Adecuación de Tierras de OTRABANDA</t>
  </si>
  <si>
    <t>Realizar un diagnostico del distrito de adecuación de tierras de OTRABANDA.</t>
  </si>
  <si>
    <t>Informe técnico de diagnostico</t>
  </si>
  <si>
    <t>La Vicepresidencia de Integración Productiva aportó informe  de visita al Distrito OTRABANDA, ubicado en el Antioquia, realizada el 16 de noviembre de 2022.</t>
  </si>
  <si>
    <t>La Oficina de Control Interno obtuvo evidencia informe de visita a la asociación de usuarios "ASOTRABANDA", cuyo objetivo fue "Acompañamiento a la asociación de usuarios en relación con la utilización del distrito como acueducto, lo anterior en cumplimiento del plan de acción de la agencia y el cumplimiento al plan de mejoramiento elaborado para la CGR", donde se analizó la situación del distrito, en el marco de lo observado por la CGR, respecto a su operatividad, donde se resalta dentro del acápite "Compromisos, que, se "logró identificar que no toda la infraestructura del distrito es utilizada para el servicio de acueducto, pero que la infraestructura del distrito que no se encuentra en operación, está totalmente abandonada".
Dado lo anterior se evidencia el cumplimiento de la acción.</t>
  </si>
  <si>
    <t>Establecer las acciones a seguir resultantes del diagnóstico</t>
  </si>
  <si>
    <t>Reuniones para determinar las acciones con el distrito de OTRABANDA de acuerdo a lo establecido en el diagnóstico</t>
  </si>
  <si>
    <t>Acta de la reunión</t>
  </si>
  <si>
    <t>Se suministró Acta de reunión del 17 de noviembre de 2022, realizada entre la ADR y alcaldía municipal de Támesis y  acta del 09 de diciembre de 2022, en la cual se evaluaron los compromisos realizados en la visita realizada al Distrito de Otrabanda (Municipio Támesis - Antioquia).</t>
  </si>
  <si>
    <t>Realizar seguimiento a las acciones establecidas para el distrito de adecuación de tierras del distrito de OTRABANDA</t>
  </si>
  <si>
    <t>Constatar  el avance de las acciones establecidas para el distrito de riego.</t>
  </si>
  <si>
    <t>Informe trimestral a cargo de la Dirección de Adecuación de Tierras que de cuenta del avance de las acciones establecidas.</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</si>
  <si>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</si>
  <si>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</si>
  <si>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</si>
  <si>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</si>
  <si>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Soporte que sustente la designación de un profesional por área que realizará la labor de enlace para el trámite de requerimientos de entes de control</t>
  </si>
  <si>
    <t>Hallazgo Administrativo, Proceso Administrativo Sancionatorio Fiscal</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</si>
  <si>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</si>
  <si>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Se observó que se cumplió por parte de la Secretaría General con la emisión de la Circular para informar el proceso a seguir en la atención de requerimientos de Entes de Control, así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</si>
  <si>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Ausencia de lineamientos o directrices procedimentales frente a la gestión y trámite de requerimientos de entes de control.</t>
  </si>
  <si>
    <t>Adoptar procedimiento o instructivo para la atención de requerimientos de entes de control.</t>
  </si>
  <si>
    <t xml:space="preserve">Con la oficina de Gestión Documental y las otras áreas misionales pertinentes, se ajustará la Circular 104 de 2020 </t>
  </si>
  <si>
    <t>Circular actualizada e incluida en el procedimiento  denominado PROCEDIMIENTO DE SEGUIMIENTO DE PETICIONES, QUEJAS, RECLAMOS, SUGERENCIAS Y DENUNCIAS- PQRSD con código PR-PAC - 001</t>
  </si>
  <si>
    <t>Si bien no se emitió la circular dispuesta como meta, se observó por parte de la Oficina de Control Interno la emisión de la Resolución ADR N° 074 de 2023,  en la cual se estableció, entre otras cosas, lo siguiente:
Artículo 6°. Enlaces. Cada vicepresidencia, dependencia de la Agencia así como Unidades Técnicas Territoriales - UTT - Deberán indicar, al inicio de cada anualidad, mediante memorando dirigido a la Secretaría General, los nombre completos de las personas o persona que servirá de enlace y sus respectivos correos electrónicos, para (...) Atención a peticiones de Entes de Control (...)
Cada enlacer deberá velar porque el trámite de las solicitudes presentadas por los Entes de Control, Congreso o por los ciudadanos, se lleva a cabo de form clara, completa, oportuna y sea comunicada, llevando a cabo la consolidación de la información y su interacción con las demás áreas que tengan que participar de una respuesta(...)"
De esta manera, se considera que se dio cumplimiento a la acción, en lo que respecta a la definición de lineamientos para la atención de requerimientos, incluyendo los de los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</si>
  <si>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</si>
  <si>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</si>
  <si>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Acta de reunión con listado de asistencia o video capacitación con relación de asistentes.</t>
  </si>
  <si>
    <t>No se presentaron avances frente a esta acción.</t>
  </si>
  <si>
    <t>Falta de seguimiento y control en el cumplimiento de las funciones técnicas de supervisión de convenios y/o contratos (894 - 775 de 2020) suscritos por la ADR</t>
  </si>
  <si>
    <t xml:space="preserve">Debilidad en el seguimiento a las actividades de supervisión </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</si>
  <si>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</si>
  <si>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</si>
  <si>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Acta de la capacitación con listado de asistencia</t>
  </si>
  <si>
    <t xml:space="preserve">Debilidad en el seguimientos a las actividades de supervisión </t>
  </si>
  <si>
    <t>Realizar reunión de seguimiento y acompañamiento por la dirección de adecuación de tierras a las UTT que tienen distritos de adecuación de tierra</t>
  </si>
  <si>
    <t>Debilidad en el seguimientos a las actividades de supervisión .</t>
  </si>
  <si>
    <t>Contratación del personal idóneo para el apoyo a la supervisión de los convenios y contratos.</t>
  </si>
  <si>
    <t>Contratos de prestación de servicios</t>
  </si>
  <si>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</si>
  <si>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</si>
  <si>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</si>
  <si>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</si>
  <si>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un informe semestral por parte del operador que de cuenta sobre el diligenciamiento de los formatos.</t>
  </si>
  <si>
    <t xml:space="preserve">No se da correcta aplicación al procedimiento ADT-004, y sus formatos que corresponde a las actividades a realizarse en los distritos administrados directamente por la Agencia, de mediana escala (Santa Lucia y Repelón) .
</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</si>
  <si>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</si>
  <si>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</si>
  <si>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un informe semestral por parte del operador que de cuenta de las respuestas a las solicitudes de los usuarios.</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</si>
  <si>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</si>
  <si>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</si>
  <si>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Un informe semestral por parte del operador y avalado por el director de la UTT que den cuenta del riego atendido efectivamente.</t>
  </si>
  <si>
    <t>Los distritos de pequeña escala a cargo de las  asociaciones de usuarios, no conocen la existencia del procedimiento ADT-005.</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</si>
  <si>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</si>
  <si>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</si>
  <si>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 xml:space="preserve">listado de asistencia por UTT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</si>
  <si>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Se debe aclarar que no se observa que estas capacitaciones estén plenamente relacionadas con lo dispuesto en la acción, en lo que concierne a  los planes de cultivo y planes de riego, más cuando se busca esta acción debe ser diferente a la inmediatamente anterior, por lo cual se sugiere buscar dar cumplimiento estricto a la misma a fin de buscar mejoras frente al hallazgo-</t>
  </si>
  <si>
    <t>La Resolución 1399, no establece diferencia entre los distritos de adecuación de tierras de acuerdo a  su tamaño, lo que genera que se le debe aplicar la misma normatividad a todos sin tener en cuenta su tamaño.</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</si>
  <si>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</si>
  <si>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</si>
  <si>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Proyección acto administrativo</t>
  </si>
  <si>
    <t>La Vicepresidencia de Integración Productiva allegó documento en Word, denominado Se "Propuesta modificación Resolución 1399 de 2005"</t>
  </si>
  <si>
    <t>Revisión por parte de la dependencia competente  del proyecto de acto administrativo presentado, emitiendo concepto sobre su  viabilidad y actividades a seguir.</t>
  </si>
  <si>
    <t>Documento escrito que emita un concepto sobre su viabilidad y actividades a seguir.</t>
  </si>
  <si>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</si>
  <si>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</si>
  <si>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Realizar el acompañamiento a cada a una de las asociaciones de usuarios de los distritos de pequeña escala.</t>
  </si>
  <si>
    <t>Mediante la realización de  visitas  establecer el  diagnóstico y generar compromisos  de los DAT de pequeña escala por parte de la Agencia.</t>
  </si>
  <si>
    <t>Mediante la realización de  visitas  establecer el  diagnóstico y generar compromisos  de los DAT de pequeña escala.</t>
  </si>
  <si>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</si>
  <si>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 Seguimiento a  los compromisos acordados por las partes, estableciendo avance y cumplimientos.</t>
  </si>
  <si>
    <t>Informe anual por cada una de las asociaciones de los distritos de Adecuación de Tierras de pequeña escala.</t>
  </si>
  <si>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</si>
  <si>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</si>
  <si>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 xml:space="preserve"> Elaborar una hoja de ruta para formalizar con las Asociaciones de Usuarios, la  administración, operación  y conservación de los Distritos de Adecuación de Tierras de pequeña escala de propiedad de la ADR.</t>
  </si>
  <si>
    <t>Mediante reuniones, socialización y consultas realizadas y con los actores involucrados en el proceso construir una hoja de ruta  por parte  la Dirección de Adecuación de Tierras .</t>
  </si>
  <si>
    <t xml:space="preserve"> Hoja de ruta</t>
  </si>
  <si>
    <t>La Vicepresidencia de Integración Productiva hizo entrega de la hoja de ruta elaborada, la cual fue validad con el plan de acción de la Dirección de Adecuación de Tierras 2022</t>
  </si>
  <si>
    <t>Se evidenció archivo denominado "HOJA DE RUTA DISTRITOS DE PEQUEÑA ESCALA", el cual contempla información de los distritos de pequeña escala recibidos del extinto INCODER, se hace un diagnóstico de los distritos (RGU, Recuperación de la inversión, estado de cartera, temas ambientales, entre otros), y que en su numeral 3, establece el HOJA DE RUTA PARA EL MEJORAMIENTO DE LOS DISTRITOS DE PEQUEÑA ESCALA DE PROPIEDAD DE LA AGENCIA DE DESARROLLO, en el cual se detallan las actividades que se ejecutaron, así como acciones a desarrollar para la normalización de estos distritos y el actuar frente a los distrito que no están operando.
Dado que se tiene un plan piloto para dicha normalización de distritos y mejorar el funcionamiento y control de estos, se debe esperar los resultados obtenidos de las actividades programadas para validar su adecuado desarrollo.</t>
  </si>
  <si>
    <t xml:space="preserve">Ninguno de los 4 mecanismos estableados por normatividad que rige la materia para la entrega de distritos, se ha implementado con los Distritos de Adecuación de Tierras de pequeña escala. </t>
  </si>
  <si>
    <t>Seguimiento a la ejecución de la hoja de ruta.</t>
  </si>
  <si>
    <t>Realizar un seguimiento a la  ejecución de la hoja de ruta  de acuerdo al cronograma de trabajo y los responsables  establecidos.</t>
  </si>
  <si>
    <t>Un informe semestral por parte del Líder de la Dirección de Adecuación de Tierras, que de cuenta del avance en el cumplimiento del cronograma.</t>
  </si>
  <si>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</si>
  <si>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</si>
  <si>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</si>
  <si>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</si>
  <si>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Solicitud oficializada y/o documento de términos de referencia emitidos por la Autoridad Ambiental.</t>
  </si>
  <si>
    <t>Con base en las solicitudes de términos de referencia, efectuadas por la ADR a las Autoridades Ambientales, en el mes de noviembre de 2021, para la elaboración del Programa de uso Eficiente y Ahorro del Agua - PUEAA en Distritos de Adecuación de Tierras pequeña y mediana escala, la Dirección de Adecuación de Tierras en el mes de junio de 2022  reiteró la solicitud a cada corporación mediante los siguientes radicados: 20223300033672 - CAM, 20223300033682 - CORANTIOQUIA, 20223300033822 - CORPORURABÁ, 20223300033832 - CRA y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</si>
  <si>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</si>
  <si>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</si>
  <si>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Matriz de seguimiento trimestral</t>
  </si>
  <si>
    <t xml:space="preserve">Debido a que la AOC presenta informes trimestrales, la Dirección de Adecuación de Tierras viene realizando los seguimientos ambientales de forma trimestral, en donde se verifica el cumplimiento de las obligaciones estipuladas por la CRA mediante los actos administrativos que renovaron las concesiones de agua para los Distritos de Repelón y Santa Lucía. Estos fueron efectuados los días 31 de marzo y 15 de julio de 2022, en donde se dio a conocer por parte de la DAT a la UTT 2 la necesidad del apoyo en los ajustes a los PUEAA, los cuales se están adelantando por parte del grupo ambiental de la DAT; sin embargo, es imperativo el apoyo de la UTT 2, como ejecutor en su jurisdicción, y de la gobernación del Atlántico, en el marco del convenio interadministrativo 775 de 2020.
Para lo anterior, se diligenció la matriz de seguimiento bimensual elaborada por el grupo ambiental de la DAT y se diligenciaron las respectivas actas de comité de seguimiento ambiental. </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</si>
  <si>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</si>
  <si>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</si>
  <si>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Informe de las asociaciones  el cual contendrá el  diagnostico  y los compromisos establecidos por las partes.</t>
  </si>
  <si>
    <t xml:space="preserve">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
Dado que se efectuó la última capacitación dirigida a la Asociaciones, los días 27 y 28 de octubre de 2022, en la cual se realizo la socialización de los términos para la elaboración de los PUEAA.</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</si>
  <si>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</si>
  <si>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</si>
  <si>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 xml:space="preserve">Informe  semestral </t>
  </si>
  <si>
    <t>16). CGR-CDSA N° 938</t>
  </si>
  <si>
    <t>La información relacionada con la cartera por concepto de “recuperaciones” no representa con fidelidad los hechos económicos y sus saldos, por valor de $3.104.350.728, carecen de consistencia y razonabilidad.</t>
  </si>
  <si>
    <t xml:space="preserve">Falta de depuración de la información entregada por el Incoder, con respecto a la información que carece de documentos ciertos para su efectivo cobro.                          </t>
  </si>
  <si>
    <t>Depuración de la cartera entregada por el INCODER, que no tenga soporte básico para ser reconocida.</t>
  </si>
  <si>
    <t>Se solicitara la convocatoria al comité de cartera, con el objetivo de depurar la información del acta 223/2016, que no contenga información de derechos ciertos y que carecen de documento legitimo para  su cobro.</t>
  </si>
  <si>
    <t xml:space="preserve">Acta Comité </t>
  </si>
  <si>
    <t>Falta de sistema de cartera que se pueda tener información por terceros y cada uno de los distritos.</t>
  </si>
  <si>
    <t>Migración de datos de la cartera de Recuperación de la Inversión al Dinamics</t>
  </si>
  <si>
    <t xml:space="preserve">Se migrara la Información de la Cartera de Recuperación de Inversión al Dinamiscs para poder tener información oportuna, tercerizada que genere consistencia y razonabilidad a los registros contables </t>
  </si>
  <si>
    <t>Reporte de información de la cartera de Recuperación de la inversión, migrada al sistema dimamics, con su respectiva acta de migración.</t>
  </si>
  <si>
    <t>Gestión contable eficiente y transparente de los Recursos de Acreedores Reintegrados a Tesorerías. (A) - Documento que tiene consistencia con el valor registrado en el acta No.2017 de 2016, no obstante, el tercero “Acreedores Varios Sujetos a Devolución - Acta No. 2017 de 2016 registrado contablemente en las condiciones expuestas, no precisa terceros beneficiarios finales</t>
  </si>
  <si>
    <t>No se precisa ni documenta la transición contable de un pasivo que se convierte en un activo, ni su efecto patrimonial, ni el procedimiento aplicado que, se aclara, difiere si se trata de una simple reclasificación lo cual no sería pertinente por su efecto patrimonial y debilidad de soportes, o se trata de un proceso de saneamiento</t>
  </si>
  <si>
    <t xml:space="preserve">Realizar conciliaciones con el tesoro Nacional </t>
  </si>
  <si>
    <t xml:space="preserve"> Solicitar mediante memorando a la VIP entrega de la información, de no tener identificados los terceros se solicitará al MH el reintegro de los acreedores al Tesoro.</t>
  </si>
  <si>
    <t>Memorando  VIP, Hacienda y respuesta Hacienda</t>
  </si>
  <si>
    <t>La Secretaría General allegó copia del memorando N° 20236100016243 del 28 de marzo de 2023 de asunto "Solicitud Información Acreedores Varios"</t>
  </si>
  <si>
    <t>Los PIDAR por la modalidad de ejecución directa se realiza mediante el  giro de recursos a encargos fiduciarios, concentrando  su  ejecución presupuestal en el último trimestre del año 2021</t>
  </si>
  <si>
    <t xml:space="preserve">El giro de recursos de las resoluciones de cofinanciación aprobadas se realiza directamente a la entidad Fiduciaria previa suscripción del contrato de encargo fiduciario por parte de las organizaciones. </t>
  </si>
  <si>
    <t>Las organizaciones beneficiarias determinarán que el manejo de los recursos otorgados mediante la resolución de cofinanciación, se realizará a través de la figura de encargo fiduciario</t>
  </si>
  <si>
    <t>Durante la estructuración del proyecto la organización deberá manifestar por escrito a la ADR que conoce y se acoge a lo planteado en el Procedimiento de PIDAR a través de la modalidad directa, igualmente estas remitirán una carta a la UTT autorizando de los recursos directamente al encargo fiduciario para la salvaguarda de los recursos</t>
  </si>
  <si>
    <t>Un informe semestral de la Dirección de Activos Productivos que de cuenta que la totalidad de proyectos estructurados contaron con la carta enviada por las organizaciones</t>
  </si>
  <si>
    <t>La expedición de las resoluciones de cofinanciación del 2021 en su mayoría se realizaron en el último trimestre del 2021</t>
  </si>
  <si>
    <t xml:space="preserve">Realizar un cronograma de planeación a ejecutar el segundo semestre del 2022 que de cuenta la cantidad de PIDAR a estructurar y las fechas de expedición de las resoluciones  </t>
  </si>
  <si>
    <t>Mediante reuniones por parte del equipo de estructuración se determina la cantidad de proyectos a ser estructurados en la vigencia 2022 y la posible fecha de expedición de la resolución en la vigencia 2023, para aprobación del VIP y socializar con la VP</t>
  </si>
  <si>
    <t>Un  archivo de Excel por parte de la Dirección de Activos Productivos  que contenga el cronograma de los PIDAR a estructurar, aprobado por la VIP y socializado con la VP</t>
  </si>
  <si>
    <t xml:space="preserve">
Se remite presentación en power point, Excel y correo de remisión a la Vicepresidencia de Proyectos y Vicepresidencia de Integración Productivo, en la  que especifica la estrategia de estructuración de PIDAR 2022 de fecha 10/08/2022
Se remite presentación en power point, Excel y correo de remisión a la Vicepresidencia de Proyectos y Vicepresidencia de Integración Productivo, en la  que especifica la estrategia de estructuración de PIDAR 2022 de fecha 19/09/2022
Se remite acta de reunión del 19/10/2022 relacionada con plan de choque para la ejecución de recursos de la ficha de optimización para cofinanciar PIDAR.</t>
  </si>
  <si>
    <t>Se allegó archivo Excel denominado "Matriz Seguimiento Proyectos", y presentación en Power Point, los cuales, contemplan un registro de 127 iniciativas de proyectos y el estado en que se encuentra cada uno de ellos, así como correo electrónico a través del cual se socializó este archivo con la Vicepresidencia de Proyectos. Adicional a ello se allegó acta de reunión del 19 de octubre de 2022, en la que participó la Vicepresidencia de proyectos y la Vicepresidencia de integración Productiva, donde se establece un plan de choque para la ejecución de recursos del proyecto de inversión de Optimización para cofinanciar PIDAR. Dentro de esta acta se detalla un cronograma de PIDAR priorizados para ser cofinanciados según su grado de avance en las etapas de estructuración y cofinanciación.
Dado lo anterior la Oficina de Control Interno considera se dio cumplimiento a la acción de mejoramiento propuesta.</t>
  </si>
  <si>
    <t>Los PIDAR por la modalidad de ejecución directa se realiza mediante el  giro de recursos a encargos fiduciarios, concentrando su  ejecución presupuestal en el último trimestre del año 2021</t>
  </si>
  <si>
    <t>Seguimiento del cronograma</t>
  </si>
  <si>
    <t xml:space="preserve">Reunión bimestral por parte de la dirección de activos productivos, para verificar el cumplimiento del cronograma y tomar las medidas pertinentes </t>
  </si>
  <si>
    <t>Para las EPSEAS la ejecución presupuestal no es acorde con la realidad en la aplicación de los recursos por cuanto estos fueron girados a los bancos habilitados por las entidades territoriales a finales del 2021</t>
  </si>
  <si>
    <t>Al cierre de la vigencia fiscal del año 2021 no se ha cumplido con el propósito del servicio público de extensión agropecuaria</t>
  </si>
  <si>
    <t>Implementación de herramienta de seguimiento interna para ejecución y avances de los contratos de prestación del servicio publico de extensión agropecuaria para la vigencia 2022 y posteriores.</t>
  </si>
  <si>
    <t>La Dirección de Asistencia Técnica creara una herramienta de seguimiento y control interno que permita evidenciar los avances técnicos, administrativos, financieros y jurídicos de la prestación del servicio público de extensión agropecuaria, mediante la cual se generarán correos de alerta dirigidos a la supervisión del contrato o a quien corresponda cada 15 días, con el fin de realizar seguimiento y acompañamiento a los contratos 2022 que se encuentran en ejecución.</t>
  </si>
  <si>
    <t>Herramienta</t>
  </si>
  <si>
    <t>La Dirección de Asistencia Técnica realiza un informe bimestral que de cuenta del estado y de las acciones realizadas por parte de la supervisión  que le compete a los directores de las UTT y  el acompañamiento brindado desde nivel central respecto de los convenios de la estrategia territorios 2021;</t>
  </si>
  <si>
    <t>Informe de seguimiento suscrito por el líder de la dirección</t>
  </si>
  <si>
    <t>Monitoreo, seguimiento y control proyectos PIDAR (Resolución 0573) – (A), Asociación de Productores Agropecuario - Urumita “ASOPROAUR”, Municipio de Urumita, La Guajira.</t>
  </si>
  <si>
    <t>Ausencia de criterios y reglamentos que permitan establecer responsabilidades en el monitoreo,
seguimiento y control de los proyectos implementados, para que la inversión social realizada alcance los fines propuestos.</t>
  </si>
  <si>
    <t>Actualizar el Procedimiento para fortalecer el sistema de monitoreo, seguimiento y control a los PIDAR, que permita adoptar medidas preventivas y/o correctivas, frente a posibles situaciones que pongan en riesgo el cumplimiento de los objetivos del proyecto.</t>
  </si>
  <si>
    <t>Actualizar el procedimiento de monitoreo, seguimiento y control.</t>
  </si>
  <si>
    <t>Vicepresidencia de Proyectos</t>
  </si>
  <si>
    <t>Documento Procedimiento de monitoreo, seguimiento y control a los proyectos integrales de desarrollo agropecuario y rural (PIDAR) actualizado.</t>
  </si>
  <si>
    <t>Se evidenció que en el Sistema Integrado de Gestión - Isolucion, se actualizó en su versión 4 el procedimiento PR-SCP-001 MONITOREO, SEGUIMIENTO Y CONTROL A LOS PROYECTOS INTEGRALES DE DESARROLLO AGROPECUARIO Y RURAL- PIDAR</t>
  </si>
  <si>
    <t>Criterios de evaluación para viabilizar proyectos PIDAR (A)</t>
  </si>
  <si>
    <t>No se estableció en el concepto de evaluación ni en la resolución de adjudicación de cofinanciación, la obligación por parte de la organización, de obtención del permiso requerido durante la ejecución del PIDAR</t>
  </si>
  <si>
    <t>Incorporar en los conceptos de evaluación de los PIDAR y en las resoluciones de adjudicación de recursos de cofinanciación, la necesidad de obtener la titularidad de las licencias, concesiones, permisos y autorizaciones que se requieran durante la ejecución de los PIDAR</t>
  </si>
  <si>
    <t>Incorporar en los procedimientos de evaluación y calificación de los PIDAR, la información de licencias, concesiones, permisos y autorizaciones requeridos durante la ejecución de los PIDAR, que deben desarrollarse en los conceptos de evaluación y resolución de cofinanciación.</t>
  </si>
  <si>
    <t>Procedimientos ajustados de evaluación y calificación de los PIDAR</t>
  </si>
  <si>
    <t>En el sistema Integrado de Gestión (Isolucion), se observó la existencia de: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</si>
  <si>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t>No se evidenció un seguimiento por parte de la ADR en la efectiva obtención del permiso de emisiones atmosféricas (uso de suelo) para el PIDAR, anotación consignada en el formato F-EFP-009 marco lógico.</t>
  </si>
  <si>
    <t>Actualizar y ajustar el procedimiento y los formatos del procedimiento monitoreo, seguimiento y control, para incorporar el componente de estudios técnicos, licencias y permisos, establecidos en los documentos que soportan la aprobación del PIDAR  a fin de llevar a cabo un seguimiento al cumplimiento de dichos requisitos</t>
  </si>
  <si>
    <t xml:space="preserve"> 1 Documento de procedimiento actualizado y 6  formatos actulalizados.</t>
  </si>
  <si>
    <t>17). CGR-CDSA N° 966</t>
  </si>
  <si>
    <t>El MADR, la ADR y la ANT no realizó la “Ruta para Facilitar la Cofinanciación de Proyectos Integrales de Desarrollo Agropecuario Rural -PIDAR- para beneficiarios del Decreto Ley 902 de 2017”, a diciembre de 2020, en los términos establecidos y conforme a lo dispuesto en la “Línea 2</t>
  </si>
  <si>
    <t>1. Falta de acciones que propicien la articulación interinstitucional con las entidades del orden nacional (MADR y ANT), que conlleven a la implementación oportuna del Plan Nacional Sectorial -Pngi  - ECFC  (CGR)</t>
  </si>
  <si>
    <t>1. Llevar a cabo mesas de trabajo institucionales con el fin de propiciar acciones de articulación interinstitucional con las entidades del orden nacional (MADR, UPRA y ANT), dirigidas a la implementación oportuna del Plan Nacional Sectorial  -Pngi -ECFC.</t>
  </si>
  <si>
    <t>Vicepresidencia de Proyectos / Vicepresidencia de Integración Productiva - Dirección de Acceso a Activos Productivos</t>
  </si>
  <si>
    <t>Listados de asistencia de mesas interinstitucionales
Borrador de Decreto reglamentario del artículo 23 e inciso segundo del artículo 29 del Decreto Ley 902 de 2017</t>
  </si>
  <si>
    <t>La ADR no atiende los indicadores y metas establecidos en el PMI, y las estrategias del PNgi - ECFC del Acuerdo Final, en la implementación de las actividades del proyecto "Optimización de la Generación de Ingresos Sostenibles para Productores Rurales a Nivel Nacional"</t>
  </si>
  <si>
    <t xml:space="preserve">
La ADR, desde la Presidencia de la Agencia, la Vicepresidencia de Integración Productiva y la Oficina de Planeación, no valida y verifica que la información y contenido de los proyectos formulados y estructurados sean concordantes y cumplan con lo establecido en el artículo 23 del Decreto Ley 902 del 2017. </t>
  </si>
  <si>
    <t>Proyectar para aprobación del Consejo Directivo de la Agencia de Desarrollo Rural un Acuerdo que elimine las restricciones del reglamento PIDAR vigente Resolución 010 de 2019, para al atención de la Reforma Agraria (artículo 23 del Decreto 902 de 2017)</t>
  </si>
  <si>
    <t>Adoptar Acuerdo del Consejo Directivo de la ADR que permita que mediante PIDAR se atienda a Reforma Agraria (artículo 23 del Decreto 902 de 2017)</t>
  </si>
  <si>
    <t>Acuerdo  aprobado por el Consejo Directivo de la ADR</t>
  </si>
  <si>
    <t>La ADR no presenta informes y/o reporte de avance cualitativo y cuantitativo en el Sistema de Información para Postconflicto -SIIPO-, que guarden coherencia e integralidad con lo acordado en las metas de los indicadores establecidos en el PMI y el PNgi -ECFC.</t>
  </si>
  <si>
    <t>La situación descrita se presenta porque la Presidencia y la Oficina de Planeación de la ADR, no realizan una estructuración, seguimiento y evaluación oportuna de la gestión institucional de la Agencia, a través de la consolidación y revisión de la información contenida en los informes presentados ante las instancias competentes, conforme a lo requerido en la normatividad vigente.</t>
  </si>
  <si>
    <t xml:space="preserve">Emitir una circular para realizan una correcta estructuración, seguimiento y evaluación de manera oportuna a la gestión institucional. </t>
  </si>
  <si>
    <t xml:space="preserve">Socializar los lineamientos y recomendaciones contenidas en la circular  través de una capacitación a las áreas que participan en el proceso de reporte, seguimiento y evaluación. </t>
  </si>
  <si>
    <t>Circular - Capacitación</t>
  </si>
  <si>
    <t>La Oficina de Planeación allegó como soporte de la ejecución de la presente acción, lo siguiente:
Circular 018 del 17 de marzo de 2023 
Pieza de comunicaciones - citación socialización Circular 018 de 2023 a realziarse el 21 de junio 9 a 10 am.
Lista de asistencia  a la socialización de la circular 018/2023
Presentación de socialización de Circular 018 de 2023</t>
  </si>
  <si>
    <t>La Agencia de Desarrollo Rural no realiza una identificación clara de los gastos tanto de funcionamiento como de inversión mediante el marcador -Construcción de Paz-, y no establece una relación trasparente con los puntos y PILAR del PMI y el PNgi - ECFC de las políticas transversales de paz de postconflicto a través del clasificador presupuestal “Construcción de Paz”</t>
  </si>
  <si>
    <t>La Agencia no ordena los gastos tanto de inversión como de funcionamiento del proyecto  de Optimización teniendo en cuenta los criterios para identificar trazador presupuestal “Construcción de Paz”, acorde a las competencias de la ADR y conforme a lo establecido en el artículo 220 de la Ley 1955 de 2018 y el numeral 4.3.3 del Documento CONPES 3932 de 2018 .</t>
  </si>
  <si>
    <t xml:space="preserve">Emitir directrices a través de una circular reiterando que se garantice la correcta identificación de los gastos de funcionamiento e inversión de acuerdo con lo establecido en el artículo 220 de la Ley 1955 de 2018 y el numeral 4.3.3 del Documento CONPES 3932 de 2018. </t>
  </si>
  <si>
    <t xml:space="preserve">
Elaborar y socializar circular mediante la cual se adoptan criterios para identificar trazador presupuestal “Construcción de Paz”, acorde a las competencias de la ADR y conforme a lo establecido en el artículo 220 de la Ley 1955 de 2018 y el numeral 4.3.3 del Documento CONPES 3932 de 2018. 
</t>
  </si>
  <si>
    <t xml:space="preserve"> 
Circular socializada a través de correo electrónico a las depedencias encargadas de adopotar los criterios para identificar trazador presupuestal "Construcción de Paz"
</t>
  </si>
  <si>
    <t>Inconsistencia en la información reportada de las resoluciones cofinanciadas y falta de integridad de los datos entregados por la Agencia de Desarrollo Rural en lo relacionado con los recursos de inversión ejecutados dentro de Trazador Presupuestal “Construcción de Paz”</t>
  </si>
  <si>
    <t>Inadecuado registro de los recursos de inversión de la ADR conforme a la política de trazador de Paz, establecido en los artículos 219, 220 y 221 de la Ley 1955 de 2018 (PND 2018 – 2022) y acorde con lo dispuesto en el Manual Operativo de Trazadores Presupuestales, DNP, 2019 y la Guía Para el Uso del Trazador Presupuestal “Construcción de Paz” en el Presupuesto de Inversión. DNP (2020).</t>
  </si>
  <si>
    <t>Emitir directrices para el adecuado registro y reporte de los recursos de inversión de la ADR conforme a la política de trazador de Paz</t>
  </si>
  <si>
    <t xml:space="preserve">
Elaborar y socializar circular mediante la cual se emiten directrices para el  adecuado registro y reporte de los recursos de inversión de la ADR conforme a la política de trazador de Paz y en cumplimiento a lo establecido en en los artículos 219, 220 y 221 de la Ley 1955 de 2018 (PND 2018 – 2022) y acorde con lo dispuesto en el Manual Operativo de Trazadores Presupuestales, DNP, 2019 y la Guía Para el Uso del Trazador Presupuestal “Construcción de Paz” en el Presupuesto de Inversión. DNP (2020).
</t>
  </si>
  <si>
    <t xml:space="preserve"> 
Circular socializada a través de correo electrónico a las depedencias encargadas del registro y reporte de los recursos de inversión conforme a la politicade trazador de Paz "Construcción de Paz"
</t>
  </si>
  <si>
    <t>Cobertura pólizas de cumplimiento PIDAR PIDAR cofinanciados sin cumplimiento de requisitos previos de constitución de garantías. No se evidencia prórroga de la garantía de cumplimiento dentro de los expedientes. Expedición de pólizas después del tiempo de terminación. Falta de soportes de las actuaciones correspondientes de la supervisión de las respectivas resoluciones</t>
  </si>
  <si>
    <t>Iniciar la ejecución de los PIDAR; sin cumplir el “requisito previo”, de la constitución de las garantías e incumplimiento de los términos para la constitución de la póliza de garantía.
Inoportuna supervisión por parte de las Unidades Técnicas Territoriales (UTT) y de la Dirección de Seguimiento y Control a las actividades de los proyectos PIDAR.</t>
  </si>
  <si>
    <t>Construir y adoptar documento que defina los lineamientos, para la verificación del cumplimiento de los requisitos previos de la constitución de las garantías, así como la aprobación y su seguimiento.</t>
  </si>
  <si>
    <t>Expedir y socializar la circular que contenga los lineamientos, para la verificación del cumplimiento de los requisitos previos de la constitución de las garantías, así como la aprobación y su seguimiento, garantizando una herramienta para que el ejercicio de supervisión aplique oportunamente los controles</t>
  </si>
  <si>
    <t>Circular/Listado de asistencia a la capacitación</t>
  </si>
  <si>
    <t>El encargo fiduciario se constituyó por fuera de la fecha establecida (Exceden 13 días hábiles para la constitución de encargo) y otras como las resoluciones 69, 173, 175, 191, 220 y 229 exceden los términos establecidos (13 meses a partir de la constitución), a corte de octubre 30 de 2022, para la ejecución de las actividades y donde no se evidencia pronunciamiento por parte de la supervisión de la ejecución de los PIDAR.</t>
  </si>
  <si>
    <t>La ADR no cuenta con el diseño y las actualizaciones requeridas para el funcionamiento Banco de Proyectos en los términos establecidos en la normatividad vigente y aplicable. No existe información de las actividades desarrolladas en cada una de las etapas de los proyectos, así como de registro de información requerido en la MGA de los 47 PIDAR relacionados como aportantes a la RRI.</t>
  </si>
  <si>
    <t xml:space="preserve">Ajustar el banco de proyectos para integrar la información de los PIDAR, en los términos establecidos en la normatividad aplicable. </t>
  </si>
  <si>
    <t>Vicepresidencia de Proyectos / OTI</t>
  </si>
  <si>
    <t>Actualización de la Herramienta del Banco de Proyectos</t>
  </si>
  <si>
    <t>Vicepresidencia de Proyectos </t>
  </si>
  <si>
    <t>Reglamento actualizado</t>
  </si>
  <si>
    <t>La ADR realiza los procesos de evaluación y clasificación y cofinanciación de los PIDAR relacionados sin los documentos que acredite la apertura o inicio del trámite a través del Formulario Único Nacional requerido, debidamente diligenciado y radicado ante la Autoridad y sin cumplir la totalidad de los requisitos establecidos en la normatividad aplicable Artículo 42</t>
  </si>
  <si>
    <t>La ADR cofinancia proyectos sin cumplir con la totalidad de los requisitos previos a la ejecución, con deficiencias en implementación de las herramientas lo que no garantiza el manejo y aprovechamiento eficiente de los recursos naturales</t>
  </si>
  <si>
    <t>Proceder a la actualización del procedimiento de estructuración de proyectos integrales de desarrollo agropecuario y rural" Cód.PR-EFP-001, con el fin de que previamente a la cofinanciación se valide el cumplimiento de la totalidad los requisitos en cumplimiento a lo dispuesto en el Articulo 42</t>
  </si>
  <si>
    <t>Mediante la actualización del procedimiento y su socialización, se garantizará establecer los lineamientos para la verificación del cumplimiento en la etapa previa, con el fin de validar que no se genere el riesgo de deterioro ambiental y la generación de impactos ambientales, en los proyectos cofinanciados</t>
  </si>
  <si>
    <t>Procedimiento ajustado conforme al reglamento vigente/ Listado de asistencia</t>
  </si>
  <si>
    <t>18). CGR-CDSA N° 967</t>
  </si>
  <si>
    <t>Respecto a la cartera constituida a 31 de diciembre de 2022 y revisado el libro auxiliar de saldos y movimientos, 13110101 Cuentas por Cobrar-Tasas, se refleja un saldo de $350.080.875  por facturación contabilizada que presenta mora, correspondiente a (18) personas jurídicas que no han realizado el pago a la Agencia de Desarrollo Rural-ADR, por la prestación del servicio de adecuación de tierras – DAT</t>
  </si>
  <si>
    <t xml:space="preserve">Plan de Trabajo </t>
  </si>
  <si>
    <t>Revisado el libro auxiliar correspondiente que contiene la información de la base de datos del Sistema DYNAMICS,  respecto de la facturación para el cobro por la prestación de servicio público de adecuación de tierras - DAT -, se observa que para los distritos de Manatí, Montería-Mocarí, Repelón, La Doctrina y Santa Lucia, la cartera se encuentra afectada, en cuantía de $1.082.146.020</t>
  </si>
  <si>
    <t xml:space="preserve">Las inconsistencias reflejadas, son producto de la facturación expedida a terceros no reconocidos por la prestación del servicio público de riego y drenaje en los distritos mencionados, lo cual se materializa como una inobservancia de las cualidades de la información contable, respecto de la representación fiel y relevante en el registro, tanto individual como colectivo, </t>
  </si>
  <si>
    <t>Revisada la información de las notas a los estados financieros de la Agencia de Desarrollo Rural que describen los hechos económicos sucedidos y registrados en el Balance a 31 de diciembre de 2022, se determina como error no material, la inconsistencia referida en la nota 7.3.1. Cálculo del Deterioro de la Cartera-Tasas, para el distrito Santa Lucía, en donde se incluyó como afectación contable, la suma de $6.312.439.601 -como se evidencia en la tabla-, cifra que corresponde al total del deterioro de tasas para los cinco (5) distritos, por cuanto el cálculo real del deterioro para este distrito es de $984.181.781, como se registra en el libro auxiliar de cartera.</t>
  </si>
  <si>
    <t>Lo circunstancia expuesta, se presenta por falta de análisis y seguimiento del área contable, en la revelación de la información que afecta la comprensibilidad de los datos registrados e induce a error a los usuarios internos y externos;</t>
  </si>
  <si>
    <t>Anexo de la nota / archivo Excel denominado "deterioro de cartera"</t>
  </si>
  <si>
    <t>Efectuado el análisis de los movimientos contables - Libro Auxiliar por Tercero - de la información correspondiente al Convenio Interadministrativo No. 914 de 2020 con afectación al tercero Instituto para el Desarrollo de Antioquia -IDEA &amp;RENTING de Antioquia S.A.S – RENTAN S.A.S, respecto de las legalizaciones presentadas para el registro en la subcuenta 19080101 Recursos Entregados en Administración- En Administración, se evidenció una diferencia de $212.365.073, frente a lo reportado por la Vicepresidencia de Integración Productiva en su informe de Supervisión del 22 de diciembre de 2022</t>
  </si>
  <si>
    <t>Debilidades en la justificación de la fuerza mayor y/o caso fortuito por parte de la supervisión, así como de la no aplicación de los controles definidos en el procedimiento para la constitución de la reserva de la ADR, lo que genera una incorrección material cuantitativa y significativa, al sobreestimar las reservas presupuestales en cuantía $13.905.511.446</t>
  </si>
  <si>
    <t>A través de la difusión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</si>
  <si>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Secretaría General - Dirección Financiera
Vicepresidencia de Gestión Contractual</t>
  </si>
  <si>
    <t>Verificada la ejecución de los compromisos de la vigencia 2022, que fueron objeto de la muestra seleccionada por el equipo auditor, se observa que los compromisos que se detallan en la siguiente tabla, presentaron una ejecución por debajo del 60%; situación que afectó el cumplimiento de las metas y objetivos de los proyectos misionales de la Agencia para la vigencia 2022, así como la eficiencia y eficacia de la misión de la Entidad y, por ende, el cumplimiento de los fines del Estado</t>
  </si>
  <si>
    <t>Se presenta por deficiencias en los procesos de planeación contractual, que derivan en compromisos que por sus obligaciones y/o actividades, no se logran ejecutar dentro de la vigencia.</t>
  </si>
  <si>
    <t>Vicepresidencia de Integración productiva - Dirección de Adecuación de Tierras - Dirección de Acceso a Activos Productivos</t>
  </si>
  <si>
    <t>un cronograma / actas de seguimiento mensual</t>
  </si>
  <si>
    <t>2018-2022</t>
  </si>
  <si>
    <t>19). CGR-CDSA N° 977</t>
  </si>
  <si>
    <t>Al verificar las actas parciales, donde se discriminan los conceptos de este cobro, se evidenció que dichos imprevistos fueron calculados sobre ítems que no se contemplaron en los precios unitarios establecidos en los estudios previos que hacen parte integral del contrato, contrario al criterio definido en dichos estudios.</t>
  </si>
  <si>
    <t>Deficiencias en función control y vigilancia de Vicepresidencia Integración Productiva de ADR, la interventoría y supervisión del contrato, al haberse autorizado pagos imprevistos por ítems diferentes a precios unitarios establecidos, lo que generó reconocimiento gastos por conceptos no pactados, afectando recursos públicos destinados al cumplimiento del objeto contractual.</t>
  </si>
  <si>
    <t>El supervisor del contrato de interventoría validará que el interventor del contrato de AOM apruebe los APUs nuevos y verifique la ejecución de los mismos, constatando que el interventor se pronuncie, a través del formato “CONCEPTO DE IMPREVISTOS”, sobre el pago de AIU, el cual deberá estar debidamente cuantificado, justificado, soportado y relacionado con la actividad del proyecto.</t>
  </si>
  <si>
    <t>La interventoría emitirá concepto a través del formato “CONCEPTO DE IMPREVISTOS”, adjuntando documentos que acrediten APUs nuevos y valoración económica, el cual irá adjunto a las cuentas de cobro mensual del operador, relacionadas con inversiones de gastos a monto agotable, actividad que deberá ser verificada por la supervisión al momento de surtir el trámite de pago.</t>
  </si>
  <si>
    <t>Formato "CONCEPTO DE IMPREVISTOS"</t>
  </si>
  <si>
    <t xml:space="preserve">Se observó que en las actas parciales mediante las cuales se discrimina el ítem “Gastos a monto agotable proyectos e insumos” que soportan las facturas de cobro por parte del contratista, se causaron y pagaron por concepto de imprevistos, sin que éstos obren en el expediente contractual. </t>
  </si>
  <si>
    <t>Deficiencias en la función de control y vigilancia de la Vicepresidencia de Integración Productiva de la Agencia, interventoría y supervisión, lo que generó pagos por concepto de imprevistos sin la soportabilidad que los justifique de conformidad con la obligación estipulada y pactada en la cláusula quinta contrato.</t>
  </si>
  <si>
    <t xml:space="preserve">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
</t>
  </si>
  <si>
    <t>La interventoría emitirá concepto con formato “CONCEPTO DE IMPREVISTOS”, adjuntando documentos que acrediten su ocurrencia, adjunto a las cuentas de cobro del operador, relacionadas con gastos a monto agotable, actividad que deberá ser verificada por la supervisión al momento del trámite de pago, garantizando el correcto pago por este concepto.</t>
  </si>
  <si>
    <t>El supervisor del contrato de interventoría validará que el interventor del contrato de AOM verifique la acreditación de la ocurrencia del imprevisto, constatando que el interventor se pronunció sobre la acreditación de cada ítem y verificó su ejecución a través del formato “CONCEPTO DE IMPREVISTOS”, sobre el pago de AIU, el cual deberá estar debidamente cuantificado, justificado, soportado y relacionado con cada ítem de la actividad del proyecto.</t>
  </si>
  <si>
    <t>Informes de aprobación de las cuentas de cobro expedido por el Supervisor.</t>
  </si>
  <si>
    <t>Se observó que el acta de liquidación no da cuenta de todos los pagos realizados en la fase de ejecución del contrato, toda vez que, en dicho documento, se registran 14 pagos por valor de $5.928.799.660, diferente a la sumatoria de pagos registrada en el SIIF NACIÓN , los cuales ascienden a $7.482.273.526.</t>
  </si>
  <si>
    <t>Debilidades en el control y seguimiento por parte de la supervisión, al no verificar y corroborar los pagos efectivamente realizados en la fase de ejecución, circunstancia que genera inconsistencias respecto a lo consignado en el acta de liquidación frente a los pagos reportados en el SIIF Nación.</t>
  </si>
  <si>
    <t xml:space="preserve">El supervisor del contrato de interventoría validará atraves de la mesa de trabajo que el acta de liquidación proyectada por la interventoria contenga la totalidad de los pagos realizados durante la ejecución de los contratos y los mismos estén registrados en SIIF Nación. 
</t>
  </si>
  <si>
    <t xml:space="preserve">Antes de la suscripción del acta de liquidación de los contratos se llevara a cabo mesa de trabajo conjunta entre la interventoría, supervisión y contratista  con el fin de validar que  los pagos relacionados en el acta de liquidación correspondan a los reportados en SIFF Nación, garantizando que no se presenten inconsistencias. </t>
  </si>
  <si>
    <t>Acta de mesa de trabajo</t>
  </si>
  <si>
    <t>Se evidenció que el contratista presentó póliza de “Responsabilidad civil derivada de cumplimiento” con la compañía Suramericana, No 06446367-0, expedida el 06 de agosto del 2019, en razón de la suscripción del contrato. la póliza fue avalada por el supervisor durante la fase de ejecución, sin que contara con los amparos de cobertura expresa de la responsabilidad surgida por actos de contratistas y subcontratistas, amparo patronal y de vehículos propios y no propios, amparos mínimos establecidos en el artículo 2.2.1.2.3.2.9 de la Ley 1082 de 2015 y el contrato para cubrir los posibles perjuicios causados durante la ejecución del mismo.</t>
  </si>
  <si>
    <t>Falta de control y revisión por parte de la supervisión de los documentos presentados por el contratista, desconociendo los lineamientos contractuales del mismo, circunstancia que genera riesgo de ocurrencia de siniestros sin tener cobertura de los posibles perjuicios generados.</t>
  </si>
  <si>
    <t>La Entidad en los futuros procesos de selección para la Administración, Operación y Mantenimiento de los proyectos estratégicos de propiedad de la Agencia de Desarrollo Rural exigirá dentro del estudios previos, pliegos de condiciones y contratos, la desagregación de los amparos de la póliza de responsabilidad civil extracontractual conforme lo establecido en el artículo 2.2.1.2.3.2.9 del Decreto Ley 1082 de 2015</t>
  </si>
  <si>
    <t>El comité estructurador de los estudios previos para la contratación de la Administración, Operación y Mantenimiento de los proyectos estratégicos de la Agencia de Desarrollo Rural incluirá la desagregación de los amparos de la póliza de responsabilidad civil extracontractual y verificar que se replique en los pliegos de condiciones y contrato.</t>
  </si>
  <si>
    <t xml:space="preserve">Estudios Previos AOM – Minuta Contractual acápite/numeral “garantías contractuales – desagregación amparos de las pólizas” </t>
  </si>
  <si>
    <t>Al verificar los documentos allegados por la Agencia, referidos a los contratos antes mencionados, solicitados mediante oficios No. 2023EE0040506 del 17 de marzo 2023, No. 2023EE0063456 del 2 de abril, No. 2023EE0066252 del 28 de abril y 2023EE0074732, 2023EE0076687 del 11 de mayo, que soportan la ejecución contractual de los mismos, no se observan las respectivas actas de recibo a satisfacción por parte de la supervisión de la ADR a los productos entregados por FINDETER y establecidos contractualmente para cada proyecto estratégico</t>
  </si>
  <si>
    <t>Fallas en el cumplimiento de las funciones de supervisión, control y vigilancia a cargo de la Vicepresidencia de Integración Productiva de la Agencia, al no corroborar que los productos cumplan con las especificaciones técnicas establecidas en el contrato y sus anexos, lo que genera incertidumbre respecto a la validación del contenido de los productos y certeza sobre la versión final de los mismos.</t>
  </si>
  <si>
    <t xml:space="preserve">
Cuatro actas de completitud de productos en sus Fases de I. Factibilidad y cuatro actas de productos en sus Fases II. Diseños Detallados.</t>
  </si>
  <si>
    <t>Se observó que los informes de supervisión elaborados por la ADR, no dan cuenta del seguimiento técnico y financiero a los recursos destinados para la ejecución de dichos contratos, dado que, los mismos, no presentan detalle sobre el cumplimiento de las obligaciones y entrega de los productos a cargo del contratista.</t>
  </si>
  <si>
    <t>Los informes de supervisión elaborados por la ADR, no dan cuenta del seguimiento técnico y financiero.</t>
  </si>
  <si>
    <t xml:space="preserve">Informes de supervisión </t>
  </si>
  <si>
    <t>No se identificó el producto denominado “Análisis de la capacidad fiscal del sector y entidades territoriales”; no obstante, haberse relacionado en la cuenta de cobro 0126/2021 del 24/11/2021 y cancelado conforme a los pagos del SIIF Nación.</t>
  </si>
  <si>
    <t>Deficiencias en el ejercicio de la función de seguimiento y supervisión a cargo de la Vicepresidencia de Integración Productiva de la ADR, al no verificar la entrega real y efectiva de los productos contratados.</t>
  </si>
  <si>
    <t>El supervisor del contrato, al momento de realizar la recepción y recibo a satisfacción de los productos, validará a través de mesa de trabajo con el consultor y el equipo de apoyo a la supervisión, la relación de los productos a entregar, con especial atención en sus principales componentes, a efecto de garantizar que su denominación sea la correcta de acuerdo a lo contractualmente pactado.</t>
  </si>
  <si>
    <t>La Mesa de trabajo sera liderada por la supervision, con asistencia del consultor y el equipo de apoyo a la supervisión, validando que los productos esten debidamente nominados, garantizando la entrega real y efectiva de los productos.</t>
  </si>
  <si>
    <t xml:space="preserve">Mesa de trabajo / Lista de chequeo </t>
  </si>
  <si>
    <t>Al verificar la documentación que soporta la ejecución de los mencionados contratos, se identificó que la ADR elevó observaciones sobre los productos allegados por FINDETER en desarrollo del objeto contractual; no obstante, al corroborar los expedientes allegados por la Agencia, se evidenció que, en los siguientes casos, no se realizaron las correspondientes subsanaciones</t>
  </si>
  <si>
    <t>Falta de seguimiento y control por parte de la supervisión de la Agencia, al no verificar la efectivas correcciones y subsanaciones de los productos entregados por FINDETER, circunstancia que genera incertidumbre respecto al proceso de validación de los documentos finales, así como riesgos para las fases subsiguientes del proyecto.</t>
  </si>
  <si>
    <t>El supervisor, con la participación activa del grupo de Preinversion de la ADR, a través de mesas técnicas, garantizará la calidad de los estudios y diseños eliminando la incertidumbre respecto al proceso de validación de los documentos finales.</t>
  </si>
  <si>
    <t>Al interior de las mesas técnicas se abordarán las observaciones formuladas por la Agencia, tanto Findeter, el consultor, como la interventoría,  garantizarán la subsanación de aquellas que sean procedentes y que, en todo caso, la supervisión identificará las actividades que se deben cumplir al interior de las mesas técnicas queden como compromiso a cargo del consultor e interventor, y verificadas y aprobadas en su cumplimiento por Findeter.</t>
  </si>
  <si>
    <t xml:space="preserve">Mesas Técnicas  </t>
  </si>
  <si>
    <t>Deficiencias en la función de control y vigilancia a los conceptos e ítems facturados por el contratista por parte de la Vicepresidencia de Integración Productiva de la Agencia, la interventoría y la supervisión, lo generó pagos por concepto de imprevistos sin la soportabilidad y acreditación que los justifique de conformidad con lo pactado y establecido en el clausulado del contrato.</t>
  </si>
  <si>
    <t>Se evidenció que los contratistas facturaron el cobro del IVA sobre administración (A) y no con cargo a la utilidad (U) del AIU, inobservando lo que sobre el particular se expuso en los criterios tributarios (artículo 3 del Decreto 1372 de 1992, artículo 32 de la Ley 80 de 1993, capitulo 7 del Decreto 1625 de 2016 y Concepto 4761 del 26 de febrero de 2019 - Dirección de Impuestos y Aduana Nacionales).</t>
  </si>
  <si>
    <t xml:space="preserve">El supervisor del contrato de interventoría previamente a la suscripción de un contrato de AOM realizará solicitud de concepto a la Secretaria General - Oficina Financiera respecto de cómo debe ser la causación del impuesto del IVA, con el fin de que las actividades de mantenimiento en los proyectos estratégicos atiendan los gravámenes establecidos en el estatuto tributario.  </t>
  </si>
  <si>
    <t>Memorando/ solicitando el concepto a la Secretaria General.</t>
  </si>
  <si>
    <t>Memorando/concepto gravamen.</t>
  </si>
  <si>
    <t>Hallazgo Administrativo, Con Incidencia Disciplinaria y otra incidencia</t>
  </si>
  <si>
    <t>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t>
  </si>
  <si>
    <t>No se cumplió con la forma de pago estipulada en el contrato 455-2021.</t>
  </si>
  <si>
    <t xml:space="preserve">El supervisor a traves de la verificacion de la minuta contractual, validara el orden de entrega de los productos  efectuando los pagos en los plazos y condiciones pactados contractualmente, actividad de control que quedará plasmada en el formato de recibo a satisfaccion de los productos en la casilla de observaciones. </t>
  </si>
  <si>
    <t xml:space="preserve">A traves del formato de recibo a satisfaccion de los productos, el supervisor dejará evidencia de la validacion de los terminos y condiciones de la forma de pago, garantizando que se cumplan los lineamientos contractuales pactados por las partes. </t>
  </si>
  <si>
    <t>Formato de recibo a saltisfaccion "registro casilla de observaciones".</t>
  </si>
  <si>
    <t>Al verificar los registros presupuestales y las obligaciones con cargo a este proyecto de inversión, se identificaron objetos de gasto que no corresponden con los propósitos del proyecto.</t>
  </si>
  <si>
    <t>Se observó la deforestación por parte de comunidades aledañas al lugar de un área ubicada en zona de protección ambiental y de forma paralela al cuerpo de agua.</t>
  </si>
  <si>
    <t>Falta de control y seguimiento al cumplimiento de las obligaciones contenidas en la licencia ambiental del proyecto por parte de la Vicepresidencia de Integración Productiva de la Agencia de Desarrollo Rural, lo que genera riesgos de impactos ambientales negativos, así como posibles procesos sancionatorios por parte de la autoridad ambiental competente.</t>
  </si>
  <si>
    <t xml:space="preserve">Apéndice  en el informe mensual de actividades denominado "Resultados campaña ambiental" </t>
  </si>
  <si>
    <t>Hallazgo Administrativo con  otra incidencia</t>
  </si>
  <si>
    <t>Falta de seguimiento y control por parte de la Agencia y el contratista, al manejo de los residuos que se encuentran sobre las orillas del embalse, lo que genera contaminación del recurso hídrico e impacto de forma directa al ecosistema y el hábitat que allí se encuentra, por la falta de limpieza de los residuos orgánicos e inorgánicos.</t>
  </si>
  <si>
    <t>Adoptar y difundir jornadas de sensibilización en educación ambiental orientadas a dar cumplimiento al Plan de Manejo Ambiental y los compromisos de la licencia ambiental No. 3158 de 2005 otorgada por CORPOGUAJIRA.</t>
  </si>
  <si>
    <t>Falta de seguimiento y control de la Agencia de Desarrollo Rural y el operador OR Construcciones e Ingeniería S.A.S., al permitir la utilización de los embalses para fines diferentes a los objetivos del proyecto, lo cual genera riesgos de contaminación del recurso hídrico, así como responsabilidades de la Agencia frente a eventualidades, accidentes o imprevistos que le sucedan a estos terceros.</t>
  </si>
  <si>
    <t xml:space="preserve">se observa que la ADR suscribe contratos de prestación de servicios con personas naturales, para que estos ejerzan funciones de dirección y liderazgo en las Direcciones de la estructura orgánica de la Agencia, sin que los mismos ostenten la calidad de funcionarios públicos, requisito sine qua non para el ejercicio de estas funciones. </t>
  </si>
  <si>
    <t>Inobservancia de los fundamentos normativos antes referidos, por parte del correspondiente ordenador del gasto, lo que genera riesgos de legalidad, respecto a la competencia para la expedición y/o aprobación de los actos administrativos donde participen estos contratistas, como en las demás actuaciones que desarrollen en el ejercicio de sus funciones de líder de dependencia.</t>
  </si>
  <si>
    <t>Elaborar el estudio técnico que contenga la propuesta de rediseño institucional (modificación de la estructura organizacional y fortalecimiento de la planta de personal), sustentarlo ante las instancias de su aprobación: Consejo Directivo, Min Agricultura, DAFP, Min Hacienda y Presidencia de la Republica</t>
  </si>
  <si>
    <t>El equipo del proyecto de rediseño institucional será el responsable de actualizar el estudio técnico junto con sus anexos y realizar la sustentación ante el Consejo Directivo y las entidades del Gobierno Nacional encargadas de emitir concepto previo (Dapre), viabilidad presupuestal (MHCP) y viabilidad técnica (DAFP).</t>
  </si>
  <si>
    <t>Secretaría General - Dirección de Talento Humano</t>
  </si>
  <si>
    <t>Estudio técnicos radicado ante el Departamento Administrativo de la Función Pública</t>
  </si>
  <si>
    <t>20). CGR-CDSA N° 978</t>
  </si>
  <si>
    <t>Revisados los documentos de los beneficiarios del PIDAR cofinanciado mediante Resolución No. 577 de 2018, en los formatos “F-EFP-001 Certificación y autorización potenciales beneficiarios” y “EFP-002 Caracterización población beneficiaria”; se evidenció la falta antecedente judicial para un beneficiario en cumplimiento del requisito establecido en el procedimiento antes referido.</t>
  </si>
  <si>
    <t xml:space="preserve">Falta de verificación en la fase de estructuración del PIDAR a cargo del Comité Estructurador, así como a deficiencias en la aplicación del procedimiento referenciado. </t>
  </si>
  <si>
    <t>Actualización del  formato F-EFP-001 Certificación y autorización potenciales beneficiarios” y “EFP-002 Caracterización población beneficiaria” implementando un control efectivo en la verificación del cumplimiento de los requisitos de predios, organizaciones y beneficiarios, establecidos en el procedimiento de estructuración</t>
  </si>
  <si>
    <t>Vicepresidencia de Integración productiva  - Dirección de Acceso a Activos Productivos</t>
  </si>
  <si>
    <t xml:space="preserve">Verificada la información del PIDAR, cofinanciado mediante Resolución No. 577 de 2018, en el municipio de Guaduas Cundinamarca al realizar visita técnica por parte de la CGR, a beneficiarios del proyecto, el día 19 de abril del 2023, se constató que, no se ha cumplido con el objeto del proyecto, por cuanto no se han implementado los sistemas de recirculación (hornillas). </t>
  </si>
  <si>
    <t xml:space="preserve">Deficiencias en la planeación y estructuración del PIDAR, por parte del Comité Estructurador de la ADR, así como debilidades en el proceso de ejecución y coordinación entre la Agencia, UNODC y la asociación beneficiaria. </t>
  </si>
  <si>
    <t xml:space="preserve">Elaborar y adoptar de manera  conjunta un cronograma  de actividades para ejecución del recurso asignado  a los  bienes y servicios previstos en el proyecto.  </t>
  </si>
  <si>
    <t xml:space="preserve">Con el cumplimiento del cronograma la Organización beneficiaria,  UTT , la VIP y UNODC garantizarán   la entrega  bienes y servicios previstos en el proyecto.  </t>
  </si>
  <si>
    <t xml:space="preserve">Cronograma de  actividades  
</t>
  </si>
  <si>
    <t>Realizada la verificación de los documentos de la Resolución No. 243 de 2018, se evidenció que las actividades del proyecto y la entrega de bienes y/o servicios, no se cumplieron según los lineamientos establecidos en el plan de inversión.</t>
  </si>
  <si>
    <t>Debilidades en el ejercicio de la supervisión a cargo de la Unidad Técnica Territorial - UTT No. 1, al no verificar la efectiva entrega de bienes y/o servicios por parte de la Fundación ejecutora del proyecto</t>
  </si>
  <si>
    <t>Adoptar  un cronograma  conjunto  ADR/UNODC  para el  cierre del proyecto  de la  resolución 243-2018,   perteneciente al convenio N°  197/2016 .</t>
  </si>
  <si>
    <t>Cronograma  de verificación 243-2018</t>
  </si>
  <si>
    <t>Hallazgo Administrativo, Con Incidencia Disciplinaria y apertura de indagación preliminar</t>
  </si>
  <si>
    <t>Revisados los documentos de la Resolución No. 243 de 2018, se evidenciaron deficiencias en el ejercicio de la supervisión, en razón, a que se presentaron diversas irregularidades respecto a la ejecución del proyecto relacionadas con las semillas y tutores de madera, entre otros.</t>
  </si>
  <si>
    <t xml:space="preserve">Debilidades en el cumplimiento de las funciones de supervisión y seguimiento del proyecto de la Agencia de Desarrollo Rural. </t>
  </si>
  <si>
    <t>Revisados los documentos de la Resolución 209 del 23 de marzo de 2018, se observó que la UNODC suscribió Memorando de Acuerdo con la Corporación PROAGROAMBIENTE, la cual presentó  reiterados incumplimientos en la entrega de los bienes y/o servicios contratados para los beneficiarios</t>
  </si>
  <si>
    <t xml:space="preserve">La situación descrita, se presentó debido a que la Unidad Técnica Territorial – UTT No. 1 no ejerció de manera eficiente, eficaz y oportuna sus funciones de supervisión, seguimiento y control a la ejecución del proyecto y por ende de la entrega de los bienes e insumos por parte de la Corporación PROAGROAMBIENTE. </t>
  </si>
  <si>
    <t xml:space="preserve">Elaborar y adoptar de manera  conjunta entre UTT, VIP y UNODC, un cronograma  de actividades para ejecución del recurso asignado  a los  bienes y servicios previstos en el proyecto.  </t>
  </si>
  <si>
    <t xml:space="preserve">En el desarrollo del cronograma a cargo de las organizaciones beneficiarias, UTT, VIP y UNODC se procederá a la verificación de los soportes y evidencias  de las actividades  de entregas de bienes y/o servicios establecidos en el  proyecto  209 del 2018, en el orden de $ 802.241.084. </t>
  </si>
  <si>
    <t>Analizados los documentos de la Resolución 209 de 2018, se observó que conforme al Plan Operativo de Inversiones – POI, se debían realizar 120 talleres, de acuerdo con el plan de capacitación, y presentar 12 informes sobre el desarrollo de los talleres de capacitación, de los cuales no se presentaron ni listados de asistencia, ni soportes de actas de visitas debido a los sistemáticos incumplimientos por parte del operador. No obstante, dentro de los nuevos términos de referencia definidos por UNODC, no se incluyó la asistencia técnica, ni quedó establecida ninguna actividad que permita subsanar las deficiencias frente a este componente para el adecuado desarrollo del proyecto.</t>
  </si>
  <si>
    <t xml:space="preserve">Acta de CTGL
</t>
  </si>
  <si>
    <t>Efectuada la revisión de los documentos del PIDAR 209 del 2018, se evidenció que el proyecto inició su implementación desde julio del 2018 y, conforme a las actas de Comité Técnico de Gestión Local – CTGL, se observaron situaciones de incumplimiento por parte del ejecutor del PIDAR, con respecto de la entrega de los bienes y/o servicios establecidos en el Plan Operativo de Inversiones – POI,  y que los bienes y/o servicios disminuyeron frente al Plan de Inversión inicialmente aprobado para el PIDAR.</t>
  </si>
  <si>
    <t xml:space="preserve">Falta de un debido y pertinente control y seguimiento a la ejecución de los recursos por parte de la Unidad Técnica
Territorial – UTT No. 1 </t>
  </si>
  <si>
    <t xml:space="preserve">Elaborar y adoptar de manera  conjunta entre UTT, VIP y UNODC,  un cronograma  de actividades para ejecución del recurso asignado  a los  bienes y servicios previstos en el proyecto.  </t>
  </si>
  <si>
    <t>En el desarrollo del cronograma a cargo de las organizaciones beneficiarias, UTT, VIP y UNODC se procederá a la verificación de los soportes y evidencias  de las actividades  de entregas de bienes y/o servicios establecidos en el  proyecto  209 del 2018.</t>
  </si>
  <si>
    <t>Revisado el expediente de la Resolución No. 316 de 2020, se observó que, para la ejecución de las actividades establecidas en el proyecto y aprobadas en el Plan Operativo de Inversión – POI, la asociación beneficiaria ASOPROVIPAZ suscribió el contrato de prestación de servicios de EPSEA, sin embargo no se observan ni se registran los soportes que den cuenta de la efectiva ejecución de los recursos pagados por concepto del anticipo.</t>
  </si>
  <si>
    <t>Debilidades en el ejercicio de la supervisión, verificación y seguimiento técnico, administrativo, financiero y jurídico por parte de la Unidad Técnica Territorial UTT No. 5,  así como en los controles establecidos para la correcta inversión del anticipo.</t>
  </si>
  <si>
    <t>Como resultado de las mesas de trabajo  conjuntas y de acuerdo con la documentación soporte que evidencie la ejecución o no del PIDAR. Se adelantarán las acciones que garanticen que los recursos desembolsados al proveedor de Asistencia Técnica en el proyecto sean reintegrados al erario público, lo anterior, como resultado de los compromisos y garantías adoptadas al interior de las mesas de trabajo.</t>
  </si>
  <si>
    <t xml:space="preserve"> Mesa de trabajo </t>
  </si>
  <si>
    <t>Analizados los documentos allegados para la Resolución No. 316 de 2020, se verificaron y compararon las cuatro (4) hojas de vida de los profesionales  encargados de prestar el servicio de extensión agropecuaria con los Términos de Referencia – TDR 001 EPSEAS del contrato, evidenciándose que, tres de los profesionales, no cumplen con lo determinado en los requisitos que sobre el particular establecieron los TDR</t>
  </si>
  <si>
    <t>Acta de CTGL.</t>
  </si>
  <si>
    <t xml:space="preserve">Analizada y verificada la información a la Resolución No.117 de 21 de febrero de 2018, se evidenció, conforme a lo descrito en el “Informe Final – Cierre Financiero” que debido a los reiterados incumplimientos en la ejecución del PIDAR de la fundación FUNSONH, se solicitó, por parte de la UNODC, el reintegro de los recursos no ejecutados y desembolsados a la fundación.
Solicitudes de las que no se observó respuesta por parte de FUNSONH, ni se encuentran soportes que den cuenta del reintegro solicitado o la reclamación de los mismos por parte de UNODC ante la aseguradora.
</t>
  </si>
  <si>
    <t>Falencias en el ejercicio de la supervisión, seguimiento y control por parte de la Unidad Técnica Territorial No. 3 de la ADR, lo que generó un presunto daño patrimonial por valor de $535.498.417, por concepto de los bienes e insumos no entregados por parte de FUNSONH, afectando el cumplimiento del objeto del PIDAR._x000D_</t>
  </si>
  <si>
    <t>Adoptar  un cronograma  conjunto  ADR/UNODC  para el  cierre del proyecto  de la  resolución 117-2018,   perteneciente al convenio N°  197/2016 .</t>
  </si>
  <si>
    <r>
      <t>En el cumplimiento del cronograma se procederá a la verificación de los soportes y evidencias  de las actividades  relacionadas  con las entregas de bienes y/o servicios establecidos en el  proyecto 117del 2018, en el orden de $535.498.417,</t>
    </r>
    <r>
      <rPr>
        <sz val="8"/>
        <color rgb="FFFF0000"/>
        <rFont val="Calibri"/>
        <family val="2"/>
        <scheme val="minor"/>
      </rPr>
      <t xml:space="preserve"> </t>
    </r>
    <r>
      <rPr>
        <sz val="8"/>
        <color rgb="FF000000"/>
        <rFont val="Calibri"/>
        <family val="2"/>
        <scheme val="minor"/>
      </rPr>
      <t>en donde una vez verificada su no ejecución se procederá a garantizar  el reintegro, por parte de UNODC.</t>
    </r>
  </si>
  <si>
    <t>Cronograma  de verificación 117-2018</t>
  </si>
  <si>
    <t xml:space="preserve">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 cuenta la Agencia de Desarrollo Rural, el cooperante UNODC, ni la Fundación Social Nuevo 
Horizonte -FUNSONH. </t>
  </si>
  <si>
    <t xml:space="preserve">Elaborar y adoptar de manera  conjunta entre  la UTT, Organización y UNODC, un cronograma  de actividades para ejecución del recurso asignado en el orden de $797.768.000 para la entrega efectiva  de los  bienes y servicios previstos en el proyecto con resolución 502 de 2018 </t>
  </si>
  <si>
    <t>Con el cumplimiento del cronograma se procederá  por parte de la UTT, Organización y UNODC,  a la verificación de los soportes y evidencias  de las actividades  relacionadas  con las entregas de bienes y/o servicios establecidos en el  proyecto 502 del 2018, en el orden de $$797.768.000</t>
  </si>
  <si>
    <t>Se desembolsó a esta fundación, un valor de $797.768.000, para la ejecución de actividades; sin embargo, en la visita realizada por la CGR al proyecto, no se evidenció avance del PIDAR, ni soportes que den cuentan de la devolución por parte de la fundación FUNCOLDIE de los recursos girados.</t>
  </si>
  <si>
    <t xml:space="preserve"> 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dan cuenta la agencia -ADR-, el cooperante UNODC, ni la FUNDACIÓN COLOMBIA DIVERSA Y ETNICA – FUNCOLDIE.</t>
  </si>
  <si>
    <t xml:space="preserve">Elaborar y adoptar de manera  conjunta entre  la UTT, Organización y UNODC, un cronograma  de actividades para ejecución del recurso asignado en el orden de $797.768.000 para la entrega de los  bienes y servicios previstos en el proyecto con resolución 502 de 2018 </t>
  </si>
  <si>
    <t>En cumplimiento del cronograma se procederá  por parte de la UTT, Organización y UNODC,  la verificación de los soportes y evidencias  de las actividades  relacionadas  con las entregas de bienes y/o servicios establecidos en el  proyecto 502 del 2018, en el orden de $$797.768.000</t>
  </si>
  <si>
    <t>Analizados los expedientes relacionados con la Resolución 502/2018, se evidencian dos memorandos de acuerdo - M.A - entre UNODC - y las fundaciones FUNSONH y FUNCOLDIE con el fin de ejecutar el PIDAR, sin que se ejecutaran las  actividades establecidas y pactadas dentro en los MA, ni adelantaran las devoluciones de los recursos desembolsados, esto teniendo en cuenta que, los plazos de ejecución de los M.A. ya finalizaron.</t>
  </si>
  <si>
    <t xml:space="preserve">Debilidades en el ejercicio de la
supervisión ejercida por parte de la UTT No. 3 y del cooperante – UNODC </t>
  </si>
  <si>
    <t>Al realizar la verificación de los ítems contratados y pagados del contrato referido se identificó que los siguientes componentes de las bodegas no fueron ejecutados ni entregados, al realizar la verificación de los ítems contratados y pagados se identificó que hubo ítems sin entregar a los beneficiarios, tales como el piso y las puertas de la bodega</t>
  </si>
  <si>
    <t xml:space="preserve">Deficiencias en el seguimiento y control por parte de la supervisión a cargo de la UTT No. 1, así como del representante legal del  resguardo indígena nuevo espinal, al no verificar la entrega de los ítems de obra antes mencionados en virtud del proyecto PIDAR 341 del 2020.
</t>
  </si>
  <si>
    <t xml:space="preserve">A través de la supervisión, se llevará cabo la verificación en la fase de liquidación, entre la organización y el contratista, con el fin de garantizar que los ítems establecidos en el contrato (pisos y puerta)  hayan sido recibidos a satisfacción por parte de la organización. Situación de la cual se dejará constancia en el acta de liquidación 
</t>
  </si>
  <si>
    <t>En visita realizada por la CGR al resguardo indígena Nuevo Espinal, el 28 de abril de 2023, en el municipio de Barrancas, departamento de La Guajira, con acompañamiento del personal de la ADR, se constató que los apriscos destinados para el cuidado de los semovientes, producto de este contrato, se encuentran vacíos, durante la visita se verificó que la cantidad de semovientes  establecidos en el POI del PIDAR 341, no han sido entregados.</t>
  </si>
  <si>
    <t>Debilidades en la aplicación de controles de seguimiento y cumplimiento del contrato.</t>
  </si>
  <si>
    <t xml:space="preserve">A través de la supervisión se llevará a cabo la verificación  en la fase de liquidación, entre la organización y el contratista, con el fin de garantizar que los   ítems contratados  (semovientes)  hayan sido recibidos a satisfacción por parte de la organización. Situación de la cual se dejará constancia en el acta de liquidación 
</t>
  </si>
  <si>
    <t>Al verificar los soportes de ejecución e implementación de la Resolución 144 de 2021, no se evidenciaron los soportes que den cuenta de la ejecución del proyecto tales como actas de entrega, facturas, recibos o documentos que permita verificar la correcta inversión del primer desembolso; ni soportes de devolución de recursos por parte de la Fundación Linkers. A pesar de que la fecha de terminación del M-A estaba definida para el 30 de octubre del 2022.</t>
  </si>
  <si>
    <t>Fallas en la supervisión de la ADR, en relación con el monitoreo y seguimiento de las actividades contratadas para la ejecución y cumplimiento del PIDAR</t>
  </si>
  <si>
    <t xml:space="preserve"> Adoptar  un cronograma  conjunto  ADR/UNODC  y organización para  cierre del proyecto  con resolución 144-2021,   perteneciente al convenio N°  684/2017  para garantizar la ejecución de los recursos pendientes  por valor de  $322.322.199 a través de la entrega efectiva de bienes y servicios a los 36 beneficiarios.</t>
  </si>
  <si>
    <t xml:space="preserve">En el cumplimiento del cronograma se procederá  por parte de la UTT, Organización y UNODC,  la verificación de los soportes y evidencias  de las actividades  relacionadas  con las entregas de bienes y/o servicios establecidos en el  proyecto 144 del 2021, por el orden de  $322.322.199 </t>
  </si>
  <si>
    <t xml:space="preserve">La plataforma de gestión de la información de los PIDAR denominada Banco de Proyectos  no permite hacer seguimiento a la trazabilidad del proyecto, en sus diferentes fases ni la interrelación con las dependencias de la ADR que hacen parte de la gestión de PIDAR. </t>
  </si>
  <si>
    <t xml:space="preserve">Falta de seguimiento por parte de la Vicepresidencia de Proyectos en cabeza del funcionario de la Dirección de calificación y financiación de proyectos </t>
  </si>
  <si>
    <t xml:space="preserve">Realizar el mejoramiento tecnológico de la plataforma denominada “banco de proyectos” como herramienta que cumpla con los procedimientos vigentes garantizando el registro integral de todas las fases de PIDAR e interrelación con las demás dependencias. </t>
  </si>
  <si>
    <t>Documento (Informe técnico de actualización de la plataforma)</t>
  </si>
  <si>
    <t>En el marco de la supervisión y vigilancia del convenio interadministrativo 1162 de 2021de acuerdo al informe en mención, y según este órgano de control se evidenciaron circunstancias que generaron deficiencias en el ejercicio de la supervisión a cargo de la UTT No 5, al no realizar la corroboración de los soportes que den cuenta de la ejecución del convenio, así como no adelantar de manera oportuna la contratación requerida para el cumplimiento de las actividades dispuestas en el convenio interadministrativo</t>
  </si>
  <si>
    <t>Fortalecer el seguimiento al  convenio 1162 para  obtener  los soportes correspondientes que sustenten el cumplimiento de las obligaciones contractuales.</t>
  </si>
  <si>
    <t>UTT 5</t>
  </si>
  <si>
    <t>Verificada la información contenida en los expedientes del servicio público de extensión agropecuaria prestada bajo los contratos 775 y 778 de 2022, se evidenció que en los mismos, fueron suspendidos por vencimiento de la vigencia de la habilitación de la EPSEA, sin mediar actuación por parte de la Agencia respecto a dicha novedad administrativa, y que según el procedimiento establece un término de 40 día hábiles para su trámite.</t>
  </si>
  <si>
    <t>Falta de control y seguimiento por parte de la supervisión, al no verificar las condiciones de habilitación legal por parte de la EPSEA durante el plazo estipulado para la ejecución de los contratos</t>
  </si>
  <si>
    <t>No se presentaron avances para la presente acción, la cual se encuentra en términos.</t>
  </si>
  <si>
    <t>se evidenció que la prestación del servicio de extensión agropecuaria, a través de la estrategia digital, no se presta de manera eficiente.</t>
  </si>
  <si>
    <t xml:space="preserve"> No adelantar actividades tendientes a corroborar la efectividad del servicio prestado al usuario final, circunstancias que generan riesgos respecto a la eficiencia del recurso público invertido para la estrategia digital.</t>
  </si>
  <si>
    <t>Adelantar un Comité técnico coordinador del contrato con el objetivo de corroborar la efectividad del servicio prestado al usuario final, evaluando las actividades desarrolladas, en función de la prestación del servicio de extensión agropecuaria bajo la estrategia digital, a  través de la valoración de los soportes presentados por la Universidad Tecnológica de Pereira (UTP) en cumplimiento de las obligaciones del contrato interadministrativo número 9962021.</t>
  </si>
  <si>
    <t>Al interior del comité, se evaluaran las pruebas documentales que soportan el cumplimento de cada objetivo, producto, entregable y actividad correspondiente al contrato durante la ejecución de contrato donde a través de cada una de ellas que se corrobore que la prestación del servicio de extensión agropecuaria con la estrategia digital cumplió sus objetivos.</t>
  </si>
  <si>
    <t xml:space="preserve">Acta de comité tecnico </t>
  </si>
  <si>
    <t>Hallazgos cerrados en Informe de Seguimiento con corte a 30 de junio de 2023</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</si>
  <si>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</si>
  <si>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</si>
  <si>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</si>
  <si>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</si>
  <si>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</si>
  <si>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SI</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</si>
  <si>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</si>
  <si>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como actividades adicionales se tiene lo siguiente:
La Entidad en la vigencia 2022 adelanto visitas de diagnósticos a diferentes Dsitritos de Adecuación de Tierras del País, con el fin de validar el estado de la infraestructura y de la asociación, realizando además el seguimiento a los componentes de administración, operación y conservación (Se obutvo como evidencia los informes d elas visitas realizadas), A su vez diseñó para la vigecnai 2023 un cronograma de visitas, en los que se buscará tratar diferentes temas, como: cambio climático, Fortalecimiento del manejo del recurso hídrico, enfocado a los PUEAA, proyectos de reconversión agroecológica, temas organizacionales o asociativos, operación de sistemas de riego, entre otros.
Por otra parte, y con el fin de fortalecer a las asociaciones a cargo de los Distritos de Adecuación de Tierras de pequeña escala, la ADR adoptó el MANUAL PARA LA ADMINISTRACIÓN, OPERACIÓN Y CONSERVACIÓN DE DISTRITOS DE ADECUACIÓN DE TIERRAS EN PEQUEÑA ESCALA (O RIEGO EN PEQUEÑA ESCALA), cuya versión inicial fue aprobada en agosto de 2022, la cual se socializó a través de correo electrónico y en capacitaciones presenciales con diferentes asociaciones.
Dado lo expuesto, se considera que la ADR ha adoptado y desarrollado actividades tendientes a atacar la causa del hallazgos en lo que respecta a la falta de acompañamiento a los Distritos de Adecuación de Tierras de pequeña escala, por lo cual se considera que el presente hallazgo se puede dar por cerrado.</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</si>
  <si>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</si>
  <si>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</si>
  <si>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</si>
  <si>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</si>
  <si>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</si>
  <si>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</si>
  <si>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</si>
  <si>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</si>
  <si>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r>
      <t xml:space="preserve">La oficina de Control Interno observó lo siguiente:
Respecto al </t>
    </r>
    <r>
      <rPr>
        <b/>
        <sz val="8"/>
        <rFont val="Calibri"/>
        <family val="2"/>
        <scheme val="minor"/>
      </rPr>
      <t>Trimestre 1 de 2021</t>
    </r>
    <r>
      <rPr>
        <sz val="8"/>
        <rFont val="Calibri"/>
        <family val="2"/>
        <scheme val="minor"/>
      </rPr>
      <t xml:space="preserve">,  el 28 de julio de 2021, se emitió cuatro (4) memorandos de asunto "Saldo en cuenta de recursos entregados en administración", con corte a 30 de abril de 2021, a saber:
20216000020883 dirigido al Vicepresidente de Integración Productiva
20216000020933 dirigido a funcionaria de la Dirección de Adecuación de Tierras
20216000020913 dirigido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 de Integración Productiva
20216000037463 dirigido a funcionaria de la Dirección de Adecuación de Tierras
20216000037483 dirigido a la Directora Territorial de Cartagena
Respecto al </t>
    </r>
    <r>
      <rPr>
        <b/>
        <sz val="8"/>
        <rFont val="Calibri"/>
        <family val="2"/>
        <scheme val="minor"/>
      </rPr>
      <t>Trimestre 3 de 2021</t>
    </r>
    <r>
      <rPr>
        <sz val="8"/>
        <rFont val="Calibri"/>
        <family val="2"/>
        <scheme val="minor"/>
      </rPr>
      <t xml:space="preserve">,  el 19 de octubre de 2021, se emitió cuatro (4) memorandos de asunto "Saldo en cuenta de recursos entregados en administración", con corte a 30 de septiembre de 2021, a saber:
20216100041203 dirigido al Vicepresidente de Integración Productiva
20216100041053 dirigido a funcionaria de la Dirección de Adecuación de Tierras
20216100041233 dirigido a la Directora Territorial de Cartagena
20216100041043 dirigido a funcionaria de la Secretaría General
A partir de lo expuesto, se pudo corroborar que se ha dado cumplimiento cabal a la acción, por lo cual se asigna porcentaje del 100%.
</t>
    </r>
    <r>
      <rPr>
        <b/>
        <sz val="8"/>
        <rFont val="Calibri"/>
        <family val="2"/>
        <scheme val="minor"/>
      </rPr>
      <t>EFECTIVIDAD:</t>
    </r>
    <r>
      <rPr>
        <sz val="8"/>
        <rFont val="Calibri"/>
        <family val="2"/>
        <scheme val="minor"/>
      </rPr>
      <t xml:space="preserve">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t>
    </r>
  </si>
  <si>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</si>
  <si>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</si>
  <si>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</si>
  <si>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</si>
  <si>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</si>
  <si>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</si>
  <si>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la actualización del  formato  F-GCO-004 “Informe de Supervisión”, en lo correspondiente al seguimiento financiero y contable.
De otra parte, y analizada las diferentes actuaciones surtidad por la Entidad en busca de subsanar las desviaciones observadas en cuanto a la información dispuesta en los Estados Financieros, en la cuenta de recursos entregados en administración,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
Sea preciso señalar, que si bien la CGR en el informe de auditoría financiera 2022 indicó que las gestiones adelantadas son inefectivas ante la reiteración de un hecho relacionado con la cuenta de recursos entregados en administración, bajo el análisis de la Oficina de Control Interno los hechos que originan el presente hallazgo dirimen del elevado para 2022, el cual se relaciona con la revelación de información financiera al cierre de vigencia (31 de diciembre de 2022) de un convenio interadministrativo (914 de 2020) con información de ejecución presupuestal y financiera al 30 de noviembre de 2022, lo cual fue justificado en las notas a los estados financieros, sobre lo cual la Entidad de igual forma dispuso de acciones para evitar la reiteración de esta situación.</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</si>
  <si>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</si>
  <si>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</si>
  <si>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Actas de conciliación de tasas de enero a marzo 2023</t>
  </si>
  <si>
    <t>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Conciliación de tasas (tarifas) de enero a marzo de 2023.
En virtud de lo anterior, esta Oficina evidenció la realización de seis (6) conciliaciones mensuales para cada tipo de cartera (tarifas, Recuperación de la inversión y Transferencias), lo cual cumple la meta dispuesta en la acción.
Al respecto, la Oficina de Control Interno llevó a cabo la validación de la información consignada el las actas de conciliación a marzo 2023 VS los Estados Financieros emitidos al mismo corte, observando que la información concuerda, por lo cual se puede señalar que la ADR ha propendido por corregir la situación observada en lo que respecta a las diferencias entre Contabilidad y Cartera.
No obstante lo anterior, se recomienda que se mantenga la realización de las conciliaciones por los tres tipos de cartera de manera mensual, y que las mismas se efectúen una vez termine el periodo contable para detectar oportunamente inconsistencias.</t>
  </si>
  <si>
    <t>Contrato de Obra 939 de 2014 - sobrecostos en actividades del contrato de obra 939 de 2014 (IP)</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</si>
  <si>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</si>
  <si>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</si>
  <si>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</si>
  <si>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 xml:space="preserve"> Un informe escrito por el líder de la DAT en el que se indiquen los procesos de obra y los respectivos  diagnostico </t>
  </si>
  <si>
    <t>Hallazgo Administrativo con Indagación Preliminar</t>
  </si>
  <si>
    <t>Se entrega informe sobre los procesos de obras de rehabilitación ejecutados en la vigencia 2022, junto con los soportes.</t>
  </si>
  <si>
    <r>
      <rPr>
        <b/>
        <sz val="8"/>
        <rFont val="Calibri"/>
        <family val="2"/>
        <scheme val="minor"/>
      </rPr>
      <t>Acción 1:</t>
    </r>
    <r>
      <rPr>
        <sz val="8"/>
        <rFont val="Calibri"/>
        <family val="2"/>
        <scheme val="minor"/>
      </rPr>
      <t xml:space="preserve"> La Oficina de Control Interno obtuvo como evidencia copia de informe ejecutivo del 30 de diciembre de 2022, el cual contempla el diagnóstico de los procesos de rehabilitación ejecutados en 2022, que contempla información como, antecedente, Alcance Y Generalidades Del Proyecto y Estado actual del contrato:
PROYECTO DE REHABILITACIÓN Y COMPLEMENTACIÓN BELLAVISTA EL PUENTE (Contrato de obra 7322022 y contrato de interventoría 7332022)
PROYECTO DE REHABILITACIÓN Y/O COMPLEMENTACIÓN DISRIEGO #2, SANJUANÍA Y LÁZARO FONTE (contrato de obra 7652022 y contrato de interventoría 7772022)
</t>
    </r>
    <r>
      <rPr>
        <b/>
        <sz val="8"/>
        <rFont val="Calibri"/>
        <family val="2"/>
        <scheme val="minor"/>
      </rPr>
      <t xml:space="preserve">Acción 2: </t>
    </r>
    <r>
      <rPr>
        <sz val="8"/>
        <rFont val="Calibri"/>
        <family val="2"/>
        <scheme val="minor"/>
      </rPr>
      <t>La Oficina de Control Interno obtuvo como evidencia copia de informe ejecutivo del 30 de diciembre de 2022, el cual contempla el diagnóstico de los procesos de construcción ejecutados en 2022, que contempla información como, antecedente, Alcance Y Generalidades Del Proyecto y Estado actual del contrato:
PROYECTO DE CONSTRUCCIÓN DISTRITO DISCAL (Contrato de obra 7672022 y contrato de interventoría 7662022)
De esta manera, se corroboró por parte de la Oficina de Control Interno el cumplimiento de las dos (2) acciones propuestas.
Adicionalmente, se informó por parte de la Vicepresidencia de Integración Productiva, que, para el contrato 765 de 2022 cuyo objeto es “EJECUTAR LAS OBRAS DE REHABILITACIÓN Y/O COMPLEMENTACIÓN DE LOS DISTRITOS DE RIEGO DE PEQUEÑA ESCALA DE LÁZARO FONTE Y DISRIEGO NO. 2 EN EL DEPARTAMENTO DE CUNDINAMARCA Y SANJUANÍA EN EL DEPARTAMENTO DEL META“ se definió dentro del alcance, además de las obras de rehabilitación, la ejecución del diagnóstico de los distritos de riego de pequeña escala, el cual debía contemplar conforme lo descrito en el Anexo técnico un plan de ingeniería que, mediante su aplicación, permitiera ejecutar de forma lógica y constructiva las actividades para la rehabilitación de la infraestructura existente total o parcial que se encontraran deterioradas, fuera de servicio o que hubieran cumplido su vida útil. A fin de que cumplieran con las funciones para las que originalmente fueron construidas o dotadas de acuerdo a las necesidades de cada distrito.
Dicho lo anterior, una vez iniciado el contrato 765 de 2022 la firma INGENIERIA DE RIEGOS Y OBRAS CIVILES LTDA, inició con las actividades de verificación del estado actual de los distritos, levantamiento topográfico, estudios geotécnicos, estudios hidráulicos y estudios estructurales conforme las necesidades de cada distrito así como la elaboración del respectivo plan de ingeniería, costeo y programación para su ejecución dentro del mismo periodo contractual, dicho diagnóstico debía contar con la respectiva revisión y aval de la interventoría. Una vez generada su aprobación para la rehabilitación se realizó el respectivo pago de acuerdo a lo establecido en documentos contractuales así:
“(…) La ADR pagará el valor total del contrato resultante del presente proceso, en pesos colombianos, de la siguiente manera:
a) UN PRIMER PAGO EN LA ETAPA DE DIAGNÓSTICO: este se pagará en su totalidad, en un único pago, una vez recibido y aprobado por la interventoría el diagnostico efectuado a cada uno de los distritos. El valor a cancelar corresponderá al ofertado por el contratista. (…)
De esta manera, se considera por parte de la Oficina de Control Interno, que se han realizado actividades de monitoreo permanente  a la contratación de obra existente, aunado a que contractualmente se han establecido claramente las condiciones de pago, a fin de vitar los sobrecostos en la ejecución contractual.
Por lo expuesto, la Oficina de Control interno considera procedente el cierre del hallazgo, al evidenciar correctivos procedimentales que eviten la reiteración de los hechos que originaron el hallazgo.</t>
    </r>
  </si>
  <si>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</si>
  <si>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</si>
  <si>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 la validación realizada durante la vigencia 2022 por el grupo de pre inversión de la Dirección de adecuación de tierras en cada uno de sus componentes</t>
  </si>
  <si>
    <t xml:space="preserve">Se entrega informe sobre los procesos de obras de construcción ejecutados en la vigencia 2022, junto con los soportes. </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</si>
  <si>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</si>
  <si>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</si>
  <si>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La Oficina de Control Interno observó, que en la página Web de la ADR se dispone de:
•Estados Financieros mensuales de enero 2021 a marzo 2023
•Notas a los Estados financieros mensuales de enero 2021 a marzo 2023
•Se observó que en las notas a los estados financieros se registra la información respecto al saldo de proyectos productivos transferidos por el INCODER
En virtud de lo anterior, y dado el tiempo dispuesto para la ejecución de la acción, se considera que se dio cumplimiento a la acción de mejoramiento.
Adicionalmente, se allegó el "MANUAL DE POLÍTICAS CONTABLES DE LA AGENCIA DEL DESARROLLO RURAL – ADR - BAJO EL MARCO CONCEPTUAL Y NORMATIVO PARA ENTIDADES DE GOBIERNO", versión 3 de diciembre 2022, adoptado mediante Resolución ADR 024 de 2023.
La Oficina de Control Interno llevó a cabo un análisis de los estados financieros emitidos a diciembre 2022, observando que las situaciones observadas por el Ente de Control se han ido corrigiendo en lo que respecta a la información revelada en los Estados Financieros y sus notas, aunado a que con la actualización del manual de políticas contables se propende por el fortalecimiento del proceso. Por lo anterior, se considera viable el cierre del hallazgo.</t>
  </si>
  <si>
    <t>Riesgo sobre la continuidad de los proyectos que requieren de un mayor apoyo técnico y financiero del Estado; Riesgo en el manejo de los recursos o frente a la sostenibilidad de los proyectos, a causa de las falencias de supervisión y seguimiento PIDAR</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</si>
  <si>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</si>
  <si>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</si>
  <si>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</si>
  <si>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Documento</t>
  </si>
  <si>
    <t>Al interior de la Vicepresidencia de Proyectos, desde la Dirección de Seguimiento y Control se adelantaron múltiples mesas de trabajo encaminadas a subsanar o mitigar el riesgo planteado bajo auditoria suscrita por la Contraloría, producto de lo cual se elaboró el documento "Propuestas frente al Hallazgo 16 de la Auditoria Financiera de 2019 Contraloría General de la República", el cual fue aprobado por la Vicepresidente de Proyectos y presentado ante la Presidencia de la ADR para consideración.</t>
  </si>
  <si>
    <t>La Oficina de Control Interno observó que la Vicepresidencia de Proyectos, a través de la Dirección de Seguimiento y Control realizó múltiples mesas de trabajo con la participación de otras áreas involucradas con la situación que se busca corregir del hallazgo de la CGR, obteniendo como resultado el documento "Propuestas frente al Hallazgo 16 de la Auditoria Financiera de 2019 Contraloría General de la República", aprobado por la Vicepresidente de Proyectos y presentado a la Presidencia de la ADR mediante memorando 20224000027803 del 29 de julio de 2022, con el fin que se analicen las disposiciones de dicho documento
Esta oficina llevó a cabo el análisis del documento presentado por la Vicepresidencia de Proyectos, de donde se evidencio que:
La Entidad, llevó a cabo el análisis de los lineamientos que regulan la ejecución de los PIDAR, a partir de lo estipulado en el "Reglamento para la estructuración, aprobación y ejecución de los PIDAR" aprobado por el consejo directivo de la ADR, lo que llevó incluso a identificar oportunidades de mejora en etapas como la recepción de perfiles, diagnóstico y estrcuturación de proyectos.
Frente a la sostenibilidad de los proyectos se identificó que las asociaciones requieren un mayor fortalecimiento de sus capacidades asociativas, las cuales no alcanzan a ser atendidas con los planes de fortalecimiento que actualmente se están incorporando en los proyectos, por lo tanto se hace necesario robustecer dichos planes, para lo cual se detelló en el documento las diferentes gestiones emprendidas para mitigar esta situación.
Como conclusión del análisis realizado, en lo que respecta al posible riesgo indicado por la CGR, la ADR consideró no es viable extener el seguimiento a los PIDAR, basados en lo siguiente:
No se considera pertinente extender el periodo de monitoreo, seguimiento y control a los PIDAR, más
allá del cierre administrativo y financiero de los mismos, teniendo en cuenta lo siguiente:
La integralidad de los PIDAR, mencionada en los apartados anteriores busca la generación de capacidades, para que las organizaciones continúen con sus actividades productivas, una vez la Agencia culmina su acompañamiento, evitando con esto la dependencia indefinida de la población, frente a intervenciones estatales.
Se generaría un problema en términos de la asegurabilidad de los proyectos, pues los mismos requerirían la constitución de una garantía de cumplimiento por un tiempo mayor al que actualmente se solicita, afectando a la población objeto de intervención
Se resalta además, que la continuidad de los proyectos en el mediano o largo plazo, responde a una decisión voluntaria por parte de la Organización y al análisis de la pertinencia de continuar con la actividad productiva
que contempla el proyecto, por lo que no e sviable coaccionar a las organizaciones a través de instrumentos legales, a continuar con las actividades productivas.
Teniendo en cuenta las conclusiones anteriores, y buscando fortalecer los procesos institucionales, la Entidad actualizó en su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Por lo anterior, se considera viable el cierre del hallazgo.</t>
  </si>
  <si>
    <t>ESPECIAL PIDAR NARIÑO</t>
  </si>
  <si>
    <t>12). CGR-CDSA N° 917</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</si>
  <si>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</si>
  <si>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</si>
  <si>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</si>
  <si>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</si>
  <si>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 xml:space="preserve"> Formatos F-IMP-006  ajustado, aprobado y cargado en aplicativo Isolucion </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</si>
  <si>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</si>
  <si>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r>
      <rPr>
        <b/>
        <sz val="8"/>
        <rFont val="Calibri"/>
        <family val="2"/>
        <scheme val="minor"/>
      </rPr>
      <t>ACCIÓN 1</t>
    </r>
    <r>
      <rPr>
        <sz val="8"/>
        <rFont val="Calibri"/>
        <family val="2"/>
        <scheme val="minor"/>
      </rPr>
      <t xml:space="preserve">
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
</t>
    </r>
    <r>
      <rPr>
        <b/>
        <sz val="8"/>
        <rFont val="Calibri"/>
        <family val="2"/>
        <scheme val="minor"/>
      </rPr>
      <t xml:space="preserve">
ACCIÓN 2</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
</t>
    </r>
    <r>
      <rPr>
        <b/>
        <sz val="8"/>
        <rFont val="Calibri"/>
        <family val="2"/>
        <scheme val="minor"/>
      </rPr>
      <t xml:space="preserve">ACCIÓN 3
</t>
    </r>
    <r>
      <rPr>
        <sz val="8"/>
        <rFont val="Calibri"/>
        <family val="2"/>
        <scheme val="minor"/>
      </rPr>
      <t xml:space="preserve">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Evidenciado el cumplimiento de las tres (3) acciones propuestas, la Oficina de Control Interno solicitó allegar soporte que detalle el estado de avance en la ejecución de los siete (7) proyectos objeto de auditoría por parte de la CGR, de lo cual, se obtuvo un informe que contiene el estado de avance de los 7 proyectos cofinanciados con resoluciones 232; 255; 256; 312; 325; 326 y 340, así como copia del  formato F14 elaborado para cada proyecto con corte a 25/08/2022.
A partir de la información suministrada, se observó que:
Cuatros (4) proyectos sustentan el 100% de ejecución financiera, quedando pendiente actividades de carácter administrativo para dar cierre a los mismos.
Un (1) proyecto inició procedimiento administrativo para la declaratoria de pérdida de fuerza ejecutoria, lo cual concluye en la no ejecución del proyecto.
Dos (2) proyectos evidencian un avance financiero inferior al 10%, dadas situaciones que han ameritado el ajuste de los Planes Operativos de Inversión.
Dado lo anterior, esta Oficina considera que, la implementación del formato F-IMO-014, permite llevar a cabo un control a la implementación de los proyectos, en aspectos técnicos, financieros y administrativos, atacando así la causa del hallazgo. De otra parte, en las auditorías realizadas por parte de la Oficina de Control Interno al Proceso de Implementación de PIDAR y Seguimiento y Control de PIDAR, se ha observado que se ha dado un mayor control al cumplimiento de los cronogramas, y que, los posibles desfases que se presentan, no afectan la integridad y naturaleza de los proyectos.
</t>
    </r>
  </si>
  <si>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</si>
  <si>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Mesas de trabajo del equipo de ejecución directa de la DAAP y la VIP   para revisar, ajustar y presentar para aprobación el formato elaborado</t>
  </si>
  <si>
    <t xml:space="preserve">Procedimiento PR-IMP-002 ajustado en general y puntualmente en el numeral "Desarrollo", aprobado y cargado en el  aplicativo isolucion </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</si>
  <si>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</si>
  <si>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</si>
  <si>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</si>
  <si>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Listado de asistencia a la  capacitación</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</si>
  <si>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</si>
  <si>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</si>
  <si>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</si>
  <si>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Actualización conjunta con el cooperante FAO del Plan Operativo de Actividades de actividades para ejecución del PIDAR</t>
  </si>
  <si>
    <t>Mesa de trabajo en la que se actualiza Plan Operativo de Actividades</t>
  </si>
  <si>
    <t>Plan Operativo de Actividades actualizado</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</si>
  <si>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</si>
  <si>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r>
      <t xml:space="preserve">La oficina de control Interno obtuvo como evidencia del cumplimiento de las acciones, lo siguiente:
</t>
    </r>
    <r>
      <rPr>
        <b/>
        <sz val="8"/>
        <rFont val="Calibri"/>
        <family val="2"/>
        <scheme val="minor"/>
      </rPr>
      <t xml:space="preserve">Acción 1: </t>
    </r>
    <r>
      <rPr>
        <sz val="8"/>
        <rFont val="Calibri"/>
        <family val="2"/>
        <scheme val="minor"/>
      </rPr>
      <t xml:space="preserve">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
</t>
    </r>
    <r>
      <rPr>
        <b/>
        <sz val="8"/>
        <rFont val="Calibri"/>
        <family val="2"/>
        <scheme val="minor"/>
      </rPr>
      <t xml:space="preserve">Acción 2:  </t>
    </r>
    <r>
      <rPr>
        <sz val="8"/>
        <rFont val="Calibri"/>
        <family val="2"/>
        <scheme val="minor"/>
      </rPr>
      <t xml:space="preserve">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
</t>
    </r>
    <r>
      <rPr>
        <b/>
        <sz val="8"/>
        <rFont val="Calibri"/>
        <family val="2"/>
        <scheme val="minor"/>
      </rPr>
      <t xml:space="preserve">Acción 3: </t>
    </r>
    <r>
      <rPr>
        <sz val="8"/>
        <rFont val="Calibri"/>
        <family val="2"/>
        <scheme val="minor"/>
      </rPr>
      <t xml:space="preserve">Se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t>
    </r>
    <r>
      <rPr>
        <b/>
        <sz val="8"/>
        <rFont val="Calibri"/>
        <family val="2"/>
        <scheme val="minor"/>
      </rPr>
      <t xml:space="preserve">
Acción 4: </t>
    </r>
    <r>
      <rPr>
        <sz val="8"/>
        <rFont val="Calibri"/>
        <family val="2"/>
        <scheme val="minor"/>
      </rPr>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Adicionalmente, se hizo entrega del entrega formato F-IMP-007 - Informe Final – Cierre Financiero, con el cual se puede evidenciar el cierre administrativo y financiero del PIDAR 458 de 16/07/2019 el cual fue suscrito el 24 y 25 de mayo de 2022.
De esta manera se considera que, en primera medida, se dio cierre al PIDAR objeto de verificación por parte de la CGR, de otra parte, se tomaron correctivos a fin de prevenir sea reiterativo lo observado por el Ente de Control, en el sentido de fortalecer el proceso de Seguimiento y Control, en busca de alertas oportunas y eficientes que mitiguen la materialización de riesgos en la implementación de PIDAR.
Dado lo anterior, se considera procedente el cierre del hallazgo.</t>
    </r>
  </si>
  <si>
    <t xml:space="preserve">Ejecución del Plan Operativo  de actividades del PIDAR </t>
  </si>
  <si>
    <t>Realizar al menos 2 visitas a los predios de los beneficiarios para hacer seguimiento a la implementación</t>
  </si>
  <si>
    <t>Formato de seguimiento a la implementación (F-IMP-010) que incluye el  registro fotográfico,  y el informe de comisión</t>
  </si>
  <si>
    <t>Se realizaron visitas de seguimiento a la ejecución del PIDAR resolución 458 del 2019 del 20 al 22 de octubre, se anexa informe de comisión</t>
  </si>
  <si>
    <t>Deficiencias en planeación y seguimiento por parte de la ADR, que ocasionó problemas en el cumplimiento de las metas en el tiempo programado, aunadas a la falta de supervisión.</t>
  </si>
  <si>
    <t>Seguimiento al cumplimiento del Plan Operativo de Actividades Actualizado</t>
  </si>
  <si>
    <t>Revisión mensual conjunta en el marco del CTGL  y Comité de Gestión con Cooperante FAO</t>
  </si>
  <si>
    <t>Acta de reunión que contiene los soportes de cumplimiento (Actas de entrega)</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</si>
  <si>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</si>
  <si>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</si>
  <si>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</si>
  <si>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</si>
  <si>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</si>
  <si>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 xml:space="preserve">Manual  elaborado </t>
  </si>
  <si>
    <t>La Vicepresidencia de integración Productiva suministró documento denominado "MANUAL PARA LA ADMINISTRACIÓN, OPERACIÓN Y CONSERVACIÓN DE DISTRITOS DE ADECUACIÓN DE TIERRAS EN PEQUEÑA ESCALA (O RIEGO EN PEQUEÑA ESCALA), versión 1, AGOSTO DE 2022.
Acta de reunión del 1 de septiembre de 2022, que recopila las actividades desarrolladas en la Escuela de Campo Asociación de usuarios distritos de adecuación de tierras de Nariño, donde se realizó entrega del manual citado anteriormente, buscando contar con recomendaciones o sugerencias para fortalecer este manual
Correos electrónicos del 7 de julio de 2022 y del 27 de septiembre de 2022, donde se socializó a los Directores de las UTTs y al interior de la Dirección de Adecuación de Tierras, respectivamente, el manual elaborado, buscando conocer la existencia de observaciones o ajustes al mismo.</t>
  </si>
  <si>
    <t>La Oficina de Control Interno obtuvo como evidencia el MANUAL PARA LA ADMINISTRACIÓN, OPERACIÓN Y CONSERVACIÓN DE DISTRITOS DE ADECUACIÓN DE TIERRAS EN PEQUEÑA ESCALA (O RIEGO EN PEQUEÑA ESCALA), cuya versión inicial fue aprobada en agosto de 2022. Además se observó que el mismo fue inicialmente suministrado a Asociaciones de usuarios de Distritos de Nariño, buscando el mismo sea de su utilidad, aunado a poder recibir sugerencias que fortalezcan este documento.</t>
  </si>
  <si>
    <t>Establecer un manual  de plan de administración,  operación y conservación, para distritos de pequeña escala.</t>
  </si>
  <si>
    <t>Socialización del manual  elaborado, con las asociaciones de usuarios de los distritos de pequeña escala, para su adopción.</t>
  </si>
  <si>
    <t xml:space="preserve">Acta de reunión de socialización </t>
  </si>
  <si>
    <t>La Vicepresidencia de Integración Productiva allegó evidencia de la siguiente documentación:
Correo electrónico del 29 de noviembre de 2022, a través del cual se socializó con las asociaciones de usarios que administran distritos de Adecuación de Tierras de pequeña escala, el proyecto de minuta de contrato de Administración, Operación y Conservación (AOC) de Distritos  de Riego y el Manual para la AOC de Distritos de pequeña escala.
Actas de reunión del 1 de septiembre y 27 de octubre de 2022 entre la ADR y las asociaciones de usuarios distritos de adecuación de tierras de pequeña de los departamentos de Nariño, Huila y Meta, donde se les hizo entrega formal del manual de AOC y se socializó su contenido.</t>
  </si>
  <si>
    <t>De acuerdo con la información aportada, la Oficina de Control Interno considera que se dio cumplimiento a la acción en lo que corresponde a la socialización del Manual de Administración, Operación y conservación de Distritos de Adecuación de Tierras de pequeña escala, lo cual se realizó tanto a través de correo electrónico cómo a través de capacitaciones presenciales con las asociaciones.
Frente al hallazgo, es preciso señalar que el procedimiento PR-ADT-005 "CONTROL Y SUPERVISIÓN A LA ADMINISTRACIÓN, OPERACIÓN Y CONSERVACIÓN DE DISTRITOS DE ADECUACIÓN DE TIERRAS PROPIEDAD DEL ESTADO, ENTREGADOS A LAS ASOCIACIONES DE USUARIOS Y/O OPERADORES", versión 5, señala que en los aspectos de Administración, Operación y Conservación así como en los temas Administativos y Financieros, en lo que respecta a los distritos de pequeña escala, los lineamientos quedan sujetos al tipo de distrito, por su área, número de usuarios y a la existencia de recursos administrativos y financieros.
De esta manera, y en el entendido que la ADR ha brindado el acompañamiento a fin de que las asociaciones de usuarios de Dsitritos de pequeña escala adopten los manuales de AOC y los ajusten a la operatividad particular de cada Distrito, se considera que se han surtido medidas tendientes a subsanar lo descrito en el hallazgo, por ende se considera viable el cierre del mismo.</t>
  </si>
  <si>
    <t>Recursos entregados en administración – proyectos PIDAR – ejecución directa (A) - El saldo de la subcuenta 1.9.08.01.01- “En administración” no representa un activo real , sobrestimando el saldo de la cuenta 1908-Recursos Entregados en Administración</t>
  </si>
  <si>
    <t>La operación de pago descrita no representa la constitución de un encargo fiduciario de la ADR para la administración de recursos, ni tiene los elementos para ser considerado un encargo constituido a través de otra entidad, tampoco representa recursos de la ADR entregados en administración a terceros en ejecución de convenios.</t>
  </si>
  <si>
    <t xml:space="preserve">Revisión del procedimiento contable establecido por la CGN , para el reconocimiento de la cuenta 190801 - recursos entregados en administración.  Solicitud de  los informes de supervisión de cada uno de los terceros registrados en la cuenta 190801 con el fin de adelantar las respectivas Conciliaciones  de saldos entre contabilidad y la supervisión </t>
  </si>
  <si>
    <t xml:space="preserve">se adelantara a través de Correos de solicitud los  informes de supervisión, y se Conciliaran con los  saldos registrados en los Estados Contables, Se solicitara mesa de trabajo a  la Contaduría General de la Nación  la verificación del Procedimiento contable para la cuenta 190801 Dineros entregados en Administración </t>
  </si>
  <si>
    <t>Correo Electrónico de Envío, Reporte Conciliación de saldos, oficio respuesta CGN</t>
  </si>
  <si>
    <t>La Secretaría General allegó copia de 13 memorandos internos, a través de los cuales se informa a las Unidades Técnicas Territoriales los recursos por legalizar de los proyectos a su cargo, además de solicitar se alleguen informes financieros expedidos por la Fiduciaria frente a cada PIDAR, certificados de cuentas contables donde se registra el manejo de los recursos y el informe detallado de la ejecución financiera de cada resolución de cofinanciación, toda esta información con corte a noviembre de 2022.
Dichos memorandos son los siguientes:
20226100042043 dirigido a la UTT N° 2 CARTAGENA
20226100043023 dirigido a la UTT N° 1 SANTA MARTA
20226100043043 dirigido a la UTT N° 3 MONTERIA
20226100043053 dirigido a la UTT N° 4 CUCUTA
20226100043063 dirigido a la UTT N° 5 MEDELLIN
20226100043073 dirigido a la UTT N° 6 MANIZALES
20226100043083dirigido a la UTT N° 7  TUNJA
20226100043103 dirigido a la UTT N° 9 POPAYAN
20226100043113 dirigido a la UTT N° 10  PASTO
20226100043123 dirigido a la UTT N° 11 NEIVA
20226100043133 dirigido a la UTT N° 12 VILLAVICENCIO
20226100043143 dirigido a la UTT N° 13 BOGOTA
20226100044433 dirigido a la UTT N°8  IBAGUE
Se allegó además, acta de reunión realizada con la Contaduría General de la Nación el 25 de julio de 2022, a su vez, se entregó copia del oficio radicado CGN N° 20221100036381 del 27 de mayo de 2022, cuyo tema tratado es "Procedimiento contable para el registro de los recursos entregados en
administración".</t>
  </si>
  <si>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observó que la Dirección Financiera realizó conciliaciones a diciembre de 2022 por cada PIDAR, con el fin de reconocer en los Estados Financieros de mencionada vigencia, el saldo real de ejecución, para lo cual la Oficina de Control Interno solicitó los soportes de la conciliación de saldos realizada en archivo plano para todas las UTTs y el detalle documental de 10 PIDAR, observando que la información concuerda con el detalle del total de Proyectos y lo publicado en los Estados Financieros vigencia 2022, por lo cual considera viable el cierre del hallazgo.</t>
    </r>
  </si>
  <si>
    <t>Determinación de la materialidad en los estados contables de la ADR - Los estados contables de la ADR muestran que el patrimonio total tomado como base para el cálculo de la materialidad general, distorsiona el resultado a nivel de clases particulares de transacciones reconocidas en las diferentes cuentas o grupos de cuentas</t>
  </si>
  <si>
    <t>No permite la identificación clara, explícita e inequívoca de hechos materiales significativos específicos, errores u omisiones que sean materiales de forma individual que, al no superar el umbral de la materialidad general, no garantizan la revelación adecuada en los estados contables de la entidad</t>
  </si>
  <si>
    <t>Revisión de la guía para el cálculo de materialidad como punto de referencia de las categorías de los resultados que figuran en los Estados Financieros, tales como los activos, pasivos y patrimonio y los ingresos, gastos y utilidad</t>
  </si>
  <si>
    <t>se solicitara a Mesa de trabajo con la CGN, y  se elaborara  documento del análisis del    calculo  actual de materialidad de los estados financieros.</t>
  </si>
  <si>
    <t xml:space="preserve">Acta e informe   Documento de Revisión </t>
  </si>
  <si>
    <t>La Secretaría General suministró Acta de reunión sostenida con la CGN el 25 de julio de 2022.</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</si>
  <si>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"La entidad realiza la revisión y el análisis de la base de estimación de la materialidad con el fin de subsanar la causa del hallazgo".
Adicionalmente, se allegó la versión 3 del "MANUAL DE POLÍTICAS CONTABLES DE LA AGENCIA DEL DESARROLLO RURAL – ADR - BAJO EL MARCO CONCEPTUAL Y NORMATIVO PARA ENTIDADES DE GOBIERNO", que data de diciembre de 2022, el cual, en su numeral 1.3.5.1. "Materialidad", estableció</t>
    </r>
    <r>
      <rPr>
        <i/>
        <sz val="8"/>
        <rFont val="Calibri"/>
        <family val="2"/>
        <scheme val="minor"/>
      </rPr>
      <t xml:space="preserve"> "Para determinar si un error, omisión o inexactitud es material, la Agencia establece la materialidad con base a los activos, pasivos, patrimonio, utilidad, ingresos y gastos. Se considera que un error es material cuando supera el porcentaje (%) correspondiente para cada clase, la cual se podrá considerar proporcionalmente para cada grupo o cuenta en la fecha de presentación de los estados financieros de la entidad o en la fecha en que se encontró el error u omisión. Para calcular la materialidad se debe elegir la clase de la referencia (Activos, Pasivos, Patrimonio, Utilidad, Ingresos y Gastos), la cual deberá ser multiplicada por el porcentaje establecido (...)"
</t>
    </r>
    <r>
      <rPr>
        <sz val="8"/>
        <rFont val="Calibri"/>
        <family val="2"/>
        <scheme val="minor"/>
      </rPr>
      <t>De esta manera se considera que la ADR cumplió la acción propuesta, aunado a que la misma corrigió lo observado por la CGR, respecto a definir e identificar de manera clara, explícita e inequívoca de hechos materiales significativos específicos, errores u omisiones que sean materiales de  forma individual, no dejandolo limitado de manera específico al patrimonio Total de la Entidad, si no dependiendo de su clase de referencia.
Por lo anterior la Oficina de Control Interno considera viable el cierre del hallazgo ante la corrección de lo observado por la CG, lo cual ya se ve reflejado en los estados financieros emitidos a marzo de 2023.</t>
    </r>
  </si>
  <si>
    <t>Utilidad de la información contable en la toma de decisiones (A) - Se observa ausencia de una política consistente relacionada con la adopción de un catálogo de cuentas para el registro de sus operaciones contables</t>
  </si>
  <si>
    <t>la política contable de la entidad no hace referencia al catálogo de cuentas como elemento fundamental del sistema contable adoptado, generando discrecionalidad para el registro y clasificación de las operaciones; en consecuencia, la información financiera no es útil para la toma de decisiones y dificulta el seguimiento y control de la gestión contable</t>
  </si>
  <si>
    <t>Revisión con la Contaduría General de la Nación, la aplicación al principio de devengo para sus operaciones contables, de acuerdo con el Marco Normativo y el Catálogo de Cuentas para Entidades de Gobierno</t>
  </si>
  <si>
    <t>Se realizará mesa de trabajo con el grupo de contabilidad para  revisar la Política contable  referente a las cuentas mencionadas proceder al ajuste.</t>
  </si>
  <si>
    <t xml:space="preserve">Acta  Documento de Revisión </t>
  </si>
  <si>
    <t>La Secretaría General suministró Acta de reunión sostenida con la CGN el 25 de julio de 2022 y Manual de Políticas contables de la ADR actualizado y aprobado.</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</si>
  <si>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t>
    </r>
    <r>
      <rPr>
        <i/>
        <sz val="8"/>
        <rFont val="Calibri"/>
        <family val="2"/>
        <scheme val="minor"/>
      </rPr>
      <t xml:space="preserve"> "De acuerdo con lo informado por la entidad no hay claridad sobre las causas que dieron origen al hallazgo formulado por la CGR, no obstante, la entidad considera que el hallazgo obedece al desarrollo de los procedimientos internos los cuales no se encuentran alineados a las políticas contables de la entidad".</t>
    </r>
    <r>
      <rPr>
        <sz val="8"/>
        <rFont val="Calibri"/>
        <family val="2"/>
        <scheme val="minor"/>
      </rPr>
      <t xml:space="preserve">
A partir de lo anterior, al ADR llevó a cabo la actualización del "MANUAL DE POLÍTICAS CONTABLES DE LA AGENCIA DEL DESARROLLO RURAL – ADR - BAJO EL MARCO CONCEPTUAL Y NORMATIVO PARA ENTIDADES DE GOBIERNO", cuya versión 3 data de diciembre de 2022.
De otra parte, y de acuerdo con la verificación realizada por la Oficina de Control Interno para probar la efectividad de la acción propuesta se corroboró:
De acuerdo con los resultados plasmados en el informe de cumplimiento OCI-2023-007 "Control Interno Contable vigencia 2022" emitido en febrero 2023, donde se evidenció la existencia de cuentas contables en el Catálogo de Cuentas de la ADR que no se encuentran referidas en el Marco Técnico Normativo para Entidadese Gobierno de la Contaduría General de la Nación  (Versión 2015.15), mencionando que</t>
    </r>
    <r>
      <rPr>
        <i/>
        <sz val="8"/>
        <rFont val="Calibri"/>
        <family val="2"/>
        <scheme val="minor"/>
      </rPr>
      <t xml:space="preserve"> "(...) es importante precisar que estas no presentaron movimientos durante la vigencia 2022, sin embargo, se deben hacer los ajustes correspondientes para dar cumplimiento a la normatividad vigente y aplicable a la entidad", </t>
    </r>
    <r>
      <rPr>
        <sz val="8"/>
        <rFont val="Calibri"/>
        <family val="2"/>
        <scheme val="minor"/>
      </rPr>
      <t>para tal asunto, esta oficina solicitó a la Dirección Financiera a través de correo electrónico el día 28 de julio 2023 el balance de prueba de los movimientos realizados con corte a junio 2023 donde se realizó la respectiva verificación y corroboró de que estas cuentas detectadas anteriormente no presentan movimientos en el mismo, por lo cual se puede concluir que el catálogo de cuentas de la Agencia de Desarrollo Rural  se encuentra alineado a lo establecido por la Contaduría General de la Nación.</t>
    </r>
  </si>
  <si>
    <t>Aplicación de mecanismos de control interno en procesos financieros (A) - análisis a la documentación suministrada a través de las actas de comité e informes de la Oficina de Control Interno, el equipo auditor encontró que no se aplican mecanismos de seguimiento y control oportunos y eficientes en los procesos contables para la generación de informes financieros y presupuestales.</t>
  </si>
  <si>
    <t>No se aplican mecanismos de seguimiento y control oportunos y eficientes en los procesos contables para la generación de informes financieros y presupuestales, que faciliten la toma de decisiones de la Entidad.</t>
  </si>
  <si>
    <t>Llevar ante el Comité institucional, la información insumo de los estados financieros que se emiten de manera trimestral para validar la confiabilidad y razonabilidad de dicha información.</t>
  </si>
  <si>
    <t xml:space="preserve">Presentar ante el Comité de Coordinación del Sistema de Control Interno de manera trimestral los insumos de la información contable, para verificar la confiabilidad y relevancia de los estados financieros. </t>
  </si>
  <si>
    <t>Actas de Comité</t>
  </si>
  <si>
    <t>La Secretaría General allegó copia del Acta II de la Sesión Extraordinaria del Consejo Directivo de la Agencia de Desarrollo Rural realizada el 14 de febrero de 2023, a través de la cual la aprobación del proyecto de acuerdo "Por medio de la cual se aprueban los Estados Financieros de la Agencia de Desarrollo Rural con corte al 31 de diciembre de 2021".
Así mismo, se cuenta con las siguientes Actas del Comité de Coordinación del Sistema de Control Interno:
*Acta sesión 1-2023 del 14 de febrero de 2023 "Revisar la información contenida en los estados financieros de la Agencia de Desarrollo Rural (ADR) con corte a 31 de diciembre de 2022 Revisar la información contenida en los estados financieros de la Agencia de Desarrollo Rural (ADR) con corte a 31 de diciembre de 2022 y emitir las recomendaciones u observaciones a que haya lugar."
*Acta sesión 3-2023 del 227 de junio de 2023 "(...)presentación por parte de la Dirección Administrativa y financiera de los Estados Financieros con corte a 31 de marzo de 2023".</t>
  </si>
  <si>
    <t>La presente acción fue modificada en cuanto a su fecha de terminación, la cual fue aprobada por el Comité de Coordinación del Sistema de Control Interno en sesión 03 del 08 de septiembre de 2022.
De acuerdo con los avances reportados por la Secretaría General, se observó que los Estados Financieros de la vigencia 2022 fueron presentados ante el Comité de Coordinación del Sistema de Control Interno para revisión, a su vez que se presentaron al Consejo Directivo de la Entidad para aprobación, sobre lo cual es preciso señalar que previó a dicha sesión del consejo se surten mesas técnicas de revisión. A esto se suma que en cumplimiento de lo establecido "El Decreto 1083 de 2015, en su artículo 2.2.21.1.6  (adicionado por el Decreto 648 de 2017) determina que una de las funciones del Comité de Coordinación del Sistema de 
Control Interno es la de: "d. Revisar la información contenida en los estados financieros de la entidad y hacer las recomendaciones a que haya lugar",  la Entidad presentó ante el Comité Institucional de Coordinación del Sistema de Control Interno, los Estados Financieros emitidos con corte al 31 de diciembre de 2022 y marzo de 2023, actividades con las cuales, se considera que se ha propendido por fortalecer lo concerniente al seguimiento y control oportuno de la información financiera, por lo cual, se considera procedente el cierre del hallazgo.</t>
  </si>
  <si>
    <t xml:space="preserve">Evidencia de un desfaz en el estado de ejecución y el tiempo previsto en el proyecto, derivados por los atrasos en la construcción de los secaderos, donde  se evidencio la falta de planeación ya que no es claro la fecha de culminación y entregas de los 41 faltantes </t>
  </si>
  <si>
    <t>Deficiencias en el seguimiento financiero de manera conjunta al avance  técnico reportado, en los espacios de seguimiento y documentos remitidos por el cooperante</t>
  </si>
  <si>
    <t>Oficio de solicitud aclaratorio a la  UNODC, del estado financiero del proyecto</t>
  </si>
  <si>
    <t xml:space="preserve">Realizar requerimiento a la UNODC, desde la supervisión del convenio,  con el fin de se  indique , por que dentro de los informes emitidos (técnico y financiero)  por el organismo de cooperación los recursos de la Res 351 se encuentran ejecutados y legalizados , Anexo "E" ( M.A) </t>
  </si>
  <si>
    <t>Oficio de solicitud a UNODC, del estado financiero del proyecto</t>
  </si>
  <si>
    <t>La Vicepresidencia de Integración Productiva allegó copia del memorando 20223000063282 del 6 de septiembre de 2022, a través del cual, el Vicepresidente de Integración Productiva solicitó al representante de la UNODC información frente al retraso en la ejecución técnica del proyecto cofinanciado con Resolución 351 de 2018.</t>
  </si>
  <si>
    <r>
      <t xml:space="preserve">La Oficina de Control Interno observó que a través del Oficio radicado ADR N° 20223000063282 del 6 de septiembre de 2022, se solicitó a la UNODC informar </t>
    </r>
    <r>
      <rPr>
        <i/>
        <sz val="8"/>
        <rFont val="Calibri"/>
        <family val="2"/>
        <scheme val="minor"/>
      </rPr>
      <t xml:space="preserve">"las razones por las cuales los informes de progreso </t>
    </r>
    <r>
      <rPr>
        <sz val="8"/>
        <rFont val="Calibri"/>
        <family val="2"/>
        <scheme val="minor"/>
      </rPr>
      <t>[del convenio 648 de 2017]</t>
    </r>
    <r>
      <rPr>
        <i/>
        <sz val="8"/>
        <rFont val="Calibri"/>
        <family val="2"/>
        <scheme val="minor"/>
      </rPr>
      <t xml:space="preserve"> de los meses de enero 2021 a julio 2022, no detallan la situación de retraso en la ejecución técnica del proyecto</t>
    </r>
    <r>
      <rPr>
        <sz val="8"/>
        <rFont val="Calibri"/>
        <family val="2"/>
        <scheme val="minor"/>
      </rPr>
      <t>", cofinanciado con Resolución 351 de 2018, solicitando además, adoptar medidas para garantizar la oportuna y eficaz implementación de los proyectos, y exigir el cumplimiento de los compromisos, acuerdos y/o contratos celebrados para la ejecución de proyectos.
De esta manera se considera que se dio cumplimiento a la acción de mejoramiento,  a lo que se suma que se allegó copia de dos (2) Informes de Progreso y Contrapartida de los meses de marzo y noviembre del 2022 del CONVENIO DE COOPERACIÓN INTERNACIONAL No. 684 DE 2017, en estos  informes se encuentra, en la página 3, el convenio 351 del municipio del Neiva, departamento del Huila, y en los que se puede evidenciar los efectos del Oficio radicado ADR N° 20223000063282 del 6 de septiembre de 2022, ya que se redujo el valor presentado como ejecutado del proyecto, correspondiendo ahora a la realidad.</t>
    </r>
  </si>
  <si>
    <t>Seguimiento Comités Técnico de Gestión Local.</t>
  </si>
  <si>
    <t xml:space="preserve">Por medio del comité de gestión local se aprueba el cronograma de actividades, para la entrega de los 41 secaderos y finalizar el proyecto y  el seguimiento al compromiso de cumplimiento asumido por  la UNODC  realizando acciones que correspondan de manera oportuna </t>
  </si>
  <si>
    <t xml:space="preserve">Acta de comité Técnico de Gestión Local </t>
  </si>
  <si>
    <t xml:space="preserve">Como soporte del avance de las actividades realizadas por la Vicepresidencia de Integración Productiva, se entrega la siguiente información:
1. Acta de reunión del 25/07/2022, en la cual se realizó mesa técnica del proyecto del PIDAR con resolución 351/2018
2. Acta de reunión del 25/08/2022, en la cual se realizó mesa técnica del proyecto del PIDAR con resolución 351/2018
3. Acta de reunión del 6/09/2022, en la cual se realizó mesa técnica del proyecto del PIDAR con resolución 351/2018
4. Acta de reunión del 14/09/2022, en la cual se realizó mesa técnica del proyecto del PIDAR con resolución 351/2018
5. Acta de reunión del 7/12/2022, en la cual se realizó mesa técnica del proyecto del PIDAR con resolución 351/2018
Adicionalmente, en junio de 2023 Se suministró soporte del acta de entrega y recibo a satisfacción de bienes y/o servicios del proyecto "Construcción e implementación de sistema de secado solar para el manejor de café especial de 45 pequeños productores cafeteros del municipio de Neiva del departamento del Huila", firmadas por los beneficiarios los días 09/06/2020; 18/08/2021; 16/11/2022 y 6/03/2023.
y soporte de las mesas de seguimiento de las UTT 11 los siguientes días
1.  Acta de reunión del 13-09-2022 seguimiento PIDAR UTT 11
2. Acta de reunión del 31-10-2022 seguimiento PIDAR UTT 11
3. Acta de reunión del 3-03-2023 seguimiento PIDAR UTT 11
</t>
  </si>
  <si>
    <t>De los soportes allegados se observó lo siguiente:
En reunión del 25-jul-2022, se realizó un seguimiento a compromisos planteados en sesión anterior.
En reunión del 25-ago-2022, se llevó a cabo la presentación del contratista encargado de realizar las obras y establecer compromisos para inicio de obras, dentro de lo que se señaló que al 20 de diciembre de 2022 finalizaría la construcción de los 31 secadores restantes.
En reunión del 6-sep-2022 se realiza una contextualización de los avances frente a los compromisos planteados en sesión del 25-ago-2022, donde además se detallan limitaciones por causa de problemas de orden público.
En acta de reunión del 14-sep-2022, se documenta la visita de verificación de cumplimiento de especificaciones técnicas de secadores construidos
En acta de reunión del 7-dic-2022, se realiza seguimiento a los avances obtenidos a la fecha en la construcción de los secadores, donde se ha avanzado con la entrega de 10 de los 31 secadores pendientes.
la Oficina de control Interno considera que se ha dado cumplimiento a la ejecución de los Comités Técnicos de Gestión local para la entrega de los secadores. 
Adicionalmente, se allegó soportes de las entregas de la infraestrcutura de los 41 secadores propuestos en el proyecto a los beneficiarios, por lo cual, se considera que frente a lo observado por la CGR, respecto al atraso en la entrega de los secaderos, la Entidad llevó a cabo gestiones para culminar esta actividad, por lo cual se considera procedente el cierre del hallazgo.</t>
  </si>
  <si>
    <t>No se da aplicación al Proceso de Valoración de Costos Ambientales.</t>
  </si>
  <si>
    <t>No se aportó evidencia de aplicación de las metodologías del Principio de Valoración de Costos Ambientales, dentro de los procesos y políticas de gestión ambiental.</t>
  </si>
  <si>
    <t xml:space="preserve">Establecer directrices para incorporar la valoración económica ambiental en la
elaboración de los estudios ambientales de los proyectos estratégicos
sujetos a licenciamiento ambiental a cargo de la Agencia de Desarrollo
Rural. </t>
  </si>
  <si>
    <t>Realizar una circular ambiental a fin de establecer los lineamientos y alcance dentro del principio de valoración económica ambiental en los proyectos estratégicos en propiedad de la Agencia de Desarrollo Rural - ADR</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</si>
  <si>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La Vicepresidencia de Integración Productiva allegó copia de la Circular ADR N° 026 del 25 de mayo de 2023, de asunto </t>
    </r>
    <r>
      <rPr>
        <i/>
        <sz val="8"/>
        <rFont val="Calibri"/>
        <family val="2"/>
        <scheme val="minor"/>
      </rPr>
      <t>"Directrices para incorporar la valoración económica ambiental en la elaboración de los estudios ambientales de los proyectos estratégicos sujetos a licenciamiento ambiental a cargo de la Agencia de Desarrollo Rural"</t>
    </r>
  </si>
  <si>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evidenció el cumplimiento de la acción a partir de la emisión de lar circular ADR N° 026 de 2023, suscrita por el Presidente de la ADR y dirigida a los Vicepresidentes de la Entidad, en la cual se detallan los resultados del análisis de la normatividad relacionada con la valoración de costos ambientales, y se imparten directrices para acatar las disposiciones normativas (Resolución 1669 del 15 de agosto de 2017 expedida por el Ministerio de Ambiente y Desarrollo Sostenible) en lo que respecta al trámite o modificación de las licencias ambientales en distritos o proyectos de distritos de adecuación de tierras, en lo que se resalta la necesidad de que lleve a cabo la elaboración del estudio del impacto ambiental y la evaluación económica de los impactos positivos y negativo.
A partir de lo anterior, se considera que, de acuerdo con el diagnóstico realizado frente a la aplicabilidad de la normatividad relacionada con la Valoración de Costos ambientales, la entidad adoptó lineamientos para que se los mismos sean tenidos en cuenta en las obras de adecuación o construcción de Distritos de Adecuación de Tierras, lo cual busca contrarrestar lo evidenciado por el Ente de Control Fiscal, por lo cual se considera viable el cierre del hallazgo.</t>
    </r>
  </si>
  <si>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</si>
  <si>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</si>
  <si>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</si>
  <si>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Contratar  con una firma especialista el software  para efectuar seguimiento y control a los distritos, en los ámbitos financiero y contable, sobre las carteras que surgen del servicio público de adecuación de tierras prestado</t>
  </si>
  <si>
    <t xml:space="preserve">Software de cartera para los distritos de adecuación de tierras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</si>
  <si>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</si>
  <si>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</si>
  <si>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</si>
  <si>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</si>
  <si>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en primera instancia se observó se dio cumplimiento a la acción de mejora propuesta, con la cual se subsana lo observado por la CGR frente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anterior, se considera viable el cierre del hallazgo.</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</si>
  <si>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</si>
  <si>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</si>
  <si>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</si>
  <si>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</si>
  <si>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</si>
  <si>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</si>
  <si>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</si>
  <si>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 xml:space="preserve"> Formato de informes de  seguimiento ajustado </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</si>
  <si>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</si>
  <si>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r>
      <rPr>
        <b/>
        <u/>
        <sz val="8"/>
        <rFont val="Calibri"/>
        <family val="2"/>
        <scheme val="minor"/>
      </rPr>
      <t>ACCIÓN 1</t>
    </r>
    <r>
      <rPr>
        <sz val="8"/>
        <rFont val="Calibri"/>
        <family val="2"/>
        <scheme val="minor"/>
      </rPr>
      <t xml:space="preserve">
La Oficina de Control Interno obtuvo evidencia de las versiones 6 y 7 del formato F-IMP-006, el cual fue objeto de ajuste en la vigencia 2020, así como los soportes de la socialización del formato actualizado a la UTT y de la aplicación del mismo.
Adicionalmente, La Oficina de Control Interno recibió como insumo adicional, soportes de actas de reuniones a través de las cuales se realiza un seguimiento a los avances en la implementación de PIDAR, de acuerdo con su modalidad de ejecución.
</t>
    </r>
    <r>
      <rPr>
        <b/>
        <u/>
        <sz val="8"/>
        <rFont val="Calibri"/>
        <family val="2"/>
        <scheme val="minor"/>
      </rPr>
      <t>ACCIÓN 2</t>
    </r>
    <r>
      <rPr>
        <sz val="8"/>
        <rFont val="Calibri"/>
        <family val="2"/>
        <scheme val="minor"/>
      </rPr>
      <t xml:space="preserve">
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con lo cual se considera se dio cumplimiento a la acción propuesta.
A partir de lo anterior, en lo que concierne a la efectividad la Oficina de Control Interno considera que la ADR ha adoptado controles adicionales tendientes a buscar exista mayor seguimiento frente al avance en la implementación de los PIDAR. Aunado a esto, en auditorías internas a los procesos de "Implementación de Proyectos Integrales" y "Seguimiento y control de PIDAR" (disponibles en la página Web de la ADR), se ha observado que la ejecución de proyectos bajo modalidad directa, ha permitido disminuir los atrasos en la ejecución de PIDAR como lo evidenció la CGR, evitando estos impacten el propósito de los proyectos.
A partir de lo expuesto, la Oficina de control Interno considera pertinente el cierre del hallazgo
</t>
    </r>
  </si>
  <si>
    <t>Presentación de informes periódicos por parte de la CTG avalados por las supervisiones de los convenio</t>
  </si>
  <si>
    <t>Se establecerá un control de aprobación a los informes de seguimiento por parte de los supervisores en el procedimiento PR-IMP-001</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</si>
  <si>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</si>
  <si>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Triangulo Tolima</t>
  </si>
  <si>
    <t>8). CGR-CDMA-019</t>
  </si>
  <si>
    <t>Recursos del 3% de la obra del proyecto distrito de riego Triangulo del Tolima, para adquisición de áreas estratégicas para la conservación de recursos hídricos.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</si>
  <si>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</si>
  <si>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La DAT establecerá un procedimiento, manual o instructivo que regule los requisitos jurídicos y técnicos, para la adquisición de predios y mejoras para obras de Adecuación de Tierras  y o compensación ambiental </t>
  </si>
  <si>
    <t xml:space="preserve">Diseñar y publicar el procedimiento, manual o instructivo </t>
  </si>
  <si>
    <t xml:space="preserve">Instructivo, procedimiento o manual </t>
  </si>
  <si>
    <t>Hallazgo Administrativo, Con Incidencia Disciplinaria, Fiscal y Penal</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</si>
  <si>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</si>
  <si>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</si>
  <si>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</si>
  <si>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</si>
  <si>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</si>
  <si>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</si>
  <si>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
Adicionalmente, se allegó oficio ADR 20226100036802 dirigido al Ministerio de Agricultura la solicitándole,  como cabeza de sector, que se presente la solicitud de saneamiento de los cuatro (4) predios restantes.</t>
    </r>
  </si>
  <si>
    <r>
      <t xml:space="preserve">De acuerdo con la información reportada, se generaron cinco (5) resoluciones de corrección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rFont val="Calibri"/>
        <family val="2"/>
        <scheme val="minor"/>
      </rPr>
      <t xml:space="preserve">Nota: </t>
    </r>
    <r>
      <rPr>
        <sz val="8"/>
        <rFont val="Calibri"/>
        <family val="2"/>
        <scheme val="minor"/>
      </rPr>
      <t xml:space="preserve">Las actas de entrega se consideran actos administrativos por cuanto: </t>
    </r>
    <r>
      <rPr>
        <i/>
        <sz val="8"/>
        <rFont val="Calibri"/>
        <family val="2"/>
        <scheme val="minor"/>
      </rPr>
      <t>" Los actos administrativos constituyen la expresión unilateral de la voluntad de la Administración capaz de producir efectos jurídicos y, en consecuencia, vincular a los administrados"</t>
    </r>
    <r>
      <rPr>
        <sz val="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liquidatario,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rFont val="Calibri"/>
        <family val="2"/>
        <scheme val="minor"/>
      </rPr>
      <t>"Los predios tienen afectaciones que pueden ocasionar la devolución de la solicitud de registro de la transferencia ante las oficinas de registro e instrumentos públicos"</t>
    </r>
    <r>
      <rPr>
        <sz val="8"/>
        <rFont val="Calibri"/>
        <family val="2"/>
        <scheme val="minor"/>
      </rPr>
      <t xml:space="preserve">
</t>
    </r>
    <r>
      <rPr>
        <i/>
        <sz val="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</si>
  <si>
    <t>Cumplir los requerimientos referidos a la compensación ambiental del proyecto, lo cual incluye culminar la transferencia del dominio de predios a CORTOLIMA que hoy se registran aún a nombre de INCODER.</t>
  </si>
  <si>
    <t>La ADR -VIP- DAT - Solicitará al MADR la respectiva articulación técnica y jurídica que permita culminar la transferencia del dominio de predios a CORTOLIMA que hoy se registran aún a nombre de INCODER.</t>
  </si>
  <si>
    <t>Unidad: Oficio de solicitud al MADR</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</si>
  <si>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</si>
  <si>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rFont val="Calibri"/>
        <family val="2"/>
        <scheme val="minor"/>
      </rPr>
      <t xml:space="preserve"> El Porvenir</t>
    </r>
    <r>
      <rPr>
        <sz val="8"/>
        <rFont val="Calibri"/>
        <family val="2"/>
        <scheme val="minor"/>
      </rPr>
      <t xml:space="preserve">, </t>
    </r>
    <r>
      <rPr>
        <u/>
        <sz val="8"/>
        <rFont val="Calibri"/>
        <family val="2"/>
        <scheme val="minor"/>
      </rPr>
      <t>Buenos Aires - Mameyal,</t>
    </r>
    <r>
      <rPr>
        <sz val="8"/>
        <rFont val="Calibri"/>
        <family val="2"/>
        <scheme val="minor"/>
      </rPr>
      <t xml:space="preserve"> El Pabellón, </t>
    </r>
    <r>
      <rPr>
        <u/>
        <sz val="8"/>
        <rFont val="Calibri"/>
        <family val="2"/>
        <scheme val="minor"/>
      </rPr>
      <t>El Auxilio 1,</t>
    </r>
    <r>
      <rPr>
        <sz val="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rFont val="Calibri"/>
        <family val="2"/>
        <scheme val="minor"/>
      </rPr>
      <t xml:space="preserve">"Finalizar el acto de entrega material con la Corporación Autónoma Regional del Tolima - Cortolima, de los predios denominados </t>
    </r>
    <r>
      <rPr>
        <i/>
        <u/>
        <sz val="8"/>
        <rFont val="Calibri"/>
        <family val="2"/>
        <scheme val="minor"/>
      </rPr>
      <t>el Auxilio</t>
    </r>
    <r>
      <rPr>
        <i/>
        <sz val="8"/>
        <rFont val="Calibri"/>
        <family val="2"/>
        <scheme val="minor"/>
      </rPr>
      <t xml:space="preserve"> (FMI No 355-6701), y el Meridiano (FMI No_355-7276) en el municipio de Rioblanco en el departamento del Tolima"</t>
    </r>
    <r>
      <rPr>
        <sz val="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</si>
  <si>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</si>
  <si>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</si>
  <si>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</si>
  <si>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</si>
  <si>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</si>
  <si>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Hallazgo Administrativo, Con Incidencia Disciplinaria y Penal e Indagación Preliminar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</si>
  <si>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</si>
  <si>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</si>
  <si>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</si>
  <si>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</si>
  <si>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Fortalecer el proceso de facturación, mediante la contratación del personal necesario e idóneo, en las UTTs, para su ejecución en forma integral</t>
  </si>
  <si>
    <t>Contratar el personal profesional y técnico - administrativo,  en los procesos de misionales (UTTs) para llevar a cabo el proceso de facturación</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</si>
  <si>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</si>
  <si>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propuesta.</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</si>
  <si>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</si>
  <si>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Obsolescencia del software de facturación</t>
  </si>
  <si>
    <t>Fortalecer el proceso de facturación mediante la puesta en funcionamiento de un Software para las distinta carteras de los distritos de adecuación de tierras administrados por la Agencia de Desarrollo Rural - ADR</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</si>
  <si>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</si>
  <si>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</si>
  <si>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No se documentaron las acciones realizadas respecto del seguimiento del desembolso de los recursos para la ejecución de los PIDAR.</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</si>
  <si>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</si>
  <si>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</si>
  <si>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Lo anterior denota que la actividad se cumplió conforme fue planteada.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r>
  </si>
  <si>
    <t>No se documentaron las acciones realizadas respecto del seguimiento del desembolso de los recursos para la ejecución de los PIDAR</t>
  </si>
  <si>
    <t>Incluir en Comité Técnico de Gestión Local la presentación y revisión de los extractos de la fiducia</t>
  </si>
  <si>
    <t>Realizar el ajuste del procedimiento PR-IMP-004 EJECUCIÓN DE PROYECTOS INTEGRALES DE DESARROLLO AGROPECUARIO Y RURAL CON ENFOQUE TERRITORIAL A TRAVÉS DE MODALIDAD DIRECTA</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</si>
  <si>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</si>
  <si>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</si>
  <si>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</si>
  <si>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</si>
  <si>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</si>
  <si>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 xml:space="preserve">Hallazgo No. 02 - Facturación por tasa del servicio cobrado en los Distritos de Adecuación de Tierras (DAT) propiedad de la ADR, administrados por las asociaciones. </t>
  </si>
  <si>
    <t>El sistema contable de la entidad no cuenta con un procedimiento, en su política contable, para el reconocimiento y revelación del ingreso facturado por los DAT de su propiedad administrados por terceros.</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</si>
  <si>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</si>
  <si>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</si>
  <si>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Procedimiento Elaborado y socializado</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</si>
  <si>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</si>
  <si>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r>
      <rPr>
        <b/>
        <sz val="8"/>
        <rFont val="Calibri"/>
        <family val="2"/>
        <scheme val="minor"/>
      </rPr>
      <t>ACCIÓN 1</t>
    </r>
    <r>
      <rPr>
        <sz val="8"/>
        <rFont val="Calibri"/>
        <family val="2"/>
        <scheme val="minor"/>
      </rPr>
      <t xml:space="preserve">
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
</t>
    </r>
    <r>
      <rPr>
        <b/>
        <sz val="8"/>
        <rFont val="Calibri"/>
        <family val="2"/>
        <scheme val="minor"/>
      </rPr>
      <t xml:space="preserve">ACCIÓN 2 Y 3
</t>
    </r>
    <r>
      <rPr>
        <sz val="8"/>
        <rFont val="Calibri"/>
        <family val="2"/>
        <scheme val="minor"/>
      </rPr>
      <t xml:space="preserve">
La Oficina de Control Interno observó, que en la página Web de la ADR se dispone de:
•Estados Financieros mensuales de enero 2021 a noviembre 2022, con los cuales se da cumplimiento a la acción 2
•Notas a los Estados financieros mensuales de enero 2021 a noviembre 2022, con lo cual se garantiza el cumplimiento de la acción 3
Se observó además que  la Vicepresidencia de Integración Productiva remitió a la Secretaría General, memorandos con la información de los Distritos de mediana y Gran Escala, en lo que respecta a 2021 y 2022.
Se evidencia que las notas a los estados financieros a diciembre 2021, contempla información de los distrito administrados por asociación, tales como: Valor saneado de acuerdo con la Ley 2071 de 2020 e inversiones realizadas. Frente a lo observado por la CGR, frente a la no inclusión de </t>
    </r>
    <r>
      <rPr>
        <b/>
        <sz val="8"/>
        <rFont val="Calibri"/>
        <family val="2"/>
        <scheme val="minor"/>
      </rPr>
      <t>información relacionada con facturación y recaudo de distritos administrados por asociaciones</t>
    </r>
    <r>
      <rPr>
        <sz val="8"/>
        <rFont val="Calibri"/>
        <family val="2"/>
        <scheme val="minor"/>
      </rPr>
      <t xml:space="preserve">, se allegó copia de concepto emitido por la CGN con radicado 20221100036381 del 27 de mayo de 2022, el cual, al inspeccionar dicho documento, se corroboró que la información financiera de los Distritos de Adecuación de Tierras Administrados por terceros debe estar centralizada en las asociaciones a cargo de los mismos y no en los Estados Financieros de la ADR, según los términos expuestos enseguida:
</t>
    </r>
    <r>
      <rPr>
        <i/>
        <sz val="8"/>
        <rFont val="Calibri"/>
        <family val="2"/>
        <scheme val="minor"/>
      </rPr>
      <t xml:space="preserve">
c. “¿Debe la ADR incluir en su contabilidad la cartera de deudores que se genere en el proceso del cobro de los servicios que se prestan en el distrito? 
R/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d. “¿Debe la ADR reconocer los recaudos e ingresos que se generen en la asociación producto de la ejecución del contrato de administración, operación y conservación? ¿Debe la ADR reconocer los gastos que se generen en la ejecución del respectivo contrato de administración, operación y conservación?
R/ De acuerdo con la respuesta del numeral anterior, la ADR cedió el monto del recaudo de los servicios prestados a ASORUT para las actividades de administración, operación, conservación y el porcentaje de contraprestación, con lo cual no se genera para la ADR el reconocimiento de derechos de cobro o recaudo, al tiempo que tampoco se crean obligaciones por gastos (…)”</t>
    </r>
    <r>
      <rPr>
        <sz val="8"/>
        <rFont val="Calibri"/>
        <family val="2"/>
        <scheme val="minor"/>
      </rPr>
      <t xml:space="preserve">
En virtud de lo anterior, dado lo conceptuado por la Contaduría General de la Nación, la Oficina de Control Interno considera que no existe los supuestos de hecho o derecho que dieron origen al hallazgo, por lo cual se determina el cierre del hallazgo.</t>
    </r>
  </si>
  <si>
    <t>No fue posible obtener evidencia contable sobre el saldo cierto de los recursos facturados, los efectivamente recaudados y del uso o destinación de estos, en los DAT administrados por las asociaciones de usuarios</t>
  </si>
  <si>
    <t>Incorporación de la Información de los DAT administrados por las asociaciones de usuarios en los Estados Financieros de la ADR</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</si>
  <si>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</si>
  <si>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Estados Financieros actualizados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</si>
  <si>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 así como copia del memorando N° 20223300031813 del 9 de septiembre de 2022, a través del cual se remitió archivo consolidado de Distritos de Adecuación de Tierras de Mediana y Gran Escala con corte al 30 de junio de 2022.</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</si>
  <si>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</si>
  <si>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</si>
  <si>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</si>
  <si>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Notas a los Estados Financieros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</si>
  <si>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</si>
  <si>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t>En la revisión de extractos bancarios de junio de 2020 - abril de 2021 presenta un saldo con corte a 30 de abril, por valor de $1.236.784.331.05 y se presentan rendimientos financieros por valor de $87.565.57</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</si>
  <si>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</si>
  <si>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</si>
  <si>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Pronunciamiento ante la UNODC por parte del supervisor de convenio sobre  la inclusión de la cláusula en los memorandos de acuerdo sobre el uso que se debe de dar a los rendimientos financieros que se generen</t>
  </si>
  <si>
    <t xml:space="preserve">Un oficio dirigido a la UNOD por parte del supervisor del convenio de cooperación </t>
  </si>
  <si>
    <t>Se suministra oficio con Radicado ADR N° 20213200093952 del 14 de diciembre de 2021, solicitando a la UNODC que los memorandos de acuerdo que suscriba a partir de la fecha de la expedición del mencionado comunicado, contemple que se rinda cuentas del manejo adecuado y oportuno que debe darse a los recursos que son producto de rendimientos financieros</t>
  </si>
  <si>
    <r>
      <t xml:space="preserve">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Al respecto, se allegó copia de los dos (2) memorandos de acuerdo (MA) que se relacionan a continuación:
MA 364 DE 2021 del 22 de noviembre de 2022 (PIDAR Res. 321 de 2021)
MA 381 de 2022 del 14 de junio de 2022 (PIDAR Res. 096 de 2022)
En dichos documentos se observó que se establecieron los siguientes clausulados:
"9.3. Luego de la finalización de las actividades del proyecto o una vez cumplido el plazo establecido en el numeral Ill DURACIÓN, los fondos no utilizados o cuyo gasto no estuviere debidamente soportado y  justificado </t>
    </r>
    <r>
      <rPr>
        <u/>
        <sz val="8"/>
        <rFont val="Calibri"/>
        <family val="2"/>
        <scheme val="minor"/>
      </rPr>
      <t>deben reintegrarse a la cuenta que UNODC designe para tal efecto, dentro de un término no mayor  a treinta (30) días. Durante este término y por única vez, los gastos bancarios que estén relacionados con dicho reintegro podrán ser considerados elegibles por parte de UNODC."</t>
    </r>
    <r>
      <rPr>
        <sz val="8"/>
        <rFont val="Calibri"/>
        <family val="2"/>
        <scheme val="minor"/>
      </rPr>
      <t xml:space="preserve">
"9.10 ASOCIACIÓN DE PRODUCTORES DE CAFÉ DE ALTA CALIDAD CUCHILLA DEL SAN JUAN, acuerda que</t>
    </r>
    <r>
      <rPr>
        <u/>
        <sz val="8"/>
        <rFont val="Calibri"/>
        <family val="2"/>
        <scheme val="minor"/>
      </rPr>
      <t xml:space="preserve"> todos los intereses generados, si se llegaren a presentar, por los fondos recibidos de UNODC para la ejecución del presente Acuerdo, serán reintegrados a UNODC al vencimiento del Acuerdo, en la cuenta que para el efecto le sea indicada</t>
    </r>
    <r>
      <rPr>
        <sz val="8"/>
        <rFont val="Calibri"/>
        <family val="2"/>
        <scheme val="minor"/>
      </rPr>
      <t xml:space="preserve">. No obstante, si UNODC conforme a lo acordado con el donante y/o Cooperante, aprobará el uso de los intereses generados, los mismos podrán reinvertirse en la ejecución de las actividades planteadas en el Anexo B."
De esta manera, se considera que se dio cumplimiento a la inclusión de clausulas que señalen el proceder de los rendimientos financieros derivados de los recursos de los PIDAR entregados a través de memorando de acuerdo, corrigiendo así lo señalado por la CGR en el hallazgo.
Por lo anterior, la Oficina de Control Interno considera pertinente el cierre del hallazgo.
</t>
    </r>
  </si>
  <si>
    <t>Gestión Documental la entidad subsanó parte de la observación sin embrago, en el proceso de auditoría se observó que esto fue insuficiente, por cuanto no se realizó un barrido general a todos los documentos cargados al aplicativo SharePoint</t>
  </si>
  <si>
    <t xml:space="preserve">Falta revisar soportes documentales antes de ser subidos en  la herramienta Share point, desconocimiento de las normas generales de gestión documental y reconocer la importancia del repositorio documental, para el seguimiento de los PIDAR </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</si>
  <si>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</si>
  <si>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</si>
  <si>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</si>
  <si>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</si>
  <si>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</si>
  <si>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</si>
  <si>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 xml:space="preserve"> Acta de reunión por UTT de la mesa documental</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</si>
  <si>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</si>
  <si>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</si>
  <si>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</si>
  <si>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</si>
  <si>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</si>
  <si>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</si>
  <si>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Circular conjunta de la VGC - VIP a los comités estructuradores de contratos.</t>
  </si>
  <si>
    <t>Se expidió la circular No. 031  del 22 de abril de 2022, cuyo asunto es: Acción de mejora consignación de los rendimientos financieros, la cual se anexa.</t>
  </si>
  <si>
    <t>La Oficina de Control interno observó que desde la Vicepresidencia de Integración Productiva y la Vicepresidencia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Sumado a lo anterior, se allegó copia del Contrato Interadministrativo No. 9142021, en el cual se incluyó la obligación del Instituto para el Desarrollo de Antioquia IDEA de reconocer rendimientos financieros y su reintegro a la Agencia (clausula cuarta, numeral 6), según las instrucciones del ordenador del gasto (circular 031 de 2022).
Dado lo anterior, la Oficina de Control Interno considera que se dio cumplimiento a la acción de mejora, aunado a que se observó que el lineamiento definido como medida correctiva ya ha sido implementado por la Entidad, por lo cual se considera viable el cierre del hallazgo.</t>
  </si>
  <si>
    <t>Recursos entregados en administración - Convenios- Municipios de Colombia (A) - El saldo de los recursos entregados en administración – Convenios – Municipios de Colombia, no representa un activo real que pueda medirse con fiabilidad, generando sobrestimación del saldo de la cuenta contable 1.9.08.01.01 Recursos entregados en administración, Convenios- Municipios de Colombia</t>
  </si>
  <si>
    <t>El mecanismo adoptado para el control de los recursos transferidos a los municipios, no constituye para la ADR un encargo fiduciario para su administración. En efecto, el convenio establece es una obligación a cargo de la ADR de transferir los recursos a los entes territoriales para la ejecución del proyecto</t>
  </si>
  <si>
    <t xml:space="preserve"> Solicitud de  los informes de supervisión de cada uno de los terceros registrados en la cuenta 190801 con el fin de adelantar las respectivas Conciliaciones  de saldos entre contabilidad y la supervisión </t>
  </si>
  <si>
    <t>Secretaría General</t>
  </si>
  <si>
    <t>Solicitud de concepto a la Contaduría General de la Nación</t>
  </si>
  <si>
    <t>Se allegó copia de respuesta dada por la Contaduría General de la Nación a solicitud de concepto elevado por la Adr a través de Oficio Radicado 20220010054812 del 2 de diciembre de 2022.</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</si>
  <si>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suscirtos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</si>
  <si>
    <t>Secretaría General - Contabilidad</t>
  </si>
  <si>
    <t xml:space="preserve">Elaborar y remitir memorandos dirigidos a directores de las UTT, solicitando los extractos bancarios de ejecución de los convenios interadministrativos pendientes por legalizar en los Municipios </t>
  </si>
  <si>
    <r>
      <t xml:space="preserve">Se allegó copia de los siguientes oficios, dentro de los cuales se solicitó a las Unidades Técnicas Territoriales, aportar, entre otras cosas </t>
    </r>
    <r>
      <rPr>
        <i/>
        <sz val="8"/>
        <rFont val="Calibri"/>
        <family val="2"/>
        <scheme val="minor"/>
      </rPr>
      <t>"Extractos Bancarios de la cuenta exclusiva para el manejo de los recursos de cada municipio desde la fecha de inicio del convenio hasta 30 de noviembre de 2022</t>
    </r>
    <r>
      <rPr>
        <sz val="8"/>
        <rFont val="Calibri"/>
        <family val="2"/>
        <scheme val="minor"/>
      </rPr>
      <t xml:space="preserve">", e </t>
    </r>
    <r>
      <rPr>
        <i/>
        <sz val="8"/>
        <rFont val="Calibri"/>
        <family val="2"/>
        <scheme val="minor"/>
      </rPr>
      <t>"Informe detallado de la Ejecución Financiera del convenio, aprobada por el supervisor, desde la fecha inicio hasta el 30 de noviembre de 2022"</t>
    </r>
    <r>
      <rPr>
        <sz val="8"/>
        <rFont val="Calibri"/>
        <family val="2"/>
        <scheme val="minor"/>
      </rPr>
      <t>:
20226100042003 del 30-nov-2022, dirigido a la UTT N° 2
20226100042023 del 30-nov-2022, dirigido a la UTT N° 4
20226100042163 del 30-nov-2022, dirigido a la UTT N° 5
20226100042173 del 30-nov-2022, dirigido a la UTT N° 6
20226100042193 del 30-nov-2022, dirigido a la UTT N° 11
20226100042203 del 30-nov-2022, dirigido a la UTT N° 12
20226100042223 del 30-nov-2022, dirigido a la UTT N° 13
20226100042393 del 2-dic-2022, dirigido a la UTT N° 1
20226100042563 del 5-dic-2022, dirigido a la UTT N° 3
20226100042573 del 5-dic-2022, dirigido a la UTT N° 7
20226100042583 del 5-dic-2022, dirigido a la UTT N° 9
20226100044423 del 15-dic-2022, dirigido a la UTT N° 8</t>
    </r>
  </si>
  <si>
    <t>Criterios de reconocimiento, medición, revelación y representación fiel del efectivo (A) - Revelo en la Nota 5, el saldo de la cuenta corriente recaudadora, tal y como lo evidencia el extracto, las demás cuentas propiedad de la ADR no se reflejaron, toda vez que no poseían saldos; se encontraban en cero (0).</t>
  </si>
  <si>
    <t>la información reflejada en los estados financieros y en las notas a los estados financieros de la ADR con corte al 31 de diciembre de 2021 presentan incorrección material cualitativa que afecta la razonabilidad y confiabilidad para la toma de los usuarios.</t>
  </si>
  <si>
    <t>Reflejar en las notas de los estados financieros la razonabilidad y confiabilidad del manejo de los recursos de la entidad, como son las cuentas recaudadora, pagadora y caja menor</t>
  </si>
  <si>
    <t>se revelaran en las Notas de los Estados Financieros la razonabilidad de las cifras presentadas  y que reflejan el efectivo  y las  conciliaciones realizadas a  las cuentas bancarias manejadas por la entidad al cierre de cada periodo</t>
  </si>
  <si>
    <t xml:space="preserve">Secretaría General  </t>
  </si>
  <si>
    <t xml:space="preserve">Notas a los Estados Contables </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</si>
  <si>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Analizadas las notas a los estados financieros se observó que, en lo correspondiente a junio, julio y agosto de 2022, en la Nota N° 5 "EFECTIVO Y EQUIVALENTES AL EFECTIVO" donde e indica que "En el código contable 1.1.10.05 (Depósitos en instituciones financieras), se reflejan los recursos administrados por la ADR en cuentas corrientes para el recaudo por concepto de recuperación de la cartera, y los recursos destinados al funcionamiento de la caja menor constituida para la vigencia 2022".
en lo correspondiente a septiembre, octubre y noviembre de 2022, se tiene como primera nota lo correspondiente a "EFECTIVO Y EQUIVALENTES AL EFECTIVO (1.1.10.05)", en donde se presenta la relación de las cuentas bancarias activas a cada corte, en el que se incluyen los saldos en libros, en extracto y valores
pendientes por conciliar.
En todos los meses se señala que "Las cuentas bancarias se encuentran conciliadas, evidenciando que están debidamente clasificadas, controladas y soportadas documentalmente. De igual forma es importante señalar que no tienen ninguna restricción legal".
De esta manera se considera que se dio cumplimiento a la acción, además de haber corregido lo evidenciado por la CGR, al detallar en la cuenta de "EFECTIVO Y EQUIVALENTES AL EFECTIVO", las cuentas de pagado, recaudo y caja menor, que se omitieron en su momento por estar en saldo cero (0), detallando además que las cuentas se encuentran conciliadas. Por tal asunto, se considera procedente el cierre del hallazgo.
</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</si>
  <si>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</si>
  <si>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</si>
  <si>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 xml:space="preserve"> Vicepresidencia de Integración Productiva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</si>
  <si>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</si>
  <si>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</si>
  <si>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</si>
  <si>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</si>
  <si>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Vicepresidencia de integración Productiva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</si>
  <si>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</si>
  <si>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</si>
  <si>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</si>
  <si>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</si>
  <si>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</si>
  <si>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</si>
  <si>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Vicepresidencia de Integración Productiva</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</si>
  <si>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</si>
  <si>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</si>
  <si>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</si>
  <si>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</si>
  <si>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</si>
  <si>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Constitución errada de reservas sin el debido soporte documental que avala en términos legales la creación de las mismas, así como de recursos que en su defecto debieron ser liberados.</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</si>
  <si>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</si>
  <si>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</si>
  <si>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</si>
  <si>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Vicepresidencia de Gestión Contractual</t>
  </si>
  <si>
    <t>Otrosí con la respectiva justificación revisada y avalada</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</si>
  <si>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</si>
  <si>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</si>
  <si>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Fortalecer la etapa de planeación en los procesos de contratación</t>
  </si>
  <si>
    <t>Emitir alertas dirigidas a las dependencias a partir del Plan Anual de Adquisiciones, en aras de propender la ejecución oportuna de contratación que se pretenda adelantar en la ADR, evitando la constitución indebida de reservas presupuestales.</t>
  </si>
  <si>
    <t>Alertas</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</si>
  <si>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</si>
  <si>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Deficiencias en la planeación contractual propiciando el incumpliendo los requisitos establecidos por la normatividad vigente para la constitución de la reserva presupuestal.</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</si>
  <si>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</si>
  <si>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</si>
  <si>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</si>
  <si>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Emitir circular entre la Oficina de Planeación y la Dirección Financiera frente a los requisitos que debe cumplir un compromiso para que se constituya en reserva</t>
  </si>
  <si>
    <t>Circular conjunta</t>
  </si>
  <si>
    <t>Vicepresidencia de Gestión Contractual
Secretaria General 
Oficina Planeación</t>
  </si>
  <si>
    <t>Emitir circular características de la Reserva Presupuestal.</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</si>
  <si>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</si>
  <si>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t>Inobservancia por parte de los supervisores de contratos y convenios con respecto a los elementos de juicio con base en los cuales invocan la constitución de una reserva presupuestal aduciendo causales de fuerza mayor y/o caso fortuito, sustento.</t>
  </si>
  <si>
    <t xml:space="preserve">Elaborar un instructivo para la constitución, pago y liquidación de las reservas presupuestales </t>
  </si>
  <si>
    <t>Elaborar y socializar  un instructivo para la constitución, pago y liquidación de las reservas presupuestales, en el cual se detalle el paso a paso para cada una de las actividades propias del rezago presupuestal.</t>
  </si>
  <si>
    <t>Secretaria General 
Oficina Planeación</t>
  </si>
  <si>
    <t>Procedimiento elaborado, aprobado y socializado</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</si>
  <si>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</si>
  <si>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t>Elaborar un formato para la constitución de las Reservas Presupuestales</t>
  </si>
  <si>
    <t>Elaborar un formato exclusivo para la constitución de las reservas presupuestales, el cual será un requisito indispensable para que el área de presupuesto pueda realizar los registros  en el SIIF</t>
  </si>
  <si>
    <t>Formato Elaborado, aprobado y Publicado</t>
  </si>
  <si>
    <t>Elaborar Circular para la constitución de las Reservas presupuestales de la vigencia  2021.</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</si>
  <si>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</si>
  <si>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Secretaria General 
Vicepresidencia de Gestión Contractual</t>
  </si>
  <si>
    <t>Circular elaborada, aprobada y publicada</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</si>
  <si>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</si>
  <si>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 xml:space="preserve">Realizar Seguimiento mensual a la ejecución presupuestal 2021 </t>
  </si>
  <si>
    <t>Realizar seguimiento a la ejecución presupuestal de la vigencia 2021, en atención al artículo 13 Decreto 2364 en el Comité Directivo (Primario) con el fin de tomar las decisiones de forma oportuna, con base con los informes reportados mensualmente.</t>
  </si>
  <si>
    <t>Oficina de Planeación
Secretaría General</t>
  </si>
  <si>
    <t>Actas de comité de manera mensual</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</si>
  <si>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</si>
  <si>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</si>
  <si>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</si>
  <si>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</si>
  <si>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Falta de seguimiento a la ejecución de la subcontratación de los convenios</t>
  </si>
  <si>
    <t xml:space="preserve">Pago sin cumplimiento de requisitos del Contrato de Obra No. 0122/17 </t>
  </si>
  <si>
    <t>Hallazgo Administrativo, Con Incidencia Disciplinaria y Penal</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</si>
  <si>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</si>
  <si>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</si>
  <si>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</si>
  <si>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</si>
  <si>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</si>
  <si>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Circular
Acta mesa de trabajo</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</si>
  <si>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</si>
  <si>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</si>
  <si>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Ingresar al aplicativo Apoteosys (Entradas de Almacén) los bienes adquiridos o recibidos, para reconocer los mismos en los estados Financieros</t>
  </si>
  <si>
    <t>Entradas de almacén  (2) Proyectos Estratégicos Nacionales</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</si>
  <si>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</si>
  <si>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</si>
  <si>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</si>
  <si>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</si>
  <si>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</si>
  <si>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Se suministraron seis (6) informes de seguimiento a la incorporación de activos y mejoras en el inventario de la ADR, con sus respectivos anexos.</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</si>
  <si>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</si>
  <si>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</si>
  <si>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</si>
  <si>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</si>
  <si>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</si>
  <si>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</si>
  <si>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</si>
  <si>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</si>
  <si>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</si>
  <si>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</si>
  <si>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</si>
  <si>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</si>
  <si>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</si>
  <si>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Desarticulación en la definición de las actividades y registros del proceso, con lo establecido normativamente para la constitución de reservas, lo cual conduce al incumplimiento de los preceptos legales en la constitución del rezago presupuestal.</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</si>
  <si>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</si>
  <si>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</si>
  <si>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</si>
  <si>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</si>
  <si>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</si>
  <si>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</si>
  <si>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</si>
  <si>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</si>
  <si>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</si>
  <si>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</si>
  <si>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</si>
  <si>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</si>
  <si>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</si>
  <si>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</si>
  <si>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</si>
  <si>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</si>
  <si>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</si>
  <si>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</si>
  <si>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</si>
  <si>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</si>
  <si>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</si>
  <si>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</si>
  <si>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</si>
  <si>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</si>
  <si>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</si>
  <si>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</si>
  <si>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</si>
  <si>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</si>
  <si>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</si>
  <si>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</si>
  <si>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</si>
  <si>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</si>
  <si>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</si>
  <si>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</si>
  <si>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</si>
  <si>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</si>
  <si>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</si>
  <si>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</si>
  <si>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</si>
  <si>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</si>
  <si>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</si>
  <si>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</si>
  <si>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</si>
  <si>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</si>
  <si>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</si>
  <si>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</si>
  <si>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</si>
  <si>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</si>
  <si>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</si>
  <si>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</si>
  <si>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</si>
  <si>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</si>
  <si>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</si>
  <si>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</si>
  <si>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</si>
  <si>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</si>
  <si>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</si>
  <si>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 xml:space="preserve">Desnaturalización de un contrato de obra en un contrato remunerado por suministro a través de una modificación </t>
  </si>
  <si>
    <t>Dar cumplimiento al Manual de Contratación y Supervisión de la ADR en lo relacionado a los Comités de Estructuración y Evaluación</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</si>
  <si>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</si>
  <si>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</si>
  <si>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</si>
  <si>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</si>
  <si>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</si>
  <si>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 xml:space="preserve">La causa del hallazgo se basa en la desnaturalización de un contrato de obra en un contrato remunerado por suministro a través de una modificación </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</si>
  <si>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</si>
  <si>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</si>
  <si>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</si>
  <si>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Reglamento y/o Procedimiento ajustado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</si>
  <si>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</si>
  <si>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</si>
  <si>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t>Impacto ambiental por inadecuado uso de los descoles de los canales 2, 3 y 4</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</si>
  <si>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</si>
  <si>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Cumplimiento en la realización de monitorios de agua superficial en las condiciones establecidas en las Resoluciones Nos. 01146 del 1 de julio de 2020 y 1534 del 15 de septiembre de 2020 proferidas por la Autoridad Nacional de Licencias Ambientales - ANLA.</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</si>
  <si>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</si>
  <si>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</si>
  <si>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</si>
  <si>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</si>
  <si>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</si>
  <si>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</si>
  <si>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</si>
  <si>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</si>
  <si>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Vicepresidencia de Integración Productiva - Dirección de Adecuación de Tierras</t>
  </si>
  <si>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</si>
  <si>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</si>
  <si>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</si>
  <si>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</si>
  <si>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</si>
  <si>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</si>
  <si>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</si>
  <si>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</si>
  <si>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</si>
  <si>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</si>
  <si>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</si>
  <si>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</si>
  <si>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</si>
  <si>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</si>
  <si>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</si>
  <si>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</si>
  <si>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</si>
  <si>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</si>
  <si>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</si>
  <si>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</si>
  <si>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</si>
  <si>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</si>
  <si>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</si>
  <si>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</si>
  <si>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</si>
  <si>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</si>
  <si>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</si>
  <si>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Ajustar el procedimiento de ejecución directa en lo referente a los tiempos en que se surten las etapas de notificación y de constitución del encargo fiduciario</t>
  </si>
  <si>
    <t>Vicepresidencia de Integración Productiva - Dirección de Activos Productivos</t>
  </si>
  <si>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</si>
  <si>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t>Insuficiente tiempo reglado para la notificación del acto administrativo y constitución de encargo fiduciario</t>
  </si>
  <si>
    <t>Ajustar al procedimiento de ejecución directa en lo referente a los tiempos en que se surten las etapas de notificación y de constitución del encargo fiduciario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</si>
  <si>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</si>
  <si>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</si>
  <si>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</si>
  <si>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</si>
  <si>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</si>
  <si>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Garantizar la coherencia entre el objeto del contrato y las actividades del proyecto que lo financia</t>
  </si>
  <si>
    <t>Cotejar el proyecto de inversión  y actividad del mismo,  relacionada en la solicitudes de CDP con el  objeto contrato a financiar.</t>
  </si>
  <si>
    <t>Oficina de Planeación</t>
  </si>
  <si>
    <t>Matriz verificación y control solicitud CDPs</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</si>
  <si>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</si>
  <si>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</si>
  <si>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Insuficiente apropiación para cubrir las necesidad del personal administrativo de la agencia</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</si>
  <si>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</si>
  <si>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</si>
  <si>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Cadenas de valor publicadas, de aquellos proyectos que se hayan actualizado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</si>
  <si>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</si>
  <si>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</si>
  <si>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</si>
  <si>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</si>
  <si>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 xml:space="preserve">Hallazgo No. 05 - Rezago presupuestal con diferencias </t>
  </si>
  <si>
    <t>Constitución de reservas por encima de lo que arroja la ecuación presupuestal de compromisos menos obligaciones.</t>
  </si>
  <si>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</si>
  <si>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Vicepresidencia de Gestión Contractual 
Oficina de Planeación
Secretaría General</t>
  </si>
  <si>
    <t xml:space="preserve">Hallazgo No. 06 - Refrendación y Justificación Reservas </t>
  </si>
  <si>
    <t>Deficiencias en el proceso de planeación  y de seguimiento a la ejecución contractual.</t>
  </si>
  <si>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</si>
  <si>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06 - Refrendación y Justificación Reservas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</si>
  <si>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</si>
  <si>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</si>
  <si>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 xml:space="preserve">Vicepresidencia de Gestión Contractual 
</t>
  </si>
  <si>
    <t xml:space="preserve"> 
Estudios Previos que contengan la condición especial
</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</si>
  <si>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</si>
  <si>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</si>
  <si>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t>Hallazgo No. 7 - Reservas modificada el 25 enero y 9 de febrero de 2021</t>
  </si>
  <si>
    <t>Inconsistencias en la información reportada, denotando falta de control y seguimiento e incumplimiento a lo establecido en el artículo 10 de la Ley 2063 de 2020</t>
  </si>
  <si>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</si>
  <si>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</si>
  <si>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</si>
  <si>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</si>
  <si>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</si>
  <si>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</si>
  <si>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</si>
  <si>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</si>
  <si>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</si>
  <si>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</si>
  <si>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</si>
  <si>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</si>
  <si>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</si>
  <si>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</si>
  <si>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</si>
  <si>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</si>
  <si>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</si>
  <si>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</si>
  <si>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</si>
  <si>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</si>
  <si>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</si>
  <si>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</si>
  <si>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</si>
  <si>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</si>
  <si>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</si>
  <si>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</si>
  <si>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</si>
  <si>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</si>
  <si>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</si>
  <si>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</si>
  <si>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</si>
  <si>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</si>
  <si>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</si>
  <si>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</si>
  <si>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</si>
  <si>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</si>
  <si>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</si>
  <si>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</si>
  <si>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</si>
  <si>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</si>
  <si>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</si>
  <si>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</si>
  <si>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</si>
  <si>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</si>
  <si>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</si>
  <si>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</si>
  <si>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</si>
  <si>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</si>
  <si>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</si>
  <si>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</si>
  <si>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</si>
  <si>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</si>
  <si>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</si>
  <si>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</si>
  <si>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</si>
  <si>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</si>
  <si>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</si>
  <si>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</si>
  <si>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</si>
  <si>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</si>
  <si>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Informe mensual de las comisiones pendientes de legalizar, y de las gestiones realizadas.</t>
  </si>
  <si>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</si>
  <si>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t>Debilidades en la supervisión de los convenios interadministrativos</t>
  </si>
  <si>
    <t>Falta de devolución oportuna de rendimientos Financieros de los convenios interadministrativos</t>
  </si>
  <si>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</si>
  <si>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</si>
  <si>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</si>
  <si>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</si>
  <si>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</si>
  <si>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cartera radicará  (memorando) ante Oficina Jurídica los soportes documentales requeridos para adelantar el cobro coactivo de la cartera identificada </t>
  </si>
  <si>
    <t>Hallazgo Administrativo, Con Incidencia Disciplinaria e Indagación Preliminar</t>
  </si>
  <si>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</si>
  <si>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</si>
  <si>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</si>
  <si>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</si>
  <si>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</si>
  <si>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</si>
  <si>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</si>
  <si>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</si>
  <si>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</si>
  <si>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</si>
  <si>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</si>
  <si>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Actas de comités de depuración de cartera realizados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</si>
  <si>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</si>
  <si>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</si>
  <si>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</si>
  <si>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</si>
  <si>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</si>
  <si>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</si>
  <si>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</si>
  <si>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</si>
  <si>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</si>
  <si>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</si>
  <si>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</si>
  <si>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</si>
  <si>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</si>
  <si>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</si>
  <si>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</si>
  <si>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</si>
  <si>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</si>
  <si>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</si>
  <si>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</si>
  <si>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</si>
  <si>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</si>
  <si>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</si>
  <si>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Remoción de la cobertura vegetal del área de inundación del embalse Zanja Honda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</si>
  <si>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</si>
  <si>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</si>
  <si>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</si>
  <si>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</si>
  <si>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</si>
  <si>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</si>
  <si>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</si>
  <si>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2. Luego se realizará actualización de inventario forestal para determinar la cobertura arbórea objeto del corte y apeo en el embalse</t>
  </si>
  <si>
    <t>Unidad: 1 informe de inventario forestal</t>
  </si>
  <si>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</si>
  <si>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</si>
  <si>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3. Ejecución de la actividad de corte y apeo, con su respectiva disposición final de material forestal aprovechable.</t>
  </si>
  <si>
    <t>Unidad: 1 informe técnico de ejecución del corte y apeo de especies arbóreas en una extensión de 100 hectáreas</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</si>
  <si>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</si>
  <si>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</si>
  <si>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</si>
  <si>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</si>
  <si>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</si>
  <si>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</si>
  <si>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</si>
  <si>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Plan de contingencia Presa Zanja Honda</t>
  </si>
  <si>
    <t>Falta de un plan de contingencia que no permite contar con acciones establecidas para minimizar y prevenir riesgos</t>
  </si>
  <si>
    <t>La Presa Zanja Honda cuente con un plan de contingencia para la prevención de riesgos</t>
  </si>
  <si>
    <t>Contar con un plan de Contingencia para la Presa Zanja Honda, con la finalidad de minimizar y prevenir los riesgos.</t>
  </si>
  <si>
    <t xml:space="preserve">Plan de Contingencia </t>
  </si>
  <si>
    <t>Hallazgo Administrativo, Con Incidencia Disciplinaria y Otra Incidencia</t>
  </si>
  <si>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</si>
  <si>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</si>
  <si>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</si>
  <si>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</si>
  <si>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</si>
  <si>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</si>
  <si>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Unidad: Recurso de Reposición</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</si>
  <si>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</si>
  <si>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</si>
  <si>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</si>
  <si>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</si>
  <si>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La VIP -DAT Remitirá a CORTOLIMA reportes trimestrales que evidencien los caudales efectivamente captados en la bocatoma del proyecto para que se ajuste el cobro trimestral de la TUA</t>
  </si>
  <si>
    <t>Unidad: Reportes trimestrales.</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</si>
  <si>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</si>
  <si>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</si>
  <si>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</si>
  <si>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</si>
  <si>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</si>
  <si>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</si>
  <si>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</si>
  <si>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</si>
  <si>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Lote de terreno – Tesalia Paicol (IP)</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</si>
  <si>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</si>
  <si>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</si>
  <si>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</si>
  <si>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Informe técnico del profesional</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</si>
  <si>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</si>
  <si>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</si>
  <si>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</si>
  <si>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</si>
  <si>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Contrato de transporte</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</si>
  <si>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</si>
  <si>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</si>
  <si>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</si>
  <si>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Incluir en el procedimiento que cuando en un proyecto haya varias organizaciones beneficiarias se delegue a una de ellas para que los represente. Cuando en el proyecto se tenga una sola organización, esta no podrá delegar su representación</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</si>
  <si>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</si>
  <si>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 xml:space="preserve">
Ejecución de proyectos estructurados bajo el Acuerdo 007 de 2016 donde se aceptaba al proponente (el cual podido ser parte o no de los beneficiarios del proyecto) como representante de las organizaciones.</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</si>
  <si>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</si>
  <si>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</si>
  <si>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</si>
  <si>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Implementación de actividades en el plan de adecuación y mantenimiento que permitan la fácil accesibilidad a la población en general con discapacidad (movilidad reducida, sensorial y visual)</t>
  </si>
  <si>
    <t>Realizar, Adecuación de baños para  discapacitados en las UTTS:  6 Manizales
8. Ibagué.
9: Popayán.
11: Neiva</t>
  </si>
  <si>
    <t>Plan de mantenimiento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</si>
  <si>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</si>
  <si>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</si>
  <si>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No se solicitó en vigencias anteriores a la oficina de la OTI y Comunicaciones los ajustes tecnológicos y presentación en la WEB para discapacidad visual.</t>
  </si>
  <si>
    <t>Solicitar, a la OTI y Comunicaciones efectuar los ajustes tecnológicos en la WEB aumento de texto, cambio de colores</t>
  </si>
  <si>
    <t>Oficio que incluye requerimientos</t>
  </si>
  <si>
    <t xml:space="preserve">
01/08/2020</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</si>
  <si>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</si>
  <si>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Implementar,  señalización lenguaje braille en la sede central y UTTs que permitan efectiva comunicación con los usuarios que presentan discapacidad sensorial</t>
  </si>
  <si>
    <t xml:space="preserve">Se implementará señalización lenguaje braille en la sede central y UTTs </t>
  </si>
  <si>
    <t>Registro fotográfico</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</si>
  <si>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</si>
  <si>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Falta de cumplimiento por parte de la ANT al Convenio Interadministrativo 375 de 2019, frente al mantenimiento de ascensores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</si>
  <si>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</si>
  <si>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</si>
  <si>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</si>
  <si>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</si>
  <si>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</si>
  <si>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Pese a que la entrega fue efectiva, los resultados no se ha podido obtener ya que ADR no ha cumplido con el proceso de instalación se tiene pendiente de realizar tanto la instalación como el acompañamiento del uso apropiado de los tanques tina</t>
  </si>
  <si>
    <t xml:space="preserve">Elaboración conjunta con la organización del cronograma de actividades para ejecución en cada uno de los predios de los beneficiarios del PIDAR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</si>
  <si>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</si>
  <si>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</si>
  <si>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</si>
  <si>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</si>
  <si>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 xml:space="preserve">Ejecución del cronograma de actividades en cada uno de los predios de los beneficiarios del PIDAR </t>
  </si>
  <si>
    <t>Visitas a los predios de beneficiarios para efectuar la Instalación de los tanques tina y brindar la capacitación para su buen uso, realizadas por los profesionales de asistencia técnica</t>
  </si>
  <si>
    <t xml:space="preserve">Formato de visita que incluye el  registro fotográfico establecido por la organización y firmado por el  profesional de asistencia técnica, el beneficiario y el Representante Legal de la organización </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</si>
  <si>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</si>
  <si>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</si>
  <si>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Seguimiento al cumplimiento del cronograma establecido para la instalación de los tanques tina y la capacitación para el uso efectivo de los equipos</t>
  </si>
  <si>
    <t xml:space="preserve">Revisión mensual en CGTL conjunta con supervisión UTT y organización del informe técnico de visitas, elaboradas por los profesionales de asistencia técnica de la organización </t>
  </si>
  <si>
    <t>Acta mensual  de reunión del CGTL  que contiene los Informes con sus respectivos soportes (Actas de visitas) firmados y avalados por la supervisión del PIDAR</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</si>
  <si>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</si>
  <si>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</si>
  <si>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Efectuar 12 visitas aleatorias  por parte de la supervisión y apoyo del nivel central al seguimiento para verificación en campo de las actividades ejecutadas</t>
  </si>
  <si>
    <t>Informe Comisión</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</si>
  <si>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</si>
  <si>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</si>
  <si>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Hallazgos cerrados en Informe de Seguimiento con corte a 30 de junio de 2021 (OCI-2021-016)</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</si>
  <si>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</si>
  <si>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</si>
  <si>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</si>
  <si>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</si>
  <si>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Vicepresidencia de Gestión Contractual
Oficina de Planeación</t>
  </si>
  <si>
    <t>Directrices a través de circular o memorando</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</si>
  <si>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</si>
  <si>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</si>
  <si>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</si>
  <si>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 xml:space="preserve"> 2/3 </t>
  </si>
  <si>
    <t xml:space="preserve">Ajustar las condiciones especiales de los procedimientos </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</si>
  <si>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</si>
  <si>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t>Procedimientos ajustados</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</si>
  <si>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</si>
  <si>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 xml:space="preserve"> 3/3 </t>
  </si>
  <si>
    <t>Socializar procedimiento</t>
  </si>
  <si>
    <t xml:space="preserve">Socializar a través de los canales internos de la Agencia, los instrumentos de planeación y procedimientos vigentes.
Oficina de Planeación. </t>
  </si>
  <si>
    <t>Documentos publicados</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</si>
  <si>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</si>
  <si>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</si>
  <si>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</si>
  <si>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Actualizar la Política Contable de la entidad</t>
  </si>
  <si>
    <t>Revisar, analizar y actualizar la Política Contable de la entidad</t>
  </si>
  <si>
    <t>Manual de Políticas Contables actualizado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</si>
  <si>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</si>
  <si>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</si>
  <si>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</si>
  <si>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</si>
  <si>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</si>
  <si>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</si>
  <si>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</si>
  <si>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</si>
  <si>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</si>
  <si>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</si>
  <si>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Emitir lineamientos a las Unidades Técnicas Territoriales, en aras de unificar criterios de seguimiento a la ejecución de los proyectos</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</si>
  <si>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</si>
  <si>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Mejorar y precisar los lineamientos de seguimiento a la ejecución de los proyectos</t>
  </si>
  <si>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</si>
  <si>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</si>
  <si>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</si>
  <si>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 xml:space="preserve">1. 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</si>
  <si>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</si>
  <si>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Secretaría General
Oficina de Planeación</t>
  </si>
  <si>
    <t xml:space="preserve">
01/08/2019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</si>
  <si>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</si>
  <si>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</si>
  <si>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</si>
  <si>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Actualizar el procedimiento de  Gestión de Peticiones, Quejas, Reclamos, Sugerencias y Denuncias</t>
  </si>
  <si>
    <t>Revisar y modificar el procedimiento de Gestión de Peticiones, Quejas, Reclamos, Sugerencias y Denuncias.</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</si>
  <si>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</si>
  <si>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</si>
  <si>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</si>
  <si>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</si>
  <si>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</si>
  <si>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</si>
  <si>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</si>
  <si>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</si>
  <si>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</si>
  <si>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</si>
  <si>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</si>
  <si>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Elaborar el Plan de Mantenimiento de las sedes de la ADR para el año 2019 - 2020.</t>
  </si>
  <si>
    <t>Efectuar un diagnóstico físico del estado de las sedes de la ADR y elaborar el correspondiente Plan de Mantenimiento.</t>
  </si>
  <si>
    <t>Plan de Mantenimiento de las sedes .</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</si>
  <si>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</si>
  <si>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</si>
  <si>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Realizar el seguimiento a la ejecución del Plan de Mantenimiento de las  sedes de la ADR.</t>
  </si>
  <si>
    <t>Revisar y realizar seguimiento a las ejecución de las actividades del Plan de Mantenimiento de las sedes de la ADR.</t>
  </si>
  <si>
    <t>Informe de Seguimiento.</t>
  </si>
  <si>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</si>
  <si>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</si>
  <si>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</si>
  <si>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</si>
  <si>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</si>
  <si>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</si>
  <si>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</si>
  <si>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</si>
  <si>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</si>
  <si>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Hallazgos cerrados en Informe de Seguimiento con corte a 31 de diciembre de 2020 (OCI-2021-004)</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</si>
  <si>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</si>
  <si>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</si>
  <si>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</si>
  <si>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</si>
  <si>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Comprobante Manual</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</si>
  <si>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</si>
  <si>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</si>
  <si>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</si>
  <si>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</si>
  <si>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</si>
  <si>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</si>
  <si>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</si>
  <si>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</si>
  <si>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</si>
  <si>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</si>
  <si>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</si>
  <si>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</si>
  <si>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</si>
  <si>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Generar una estrategia dirigida a organizaciones de la economía campesina, familiar y comunitaria que propenda por el fortalecimiento organizativo y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</si>
  <si>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</si>
  <si>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Estrategia de fortalecimiento organizacional y participativo de organizaciones de la economía campesina, familiar y comunitaria.</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</si>
  <si>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</si>
  <si>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</si>
  <si>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</si>
  <si>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</si>
  <si>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</si>
  <si>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</si>
  <si>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</si>
  <si>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</si>
  <si>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</si>
  <si>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Hallazgos cerrados en Informe de Seguimiento con corte a 30 de junio de 2020 (OCI-2020-020)</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</si>
  <si>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</si>
  <si>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</si>
  <si>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</si>
  <si>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</si>
  <si>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</si>
  <si>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</si>
  <si>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</si>
  <si>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</si>
  <si>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Capacitación</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</si>
  <si>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</si>
  <si>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</si>
  <si>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</si>
  <si>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</si>
  <si>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</si>
  <si>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 xml:space="preserve">Ficha Ebi actualizada </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</si>
  <si>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</si>
  <si>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</si>
  <si>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</si>
  <si>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</si>
  <si>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</si>
  <si>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</si>
  <si>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</si>
  <si>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</si>
  <si>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</si>
  <si>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</si>
  <si>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</si>
  <si>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</si>
  <si>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</si>
  <si>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</si>
  <si>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</si>
  <si>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</si>
  <si>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</si>
  <si>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</si>
  <si>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</si>
  <si>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</si>
  <si>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</si>
  <si>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</si>
  <si>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</si>
  <si>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</si>
  <si>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</si>
  <si>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</si>
  <si>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</si>
  <si>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</si>
  <si>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</si>
  <si>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</si>
  <si>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</si>
  <si>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</si>
  <si>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</si>
  <si>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</si>
  <si>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La Oficina Jurídica adelantará el trámite de notificación de los mandamientos de pago</t>
  </si>
  <si>
    <t>La Oficina Jurídica remitirá los oficios de notificación por correo de los mandamientos de pago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</si>
  <si>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</si>
  <si>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</si>
  <si>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</si>
  <si>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</si>
  <si>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</si>
  <si>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</si>
  <si>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</si>
  <si>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Demoras en las actividades a cargo de los Cooperantes en el marco de la implementación de los PIDAR cofinanciados</t>
  </si>
  <si>
    <t>Fortalecer el seguimiento a la implementación de los PIDAR y exigir agilidad en los procedimientos internos de los cooperantes</t>
  </si>
  <si>
    <t>Formular requerimientos a los cooperantes, en aras de evitar que se presenten estas situaciones</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</si>
  <si>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</si>
  <si>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</si>
  <si>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</si>
  <si>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</si>
  <si>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</si>
  <si>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</si>
  <si>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</si>
  <si>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Realizar requerimiento a los cooperantes solicitando celeridad en la implementación de los PIDAR</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</si>
  <si>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</si>
  <si>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</si>
  <si>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</si>
  <si>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</si>
  <si>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</si>
  <si>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</si>
  <si>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</si>
  <si>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</si>
  <si>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</si>
  <si>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</si>
  <si>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</si>
  <si>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</si>
  <si>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</si>
  <si>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</si>
  <si>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1. Actas de CTL, directivos y técnicos, e informes del Convenio en el marco de la implementación de los PIDAR</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</si>
  <si>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</si>
  <si>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</si>
  <si>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 xml:space="preserve">2.  Analizar nuevas propuestas sobre nuevos modelos de ejecución de los PIDAR para próximas vigencias. </t>
  </si>
  <si>
    <t xml:space="preserve">2. Propuestas sobre nuevos modelos de ejecución de los PIDAR para próximas vigencias. </t>
  </si>
  <si>
    <t>2. Propuesta de  Modelo de  Operación aprobada por Presidencia</t>
  </si>
  <si>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</si>
  <si>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CGR-CDMA-019</t>
  </si>
  <si>
    <t>Regulación de los caudales de rio Chenche, Presa Zanja Honda en el distrito de riego Triangulo del Tolima</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</si>
  <si>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</si>
  <si>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</si>
  <si>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</si>
  <si>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</si>
  <si>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</si>
  <si>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</si>
  <si>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Hallazgos cerrados en Informe de Seguimiento con corte a 30 de junio de 2019 (OCI-2019-020)</t>
  </si>
  <si>
    <t>CGR-CDSA Nº 791</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</si>
  <si>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</si>
  <si>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</si>
  <si>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</si>
  <si>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</si>
  <si>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</si>
  <si>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</si>
  <si>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</si>
  <si>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</si>
  <si>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</si>
  <si>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</si>
  <si>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</si>
  <si>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</si>
  <si>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</si>
  <si>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</si>
  <si>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</si>
  <si>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</si>
  <si>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Documento Orientador</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</si>
  <si>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</si>
  <si>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</si>
  <si>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</si>
  <si>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</si>
  <si>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</si>
  <si>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</si>
  <si>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</si>
  <si>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</si>
  <si>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Observación resumida</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</si>
  <si>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</si>
  <si>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</si>
  <si>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</si>
  <si>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</si>
  <si>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</si>
  <si>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</si>
  <si>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</si>
  <si>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</si>
  <si>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</si>
  <si>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Efectiva - Cerrada</t>
  </si>
  <si>
    <t>hallazago cerrado</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</si>
  <si>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</si>
  <si>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</si>
  <si>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</si>
  <si>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</si>
  <si>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</si>
  <si>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</si>
  <si>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</si>
  <si>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</si>
  <si>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</si>
  <si>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</si>
  <si>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</si>
  <si>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</si>
  <si>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</si>
  <si>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</si>
  <si>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</si>
  <si>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</si>
  <si>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</si>
  <si>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</si>
  <si>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Instruir a los funcionarios y contratistas </t>
  </si>
  <si>
    <t xml:space="preserve">Instruir a los funcionarios y contratistas sobre la estructuración de las etapas previas a la contratación  </t>
  </si>
  <si>
    <t>Se realizaron 2 capacitaciones acerca del tema de Estructuración de la Fase pre contractual para la celebración de convenios, la primera el 30 de mayo de  2017 y la segunda el  30 de junio de 2017.
Adjuntan lista de asistencia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</si>
  <si>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</si>
  <si>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</si>
  <si>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</si>
  <si>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</si>
  <si>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</si>
  <si>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</si>
  <si>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</si>
  <si>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</si>
  <si>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</si>
  <si>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</si>
  <si>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</si>
  <si>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</si>
  <si>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</si>
  <si>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</si>
  <si>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</si>
  <si>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</si>
  <si>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</si>
  <si>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</si>
  <si>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</si>
  <si>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</si>
  <si>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</si>
  <si>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</si>
  <si>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</si>
  <si>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</si>
  <si>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</si>
  <si>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</si>
  <si>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</si>
  <si>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</si>
  <si>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</si>
  <si>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</si>
  <si>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</si>
  <si>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</si>
  <si>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</si>
  <si>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</si>
  <si>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</si>
  <si>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</si>
  <si>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</si>
  <si>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</si>
  <si>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</si>
  <si>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</si>
  <si>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</si>
  <si>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</si>
  <si>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</si>
  <si>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</si>
  <si>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</si>
  <si>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</si>
  <si>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</si>
  <si>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</si>
  <si>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</si>
  <si>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</si>
  <si>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</si>
  <si>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</si>
  <si>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</si>
  <si>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</si>
  <si>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</si>
  <si>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</si>
  <si>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</si>
  <si>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</si>
  <si>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</si>
  <si>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</si>
  <si>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</si>
  <si>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</si>
  <si>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</si>
  <si>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</si>
  <si>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</si>
  <si>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</si>
  <si>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</si>
  <si>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</si>
  <si>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</si>
  <si>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</si>
  <si>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</si>
  <si>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</si>
  <si>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</si>
  <si>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</si>
  <si>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</si>
  <si>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</si>
  <si>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</si>
  <si>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</si>
  <si>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</si>
  <si>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</si>
  <si>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</si>
  <si>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</si>
  <si>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</si>
  <si>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</si>
  <si>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</si>
  <si>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</si>
  <si>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</si>
  <si>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</si>
  <si>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</si>
  <si>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</si>
  <si>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</si>
  <si>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</si>
  <si>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</si>
  <si>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</si>
  <si>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</si>
  <si>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</si>
  <si>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</si>
  <si>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</si>
  <si>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</si>
  <si>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</si>
  <si>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</si>
  <si>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</si>
  <si>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</si>
  <si>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</si>
  <si>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</si>
  <si>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</si>
  <si>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</si>
  <si>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</si>
  <si>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</si>
  <si>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</si>
  <si>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</si>
  <si>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</si>
  <si>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</si>
  <si>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</si>
  <si>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</si>
  <si>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</si>
  <si>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</si>
  <si>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</si>
  <si>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</si>
  <si>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</si>
  <si>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</si>
  <si>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</si>
  <si>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</si>
  <si>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</si>
  <si>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</si>
  <si>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</si>
  <si>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</si>
  <si>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</si>
  <si>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</si>
  <si>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</si>
  <si>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</si>
  <si>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</si>
  <si>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</si>
  <si>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</si>
  <si>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</si>
  <si>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</si>
  <si>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</si>
  <si>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</si>
  <si>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</si>
  <si>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</si>
  <si>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</si>
  <si>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</si>
  <si>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</si>
  <si>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</si>
  <si>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</si>
  <si>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</si>
  <si>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</si>
  <si>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</si>
  <si>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</si>
  <si>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</si>
  <si>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</si>
  <si>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</si>
  <si>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</si>
  <si>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</si>
  <si>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</si>
  <si>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</si>
  <si>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</si>
  <si>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</si>
  <si>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</si>
  <si>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</si>
  <si>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</si>
  <si>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</si>
  <si>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</si>
  <si>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</si>
  <si>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</si>
  <si>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</si>
  <si>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</si>
  <si>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</si>
  <si>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</si>
  <si>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</si>
  <si>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</si>
  <si>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</si>
  <si>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</si>
  <si>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</si>
  <si>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</si>
  <si>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</si>
  <si>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</si>
  <si>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</si>
  <si>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</si>
  <si>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</si>
  <si>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</si>
  <si>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</si>
  <si>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</si>
  <si>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</si>
  <si>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</si>
  <si>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</si>
  <si>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</si>
  <si>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</si>
  <si>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</si>
  <si>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</si>
  <si>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</si>
  <si>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</si>
  <si>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</si>
  <si>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</si>
  <si>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</si>
  <si>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</si>
  <si>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</si>
  <si>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</si>
  <si>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</si>
  <si>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</si>
  <si>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</si>
  <si>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</si>
  <si>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</si>
  <si>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</si>
  <si>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</si>
  <si>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</si>
  <si>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</si>
  <si>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</si>
  <si>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</si>
  <si>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</si>
  <si>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</si>
  <si>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</si>
  <si>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</si>
  <si>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</si>
  <si>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</si>
  <si>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</si>
  <si>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</si>
  <si>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</si>
  <si>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</si>
  <si>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</si>
  <si>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</si>
  <si>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</si>
  <si>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</si>
  <si>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</si>
  <si>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</si>
  <si>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</si>
  <si>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</si>
  <si>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</si>
  <si>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</si>
  <si>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</si>
  <si>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</si>
  <si>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</si>
  <si>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</si>
  <si>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</si>
  <si>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</si>
  <si>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</si>
  <si>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</si>
  <si>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</si>
  <si>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</si>
  <si>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</si>
  <si>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</si>
  <si>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</si>
  <si>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</si>
  <si>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</si>
  <si>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</si>
  <si>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</si>
  <si>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</si>
  <si>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</si>
  <si>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</si>
  <si>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</si>
  <si>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</si>
  <si>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</si>
  <si>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</si>
  <si>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</si>
  <si>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</si>
  <si>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</si>
  <si>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</si>
  <si>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</si>
  <si>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</si>
  <si>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</si>
  <si>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</si>
  <si>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</si>
  <si>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</si>
  <si>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</si>
  <si>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</si>
  <si>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</si>
  <si>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</si>
  <si>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</si>
  <si>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</si>
  <si>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</si>
  <si>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</si>
  <si>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</si>
  <si>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</si>
  <si>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</si>
  <si>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</si>
  <si>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</si>
  <si>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</si>
  <si>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</si>
  <si>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</si>
  <si>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</si>
  <si>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</si>
  <si>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</si>
  <si>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</si>
  <si>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</si>
  <si>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</si>
  <si>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</si>
  <si>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</si>
  <si>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</si>
  <si>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</si>
  <si>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</si>
  <si>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</si>
  <si>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</si>
  <si>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</si>
  <si>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</si>
  <si>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</si>
  <si>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</si>
  <si>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</si>
  <si>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</si>
  <si>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</si>
  <si>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</si>
  <si>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</si>
  <si>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</si>
  <si>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</si>
  <si>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</si>
  <si>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</si>
  <si>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</si>
  <si>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</si>
  <si>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</si>
  <si>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</si>
  <si>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</si>
  <si>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</si>
  <si>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</si>
  <si>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</si>
  <si>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</si>
  <si>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</si>
  <si>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</si>
  <si>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</si>
  <si>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</si>
  <si>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</si>
  <si>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</si>
  <si>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</si>
  <si>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</si>
  <si>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</si>
  <si>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</si>
  <si>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</si>
  <si>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</si>
  <si>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</si>
  <si>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</si>
  <si>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</si>
  <si>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</si>
  <si>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</si>
  <si>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</si>
  <si>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</si>
  <si>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</si>
  <si>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</si>
  <si>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</si>
  <si>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</si>
  <si>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</si>
  <si>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</si>
  <si>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</si>
  <si>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</si>
  <si>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</si>
  <si>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</si>
  <si>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Se suministro por parte de la Secretaría General la Circular 053 del 11 de octubre de 2023, de asunto "Acción de mejora Reservas Presupuestales"</t>
  </si>
  <si>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en la que se abordan temas relacionados con:
Los plazos de reporte de la platafroma definidos por el MADR
Complementar el formato de reporte de información cuantitativo y cualitativo, siguiendo estandares definidos por planeación
Fortalecer la gestión documental de los soportes cargados
De esta manera se considera se dio cumplimiento con lo dispuesto en la meta.
En en cuanto a la identificación del trazador presupuestal “Construcción de Paz”, se informó que </t>
    </r>
    <r>
      <rPr>
        <i/>
        <sz val="8"/>
        <rFont val="Calibri"/>
        <family val="2"/>
        <scheme val="minor"/>
      </rPr>
      <t>"Para las vigencias 2022 y  2023, en el Proyecto de Optimización de la generación de ingresos sostenibles de los productores rurales en los territorios a nivel Nacional, se realizó la focalización de recursos para el trazador de Construcción de Paz, en las plataformas dispuestas por en DNP, como son SPI y PIIP respectivamente, a continuación se registra pantallazo de identificación de recursos y reportes de ejecución"</t>
    </r>
    <r>
      <rPr>
        <sz val="8"/>
        <rFont val="Calibri"/>
        <family val="2"/>
        <scheme val="minor"/>
      </rPr>
      <t>, de lo cual se observó soporte de la desagregación presupuestal en las plataformas de SPI y PIIP del DNP, de los recursos asignados al proyecto de inversión de Optimizaciónde manera focalizada por tipo de beneficiario, dentro de lo que se encuentra el trazador de construcción de paz. A esto se suma que, de acuerdo con los lineamientos internos frente al seguimiento a los proyectos de inversión, la Vicepresidencia de Proyectos mensaulmente presenta el seguimiento al proyecto de optimización a través del formato F-DER-008, en el cual se observó el registro de información relacionada con el trazador de Construcción de Paz, de lo que se observó que a octubre de 2023, se habían cofinanciado tres (3) PIDAR correspondientes a la categoria de "1. Reforma Rural Integral - 1.99. Iniciativas PATR (sin indicadores PMI)", sobre lo cual, se observó además que la Vicepresidencia de Proyectos cuenta con una matriz en excel  donde se controla el tipo de beneficiario por PIDAR, sobre lo cual, se corroboró a través de cinco (5) PIDAR cofnanciados, que se encontraran dentro de la base de control mencionada, obteniendo resultado favorable para la totalidad, así:
677 de 2023: Beneficiarios Indigenas
678 de 2023: Beneficiarios victimas
679 de 2023: Beneficiarios víctimas y PDET sin PMI 1.99
680 de 2023: Beneficiarios mujeres rurales y PDET sin PMI 1.99
686 de 2023: Beneficiarios Indigenas y víctimas
Por lo anterior, la Oficina de Control Interno pbservó que la Entidad adoptó correctivos que buscan controlar la situación observada por el Ente de Control, por lo cua se considera viable el cierre del hallazgo.</t>
    </r>
  </si>
  <si>
    <r>
      <t xml:space="preserve">La Oficina de Control Interno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Al analizar las actualizaciones del procedimiento aludido, se observa a grandes razgos cambios sustanciales como:
Numeral 5.2 Monitoreo, Seguimiento y Control: </t>
    </r>
    <r>
      <rPr>
        <i/>
        <sz val="8"/>
        <rFont val="Calibri"/>
        <family val="2"/>
        <scheme val="minor"/>
      </rPr>
      <t>"(...) El sistema de monitoreo, seguimiento y control a los Proyectos Integrales de Desarrollo Agropecuario y Rural- PIDAR,</t>
    </r>
    <r>
      <rPr>
        <i/>
        <u/>
        <sz val="8"/>
        <rFont val="Calibri"/>
        <family val="2"/>
        <scheme val="minor"/>
      </rPr>
      <t xml:space="preserve"> se enfocará en verificar el cumplimiento de los objetivos y metas trazados en los Proyectos</t>
    </r>
    <r>
      <rPr>
        <i/>
        <sz val="8"/>
        <rFont val="Calibri"/>
        <family val="2"/>
        <scheme val="minor"/>
      </rPr>
      <t>, generando la posibilidad de revisar e informar el avance de los proyectos que permite conocer a los interesados el estado actual de las medidas adoptadas, de las proyecciones del presupuesto, del avance del cronograma y su alcance, permitiendo agilizar y mejorar la toma de decisiones para la gestión de los Proyectos"</t>
    </r>
    <r>
      <rPr>
        <sz val="8"/>
        <rFont val="Calibri"/>
        <family val="2"/>
        <scheme val="minor"/>
      </rPr>
      <t xml:space="preserve">, de lo cual se resalta que dicha actividad se limita a la proyección que se estime en la estrcuturación del PIDAR cofinanciado.
a su vez, en dicho numeral se determina la programación de actividades a través de ciertas etapas de priorización definidas, señalando también la realización de visitas de campo de acuerdo con la priorización mencionada.
Se destaca además lo dispuesto en cuanto a </t>
    </r>
    <r>
      <rPr>
        <i/>
        <sz val="8"/>
        <rFont val="Calibri"/>
        <family val="2"/>
        <scheme val="minor"/>
      </rPr>
      <t>"se realizarán mesas técnicas con las Unidades Técnicas Territoriales a fin de diagnosticar el estado de los proyectos y hacer seguimiento participativo a las actividades encaminadas a prevenir o corregir situaciones que representen desfases, amenazas o alertas identificadas a los proyectos",</t>
    </r>
    <r>
      <rPr>
        <sz val="8"/>
        <rFont val="Calibri"/>
        <family val="2"/>
        <scheme val="minor"/>
      </rPr>
      <t xml:space="preserve"> reforzado en la actividad 5, del numeral 6 "DESARROLLO", lo que refleja la participación más activa de la Dirección de Seguimiento y Control y mayor articulación entre los procesos y áreas involucradas.
Por último, se considera relevante lo señalado en la Actividad 6</t>
    </r>
    <r>
      <rPr>
        <i/>
        <sz val="8"/>
        <rFont val="Calibri"/>
        <family val="2"/>
        <scheme val="minor"/>
      </rPr>
      <t xml:space="preserve"> “Hacer seguimiento mensual al avance y cumplimiento de las acciones propuestas, mediante la revisión documental de las bases de información disponibles en la Agencia, visitas de verificación en campo o el seguimiento en los espacios de articulación participativa con los actores que intervienen según la fase del proyecto”</t>
    </r>
    <r>
      <rPr>
        <sz val="8"/>
        <rFont val="Calibri"/>
        <family val="2"/>
        <scheme val="minor"/>
      </rPr>
      <t>, lo cual, al establecer una periodicidad, configura esta como un control preventivo para alertar oprotunamente sobre posibles desviaciones.
La Oficina de Control Interno validó la ejecución de actividades procedimentales en el PIDAR cofinanciado con Resolución  250 del 31 mayo de 2022 (como se sustenta en el documento "Gestiones Realizadas para Efectividad"), sobre lo cual se considera el proceso aplicó los lineamientos procedimentales ajustados, por lo cual considea viable el cierre del hallazgo.</t>
    </r>
  </si>
  <si>
    <t xml:space="preserve">Se informó que en ISOLUCION se actualizaron los siguientes documentos:
Procedimento MONITOREO, SEGUIMIENTO Y CONTROL A LOS PROYECTOS INTEGRALES DE DESARROLLO AGROPECUARIO Y RURAL- PIDAR
- F-SCP-003 "Acta de visita de Proyectos"  
- F- SCP-041 "Informe Apertura Alerta" 
- F-SCP-042 "Informe de visita de verificación de campo"
- F-SCP-043 "Informe de cierre de alerta"  
- F-SCP-044 "Plan Operativo de Actividades" 
- F-SCP- 045 Formato Informe Dirección de Seguimiento y Control 
- F-SCP- 046 Formato Lecciones Aprendidas
- F-SCP-047 Formato Matriz de Diagnóstico 
- F-SCP-048 Formato Matriz de Alertas  
- F- SCP–049 Formato Consolidación de PIDAR  </t>
  </si>
  <si>
    <t>Actualizar el Procedimiento para fortalecer el sistema de monitoreo, seguimiento y control a los PIDAR,  qie permita la verificación de estudios técnicos, licencias y permisos y actializar los formatos para el registro de la s actividades y acciones realizadas en la aplicación del monitoreo, seguimiento y control.</t>
  </si>
  <si>
    <r>
      <t xml:space="preserve">La Oficina de Control Interno llevó a cabo la inspección de los procedimientos aprobados en el Sistema integrado de gestión de la ADR, observando que, en el procedimiento PR-ECC-002, en su Numeral 5.2.2.3.5.4 Análisis de riesgos del proyecto, y el procedimiento PR-ECC-004, en el acápite "MÓDULO DE PROGRAMACIÓN", establecen en las Notas 2 y 3, respectivamente, lo siguiente: 
</t>
    </r>
    <r>
      <rPr>
        <i/>
        <sz val="8"/>
        <rFont val="Calibri"/>
        <family val="2"/>
        <scheme val="minor"/>
      </rPr>
      <t>"para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t>
    </r>
    <r>
      <rPr>
        <sz val="8"/>
        <rFont val="Calibri"/>
        <family val="2"/>
        <scheme val="minor"/>
      </rPr>
      <t>.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De esta manera la OCI considera se dio cumplimiento a la acción de mejora.
Ahora bien, la Oficina de Control Interno tomó como muestra las Resoluciones de cofinanciación de PIDAR N° 762 del 17 de noviembre de 2023,  800 del 4 de diciembre de 2023, 900 del 28 de diciembre de 2023, 
las cuales, en su  ARTÍCULO CUARTO o QUINTO (Según resolución) "Obligaciones derivadas de la cofinanciación del PIDAR", señala:</t>
    </r>
    <r>
      <rPr>
        <i/>
        <sz val="8"/>
        <rFont val="Calibri"/>
        <family val="2"/>
        <scheme val="minor"/>
      </rPr>
      <t xml:space="preserve">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De esta manera se considera que se corrgió la situación observada por la CGR, por lo cual se considera viable el cierre del hallazgo.</t>
    </r>
  </si>
  <si>
    <t xml:space="preserve">Se evidencia por parte de la Oficina de Control Interno la actualización del procedimiento PR- SCP-001 "MONITOREO, SEGUIMIENTO Y CONTROL A LOS PROYECTOS INTEGRALES DE DESARROLLO AGROPECUARIO Y RURAL- PIDAR", actualizado a la versión No. 4 del 6 de junio de 2023 y los siguientes formatos se visualizan en ISOLUCION: 
- F-SCP-003 "Acta de visita de Proyectos"  del 16 de junio de 2023 versión 5
- F- SCP-041 "Informe Apertura Alerta" del 7 de junio de 2023 versión 2
- F-SCP-042 "Informe de visita de verificación de campo" del 16 de junio de 2023 versión 2
- F-SCP-043 "Informe de cierre de alerta" del 16 de junio de 2023 versión 2 
- F-SCP-044 "Plan Operativo de Actividades" del 28 de junio de 2023 versión 1
- F-SCP- 045 Formato Informe Dirección de Seguimiento y Control  versión 1
- F-SCP- 046 Formato Lecciones Aprendidas versión 2
- F-SCP-047 Formato Matriz de Diagnóstico  versión 1
- F-SCP-048 Formato Matriz de Alertas  versión 1
- F- SCP–049 Formato Consolidación de PIDAR  versión 1
De esta manera se dio po cumplida la acción.
al analizar la actualización del procedimiento PR-SCP-001, se observó que en su numeral 5.2 se señaló: Una vez recolectada la información vinculada a las fases administrativa, contractual, de implementación o de cierre, que
hacen parte de la ejecución de los Proyectos Integrales de Desarrollo Agropecuario y Rural- PIDAR, se realiza la
consolidación de los datos necesarios en el Formato Plan Operativo Actividades de cada proyecto, a través del cual se realizará el análisis y evaluación de la información reportada por las Unidades Técnicas Territoriales, a fin de reflejar los avances administrativos, físicos, financieros, cronológicos y conocer el estado general del proyecto, para así poder evidenciar las posibles desviaciones de los objetivos de los Proyectos Integrales de Desarrollo Agropecuario y RuralPIDAR". y así como en la actividad 3 "Realizar la verificación del cumplimiento de las actividades en los términos de cantidad, calidad y oportunidad propuestos, para generar la información que permita el análisis para la toma de decisiones y contribuir a retroalimentar los procesos de la ruta PIDAR y las fases de implementación del Proyecto".
Al respecto se considera que el rpcoedimiento de Monitoreo, Seguimiento y control adoptó controles oportunos que permitan alertar sobre desviaciones en el proceso de implementación.
Dado lo anterior, se considera viable el cierre del hallazgo.
</t>
  </si>
  <si>
    <t>Se allegó copia del acuerdo ADR 011 del 26 de abril de 2023 "Por medio de la cual se adopta el Reglamento para los Proyectos Integrales de Desarrollo Agropecuario y Rural con Enfoque Territorial - PIDAR y se dictan disposiciones"
Acuerdo 16 del 14 de agosto de 2023, "por medio del cual se modifica parcialmente el Acuerdo 011 de 2023, que adopta el Reglamento para los Proyectos Integrales de Desarrollo Agropecuario y Rural con enfoque territorial - PIDAR y se dictan otras disposiciones."</t>
  </si>
  <si>
    <t>La Vicepresidencia de Proyectos manifestó que "actualmente nos encontramos realizando el proceso de levantamiento de requerimientos de la nueva herramienta de manera articulada con el equipo de la DAAP de la VIP, el equipo de Desarrollo de la OTI, el equipo de trabajo de la DCF de la VP y la oficina de Planeación con el fin de abarcar todos los requerimientos del Flujo del Proyecto (perfil, prefactibilidad, factibilidad y proyecto en ejecución) desencadenando esto en una herramienta que permita realizar el proceso de seguimiento de manera transversal y logrando dar cumplimiento a la normatividad actual vigente frente a la herramienta.
De igual manera se debe tener presente que para dicho proceso de implementación se debe disponer de una partida presupuestal importante para la compra o contratación del personal requerido para dicha implementación"</t>
  </si>
  <si>
    <t>Se remite  acta en la cual se deja trazabilidad suficiente de las actuaciones de supervisión, verificación y validación del cumplimiento de las labores relacionadas con el plan de mejoramiento elaborado con la ejecución del contrato interadministrativo 9962021</t>
  </si>
  <si>
    <r>
      <t>La Oficina de Control Interno obtuvo como evidencia lo siguiente:
Acta de reunión del 12 al 14 de septiembre de 2023, cuyo objetivo fue "Realizar Mesas Técnicas de Trabajo Conjunto para la Validación de Productos para el Quinto Pago del Contrato Interadministrativo No. 9962021", en la cual se observó que, inicialmente se acordó una programación de mesas técnicas de trabajo, realizada slos días 12, 13 y 14 de septiembre de 2023, como consta en los listados de asistencia adjuntos al acta.
De otra parte, en dicho comité se realizó la "Validación de productos quinto pago Contrato Interadministrativo No. 9962021", en los cuales se abordó los cinco (5) objetivos del Proyecto y el componente administrativo y financiero, dentro de lo que se destaca:
en el numeral 2.3.1.</t>
    </r>
    <r>
      <rPr>
        <i/>
        <sz val="8"/>
        <rFont val="Calibri"/>
        <family val="2"/>
        <scheme val="minor"/>
      </rPr>
      <t xml:space="preserve"> "Actividades Nos. 3.1.1. y 3.1.2. Reporte de articulación territorial"</t>
    </r>
    <r>
      <rPr>
        <sz val="8"/>
        <rFont val="Calibri"/>
        <family val="2"/>
        <scheme val="minor"/>
      </rPr>
      <t>, se indicó que</t>
    </r>
    <r>
      <rPr>
        <i/>
        <sz val="8"/>
        <rFont val="Calibri"/>
        <family val="2"/>
        <scheme val="minor"/>
      </rPr>
      <t xml:space="preserve"> "Se lleva a cabo la revisión y validación por parte del Apoyo Técnico a la Supervisión del contrato de la Articulación con los entes territoriales con apoyo de las UTT", señalando que "Se validó y verificó un porcentaje de avance del 100% respecto a la gestión y articulación con entes territoriales y/o UTT (30 departamentos - 13 UTT) de manera bimestral durante la vigencia 2023".
</t>
    </r>
    <r>
      <rPr>
        <sz val="8"/>
        <rFont val="Calibri"/>
        <family val="2"/>
        <scheme val="minor"/>
      </rPr>
      <t xml:space="preserve">
En el numeral 2.5.4. </t>
    </r>
    <r>
      <rPr>
        <i/>
        <sz val="8"/>
        <rFont val="Calibri"/>
        <family val="2"/>
        <scheme val="minor"/>
      </rPr>
      <t>"Actividad 5.2.1. Elaborar treinta (30) informes de resultados"</t>
    </r>
    <r>
      <rPr>
        <sz val="8"/>
        <rFont val="Calibri"/>
        <family val="2"/>
        <scheme val="minor"/>
      </rPr>
      <t>, se indicó que:</t>
    </r>
    <r>
      <rPr>
        <i/>
        <sz val="8"/>
        <rFont val="Calibri"/>
        <family val="2"/>
        <scheme val="minor"/>
      </rPr>
      <t xml:space="preserve"> "se procedió a revisar los informes de resultados (...) se identificó que se generaron documentos de apoyo que contribuyeron a la comprensión, relevancia y eficiencia de los indicadores propuestos para evaluar los resultados de la SPEAD desde el equipo de la EPSEA UTP"
</t>
    </r>
    <r>
      <rPr>
        <sz val="8"/>
        <rFont val="Calibri"/>
        <family val="2"/>
        <scheme val="minor"/>
      </rPr>
      <t xml:space="preserve">
Adicionalmente, se aportó el informe final de supervisión del contrato 9962021 y Acta de liquidación del mencionado contrato la cual data del 24 de noviembre de 2024.
En virtud de lo anterior, la Oficina de Control Interno considera que la acción se cumplió con la mesa técnica realizada, en la que se validó el cumplimiento de los objetivos derivados del contrato, resaltando lo previamente mencionado, lo cual dio lugar a  la liquidación del mismo, por lo cual se considera pertinente el cierre del hallazgo.</t>
    </r>
  </si>
  <si>
    <t>La Dirección de Asistencia Técnica allegó soporte de treinta y dos (32) Planes Departamentales de Extensión Agropecuaria - PDEA, así como las ordenanzas que donde se adoptan los mismos, en los que, que además de haberles apropiado recursos de la ADR, se efectuó el acompañamiento a la Secretarias de Agricultura Departamentales en su formulación.</t>
  </si>
  <si>
    <r>
      <t xml:space="preserve">La Oficina de Control Interno obtuvo como evidencia de la ejecución de las acciones propuestas, lo siguiente:
Soporte de los treinta y dos (32) Planes Departamental de Extensión Agropecuario - PDEA formulados y adoptados a través de ordenanza, superando las metas disupuestas y dando cobertura total a lo requerido normativamente, cumpliendo así las acciones propuestas.
 En lo que respecta a  las acciones emprendidas para dar cumplimiento a los lineamientos de la política pública para la ACFC según el artículo 9, numerales 1 y 2 de la Resolución 464 del 2017, la Vicepresidencia de Integración Productiva allegó archivo denominado "Justificación efectividad Plan CGR- 2017-2018", en el que se detallan los avances emprendidoos y gestionados por la ADR en cumplimiento de las disposiciones dadas en los numerales 1 y 2 del artículo 9 de la Resolución 464 de 2017, dentro de lo que se destaca:
</t>
    </r>
    <r>
      <rPr>
        <b/>
        <sz val="8"/>
        <rFont val="Calibri"/>
        <family val="2"/>
        <scheme val="minor"/>
      </rPr>
      <t xml:space="preserve">1) </t>
    </r>
    <r>
      <rPr>
        <sz val="8"/>
        <rFont val="Calibri"/>
        <family val="2"/>
        <scheme val="minor"/>
      </rPr>
      <t xml:space="preserve">Frente al numeral 1 del artículo 9: Como soporte se adjuntaron registros de usuarios objeto de la prestación del servicio público de extensión agropecuaria, donde su línea productiva es ACFC.
</t>
    </r>
    <r>
      <rPr>
        <b/>
        <sz val="8"/>
        <rFont val="Calibri"/>
        <family val="2"/>
        <scheme val="minor"/>
      </rPr>
      <t xml:space="preserve">2) </t>
    </r>
    <r>
      <rPr>
        <sz val="8"/>
        <rFont val="Calibri"/>
        <family val="2"/>
        <scheme val="minor"/>
      </rPr>
      <t>Frente al numeral 2 del artículo 9, se hace referencia a dos puntos:
*Formación en extensión agropecuaria: Ha desarrollado 3 convenios con la UNAD, FUNDAPANACA y Universidad Nacional para apoyar en la formación como extensionistas a los técnicos, tecnólogos y profesionales del sector agropecuario y adicionalmente ha acompañado estos procesos con AGROSENA.
*Vinculación de jóvenes extensionistas: Desde la Agencia de Desarrollo Rural se estableció en los contratos derivados de la prestación del servicio público de extensión agropecuaria  la vinculación de jóvenes extensionistas sin experiencia según el Numeral 2 de la cláusula 7 OBLIGACIONES ESPECIFICAS DEL CONTRATISTA.
Dichas situaciones se encuentran soportadas.
Por lo anterior expuesto, la Oficina de Control Interno considera que la ADR tomo medidas para corregir las diferentes situaciones observadas en el hallazgo, por lo que se considera viable el cierre del hallazgo.</t>
    </r>
  </si>
  <si>
    <t xml:space="preserve"> Los informes de supervisión elaborados por la ADR, vincularán un mayor detalle del componente técnico y financiero de los recursos destinados para la ejecución de los proyectos derivados del Contrato 225 de 2016; de manera que se elimine el grado de incertidumbre respecto al cumplimiento del objeto contractual.</t>
  </si>
  <si>
    <t>Dentro de los informes de supervisión, se ampliará el seguimiento técnico y financiero, a través de la relación de los productos aprobados por la interventoría y validados por FINDETER, de conformidad con lo requerido en el MANUAL DE CONTRATACIÓN, SUPERVISIÓN E INTERVENTORÍA de la ADR.</t>
  </si>
  <si>
    <t>La Vicepresidencia de Integración Productiva remitió las actas de entrega de los productos del Contrato No. 4552021 suscrito con la Financiera de Desarrollo Nacional - FDN, con la siguiente salvedad "Tengase en cuenta que el contrato auditado fue el 455-2021, no obstante ese contrato se terminó, por lo cual las acciones de mejora se implementaron con el Contrato No. 707-2022, también suscrito con la FDN para la "Estructuración financiera y legal de esquemas de transacción preferidos para la financiación y operación sostenible" de los Proyectos Estratégicos Ranchería (La Guajira) y Triángulo del Tolima".
Los dos contratos suscritos en el marco del Convenio Marco de Cooperación No 802200.</t>
  </si>
  <si>
    <r>
      <t xml:space="preserve">La Oficina de Control Interno evidenció el acta de reunión sostenida el 26 de octubre de 2023 entre la Financiera de Desarrollo Nacional y la Agencia de Desarrollo Nacional, con el objetivo de </t>
    </r>
    <r>
      <rPr>
        <i/>
        <sz val="8"/>
        <rFont val="Calibri"/>
        <family val="2"/>
        <scheme val="minor"/>
      </rPr>
      <t xml:space="preserve">"Entrega de productos del contrato 707 de 2022 cuyo objeto es la estructuración legal y financiera de los esquemas de transacción que permitan la financiación y operación sostenible de los proyectos de distrito de adecuación de tierras de Ranchería-San Juan del Cesar y Triángulo del Tolima"
</t>
    </r>
    <r>
      <rPr>
        <sz val="8"/>
        <rFont val="Calibri"/>
        <family val="2"/>
        <scheme val="minor"/>
      </rPr>
      <t xml:space="preserve">
Analizado el contenido del acta de considera se cumple con lo establecido en la acción de mejoramiento al detallar los entregables derivados del contrato y evidenciar los avances sobre cada uno, dejando como ultimo paso la aceptación de la Entidad sobre los mismos y continuar con la liquidación del contrato como paso final, la cual busca contrarrestar lo observado por el Ente de Control, respecto a mayor control en la recpeción de los productos derivados de cada contrato.
Dado lo anterior, esta oficina considera que se corrigió la situación y por ende se puede dar por cerrado el hallazgo, dejando la recomendación de que dicha actividad se contemple como un control frente a los diferentes contratos, con el fin de mitigar la reiteración de estas situaciones.</t>
    </r>
  </si>
  <si>
    <t xml:space="preserve">La Vicepresidencia de Integración Productiva remitió  dos (2) actas soporte de las mesas técnicas realizadas para la verificación de las efectivas correcciones y subsanaciones de los productos entregados por FINDETER de la actualización de los estudios y diseños de los Proyectos Estratégicos Triángulo del Tolima y Tesalia - Paicol (Huila), por medio de las cuales garantiza la calidad de los estudios y diseños, eliminando la incertidumbre respecto al proceso de validación de documentos finales. </t>
  </si>
  <si>
    <t>Se remiten documentos para el trámite del quinceavo, dieciseisavo, diecisieteavo pago del Contrato No. 7072022, los cuales estaban sujetos a la entrega de los productos: numero 10.2 “Estructura de transacción preliminar Triangulo del Tolima retroalimentada comunitariamente”, número 12 “Documentos contractuales y de autorizaciones presupuestales para Ranchería y San Juan del Cesar” y numero 13 “Documentos contractuales y de autorizaciones presupuestales para Triángulo del Tolima”, respectivamente, dentro de los cuales se encuentra el respectivo formato de recibo a satisfacción de los productos, debidamente diligenciado.</t>
  </si>
  <si>
    <t>Omisión de la supervisión a cargo de la Vicepresidencia de Integración Productiva, al inobservar los lineamientos contractuales pactados por las partes.</t>
  </si>
  <si>
    <r>
      <t xml:space="preserve">Dentro de los soportes paortados para la presente acción, se observó lo siguiente:
Soportes de la Radicación de documentos para trámite de pago del contrato 7070 de 2022 del 27 de octubre de 2023, de los pagos N° 15, 16 y 17 , en los cuales, en el formato de "CERTIFICACIÓN DE RECIBO A SATISFACCIÓN DE BIENES Y/O SERVICIOS", adjunto a cada uno de ellos, se plasmó en el apartado de observaciones lo siguiente: 
</t>
    </r>
    <r>
      <rPr>
        <i/>
        <sz val="8"/>
        <rFont val="Calibri"/>
        <family val="2"/>
        <scheme val="minor"/>
      </rPr>
      <t xml:space="preserve">"Se deja constancia de que esta supervición (SIC) validó los términos y condiciones de la forma de pago, identificando que el valor a cobrar corresponde con la forma de pago establecida en el otrosí N° 2 del contrato 707 de 2022"
</t>
    </r>
    <r>
      <rPr>
        <sz val="8"/>
        <rFont val="Calibri"/>
        <family val="2"/>
        <scheme val="minor"/>
      </rPr>
      <t>La Oficina de Control Interno que a partir de la actividades ejecutadas, se está dejando sustento del cumplimiento de los términos contractuales para el desembolso del pago correspondiente, por lo cual se considera viable el cierre del hallazgo.</t>
    </r>
  </si>
  <si>
    <t xml:space="preserve">Actualmente se incluye dentro de los estudios previos AOM - Minuta Contractual Acápite/numeral "garantías contractuales, Numeral 9 garantías, amparar los riesgos derivados de la responsabilidad civil extracontractual, mediante un contrato de SEGURO dando cumplimiento a las coberturas express de perjuicios del numeral 2.2.1.2.3.2.9 del Dec. 1082/2015  </t>
  </si>
  <si>
    <t>La Oficina de Control Interno llevó a cabo la inspección en el aplicativo SECOP II, de la documentación asociada a la licitación públic 02-2023 de objeto "ADMINISTRAR, OPERAR Y MANTENER LA INFRAESTRUCTURA DEL PROYECTO MULTIPROPÓSITO DEL RIO RANCHERÍA FASE I, DEPARTAMENTO DE LA GUAJIRA Y EL PROYECTO DE RIEGO DEL TRIÁNGULO DEL TOLIMA FASES I Y II, DEPARTAMENTO DEL TOLIMA", observando que:
Tanto los estudios previos como el pliego de condiciones se estableció lo samparos requeridos para el contrato en virtud de lo establecido en el artículo 7 de la Ley 1150 de 2007, artículos 2.2.1.2.3.1.7, 2.2.1.2.3.1.8. y 2.2.1.2.3.2.9 del Decreto 1082 de 2015, de esta manera se considera se dio cumplimiento a la acción prouesto, sobre lo cual se considera que esta, por si misma, corrigió lo observado por la CGR en su hallazgo, concluyendo entonces que es viable el cierre del presente hallazgo.</t>
  </si>
  <si>
    <t>El supervisor, en apoyo del grupo de preinversion de la ADR, verificará que los productos allegados por FINDETER estén  aprobados por el interventor y avalados por la supervisión designada de FINDETER. Posteriormente, verificará la completitud de dichos productos, según las especificaciones técnicas consignadas en los contratos de consultoría y sus anexos; esta actividad, será soportada con la suscripción de actas de completitud de productos para cada una de las fases del proyecto, de manera que se elimine el grado de incertidumbre respecto al proceso de validación del contenido de los productos.</t>
  </si>
  <si>
    <t>No se presentó avances sobre la presente acción, la misma se encuentra dentro de términos para su ejecución.</t>
  </si>
  <si>
    <t>Omisión en el ejercicio de la supervisión e interventoría, al no verificar la correcta causación del impuesto sobre las ventas en las correspondientes facturas del contratista, lo que genera posibles riesgos de evasión y/o elusión al pagar IVA sobre un porcentaje inferior (A) al causado sobre la utilidad (U).</t>
  </si>
  <si>
    <t>La Oficina de Control Interno evidenció que se avanzó con la solicitud de información en materia ambiental para realizar acompañamiento en la formulación de los PUEAA, Así mismo, se observó que se realizaron capacitaciones a asociaciones de Distritos de pequeña escala, para lo cual se aportó:
•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 Acta de reunión del 21 de julio de 2022, cuyo objetivo fue "Realizar acompañamiento y seguimiento a la asociación de usuarios ASOJUANIA, con relación a la Administración, Operación y Conservación del Distrito de Riego de San Juania"
• Acta de reunión del 10 de agosto de 2022, cuyo asunto tratado fue "Realizar acompañamiento y seguimiento a la asociación de usuarios ASOJUANIA, con relación a la Administración, Operación y Conservación del Distrito de Riego de San Juania"
Frente a lo anterior se considera se dio cumplimiento a la acción.</t>
  </si>
  <si>
    <t>Se hizo entrega del cinco (5) informes de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Se debe señalar que, basados en las acciones anteriores se dio cumplimiento a lo dispuesto en la acción.
De otra parte, por parte de la Vicepresidencia de Integración Productiva se informo que, con base en la información recopilada en lo que va corrido del año 2023, conforme a los oficios enviados en el año 2022, se elaboró Guía Técnica para la formulación del Programa de Uso Eficiente y Ahorro del Agua - PUEAA, para los distritos de Adecuación de Tierras de la Agencia de Desarrollo Rural - ADR. En este sentido, se están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Sobre dicha afirmación, se observó la versión preliminar de la guía mencionada, cuyo objetivo es "Orientar a las Asociaciones de Usuarios de los Distritos de Riego de pequeña, mediana y gran escala en la formulación y elaboración del Programa de Uso Eficiente y Ahorro del Agua". Adicionalmente, se observó que en los meses de julio, septiembre y octubre de 2023, se lle´vo a cabo capacitaciones a los líderes de las asociaciones de usuarios de los departamentos de Neiva, Boyacá, Cundinamarca y Nariño, en temas relacionados con las concesiones de agua y los PUEAA.
Al respecto, una vez ejecutadas las acciones propuestas para el presente hallazgo, y observando que la entidad ha emprendido correctivos frente a fortalecer a las asociaciones de usuarios en aspectos ambientales, dentro de lo que se encuentra la formulación de los PUEAA, siendo la debilidad en las asociaciones la situación la que se consideró era la causa del hallazgo, la Oficina de Control Interno considera es viable el cierre del hallazgo.</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</si>
  <si>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Adicionalmente, se allegó como soporte las primeras 20 fichas de viabilidad para la actualización del RGU  del distrito la Doctrina realizadas según la normatividad del servicio púbico de adecuación de tierras y atendiendo lo reglamentado en el procedimiento PR-ADT-004, situación que denota que la ADR ha gestionado actividades tendientes a subsanar lo relacionado con la desactualización del RGU.</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</si>
  <si>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Sea preciso mencionar, que la Oficina de Control Interno evidenció que la ADR, ante la poca planta de personal que posee, y en busca de evitar reiteración de situaciones asociadas a falencias en la supervisión de contratos, ha mantenido la actividad de designar apoyos de acuerdo con las competencias profesionales, lo cual busca minimizar riesgos asociados a la falta de seguimiento a los cumplimientos contractuales, por lo cual se considera viable el cierre del hallazgo.</t>
  </si>
  <si>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se dio cumplimiento a la acción de mejora propuesta.</t>
  </si>
  <si>
    <t>La Oficina de Control Interno obtuvo como evidencia el documento denominado "PROGRAMA DE FORTALECIMIENTO Y ACOMPAÑAMIENTO PARA ASOCIACIONES DE USUARIOS DE DISTRITOS DE ADECUACIÓN DE TIERRAS – PFA ASODAT", así como correo electrónico emitido por el Vicepresidente de integración Productiva (e ) mediante el cual se aprueba el mencionado documento.
De esta manera se sustenta el cumplimiento de la presente acción.</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</si>
  <si>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Por lo anterior, la Oficina de Control Interno considera que, se dio cumplimiento a la acción de mejora propuesta.
en términos de efectividad, la Vicepresidencia de Integración Productiva aportó el "INFORME DE SEGUIMIENTO PROGRAMA DE FORTALECIMIENTO Y ACOMPAÑAMIENTO PARA ASOCIACIONES DE USUARIOS DE DISTRITOS DE ADECUACIÓN DE TIERRAS – PFA ASODAT", el cual data de noviembre 2023, en el que se detallan las diferentes actividades de acompañamiento a las asociaciones que administran Distritos de Adecuación de Tierras, a lo que se suma la emisión de la GUÍA TÉCNICA PARA LA FORMULACIÓN DELPUEAA, sobre la cual también se desarrollaron actividades de capacitación.
Dado que se observó la ejecución de las tres (3) acciones propuestas, aunado a las gestiones que evidencian la mitigación o prevención de lo shechos observados por la CGR, se considera viable el cierre del hallazgo.</t>
  </si>
  <si>
    <r>
      <rPr>
        <b/>
        <sz val="8"/>
        <rFont val="Calibri"/>
        <family val="2"/>
        <scheme val="minor"/>
      </rPr>
      <t>SEGUIMIENTO 2021</t>
    </r>
    <r>
      <rPr>
        <sz val="8"/>
        <rFont val="Calibri"/>
        <family val="2"/>
        <scheme val="minor"/>
      </rPr>
      <t xml:space="preserve">
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r>
      <rPr>
        <b/>
        <sz val="8"/>
        <rFont val="Calibri"/>
        <family val="2"/>
        <scheme val="minor"/>
      </rPr>
      <t xml:space="preserve">SEGUIMIENTO 2022
</t>
    </r>
    <r>
      <rPr>
        <sz val="8"/>
        <rFont val="Calibri"/>
        <family val="2"/>
        <scheme val="minor"/>
      </rPr>
      <t xml:space="preserve">La Vicepresidencia de Integración Productiva remitió 20 Fichas de viabilidad de actualización del RGU del Distrito Montería – Mocarí (Córdoba).
</t>
    </r>
    <r>
      <rPr>
        <b/>
        <sz val="8"/>
        <rFont val="Calibri"/>
        <family val="2"/>
        <scheme val="minor"/>
      </rPr>
      <t>SEGUIMIENTO 2023</t>
    </r>
    <r>
      <rPr>
        <sz val="8"/>
        <rFont val="Calibri"/>
        <family val="2"/>
        <scheme val="minor"/>
      </rPr>
      <t xml:space="preserve">
La Vicepresidencia de Integración Productiva remitió 20 Fichas de viabilidad de actualización del RGU del Distrito de la Doctrina.</t>
    </r>
  </si>
  <si>
    <t>Revelar en las Notas a los Estados Financieros información correspondiente al DAT del Valle del Sibundoy</t>
  </si>
  <si>
    <t>Determinar e implementar el cobro de los servicios para los usuarios del Distrito de Valle de Sibundoy</t>
  </si>
  <si>
    <t>Adelantar las diferentes gestiones técnicas, administrativas y jurídicas  tendientes a realizar el reconocimiento de los ingresos en el Distrito de Valle de Sibundoy</t>
  </si>
  <si>
    <t>Frente a la presente acción, se allegó nueve (9) actas de seguimiento a la hoja de ruta de contratación 2022.
Adicionalmente se suministró acta de seguimiento a contratación 2023, eleborada en el mes de octubre de 2023.</t>
  </si>
  <si>
    <t xml:space="preserve">La Oficina de control Interno observó que se elaboró el Acta N° 1 del 31 de marzo de 2022, Acta N° 2 del 29 de abril de 2022,  Acta N° 3 del 31 de mayo de 2022, Acta N° 4 del 30 de junio de 2022, Acta N° 5 del 31 de julio de 2022, Acta N° 6 del 31 de agosto de 2022, Acta N° del 30 de septiembre de 2022, Acta N° 8 del 31 de octubre de 2022 y Acta N° 9 del 30 de noviembre de 2022, cuyo objeto fue realizar Seguimiento a la hoja de Ruta dispuesta para la vigencia 2022, en el cual se realiza seguimiento a los contratos a elaborar y suscribir desde la Dirección de Adecuación de Tierras, se detalla lo acontecido en los procesos de contratación programados,  analizan nuevas necesidades y de ser necesario se actualizaba la hoja de ruta proyectada
Como adicional se observó que en la vigencia 2023 se continuó con el seguimiento a la contratación programada para el proceso de Prestación y Apoyo al servicio Público de Adecuación de Tierras, observando que en el seguimiento a 2023, se detalla los avances frente a cada contratación, y en los casos que se requiere, se plamó se iniciaría constitución de vigencias futuras, evitando recaer en lo observado por la CGR en el hallazgo.
Dado lo anterior, se considera que se dio cumplimiento a la acción y se esta propendiendo por mantener un moniteo y control sobre la contratación de cada vigencia, sobre lo cual la Oficina de Control Interno considera pertinente el cierre del hallazgo, con la recomendación de continuar con la ejecución de dicha actividad. 
</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</si>
  <si>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t>
  </si>
  <si>
    <t>La Oficina de Control Interno obtuvo evidencia del Acta 001 de la PRIMERA SESIÓN ORDINARIA (VIGENCIA 2023) DEL COMITÉ PARA LA GERENCIA Y ADMINISTRACIÓN DE BIENES MUEBLES E INMUEBLES DE LA ADR, realizada el 15 de mayo de 2023, en el cual se llevo a cabo la "PRESENTACIÓN DE LOS DISTRITOS DE ADECUACIÓN TIERRAS PARA DESAFECTACIÓN, DESCOMPOSICIÓN Y DEPURACIÓN DE LOS VALORES CONTABLES", de los Distritos de Pequeña escala de Aguas Vivas, Coco, Bonguito, Guaibaná y Loma del Caballo, situados en el departamento del Atlántico. Al respecto se observó que la votación para la desfectación, desconposisción y depuración contable de mencionados distritos fue aprobada por unanimidad.</t>
  </si>
  <si>
    <t xml:space="preserve">Para el cumplimiento de la presente acción, se avanzó con la emisión de la Resolución 791 de 2022 "Por la cual se adiciona el artículo primero y modifica los artículos segundo y tercero de la Resolución 1475 del 19 de octubre de 2017, modificada por la Resolución 0396 de 2019; y se dictan otras disposiciones"
Adicionalmente se observó que en el aplicativo ISOLUCION se adoptó el procedimiento PR-GAD-008 "BAJA DE BIENES MUEBLES Y/O SOLICITUDES DE DESAFECTACIÓN, DESCOMPOSICIÓN Y DEPURACIÓN CONTABLE DE LOS DISTRITOS DE ADECUACIÓN DE TIERRAS DE PEQUEÑA ESCALA", aprobado el 5 de octubre de 2023.
</t>
  </si>
  <si>
    <t>La Oficina de Control interno evidenció que la ADR emitió la Resolución 791 de 2022 "Por la cual se adiciona el artículo primero y modifica los artículos segundo y tercero de la Resolución 1475 del 19 de octubre de 2017, modificada por la Resolución 0396 de 2019; y se dictan otras disposiciones", con la cual se establecen nuevas responsabilidades para el comité frente a la baja definitiva de bienes, su uso o destinación cuando estos no útiles para el desarrollo de la gestión administrativa y misionalidad de la Entidad.
De otra parte, se observó la adopción en el Sistema integrado de Gestión, del procedimiento PR-GAD-008, cuyo objetivo es "Establecer la metodología para tramitar las solicitudes de baja de los bienes muebles que hagan parte del
inventario de activos de la Agencia de Desarrollo Rural (Agencia), cuando en virtud de su desgaste, obsolescencia, daño, perdida o hurto, dejan de ser útiles para el desarrollo de la gestión administrativa; así como las solicitudes de desafectación, descomposición y depuración contable de los distritos de adecuación de tierras de pequeña escala, cuando dejan de ser útiles para el desarrollo de la misionalidad de la Agencia".
De esta manera se considera se dio cumplimiento a la acción.</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</si>
  <si>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
Posterior a ello, en sesión del 31 de octubre de 2023 se presentó ante el Comité de Sostenibilidad Financiera de la ADR quienes analizan y aprueban la la desafectación y descomposición de 5 Distritos de Adecuación de Tierras de Pequeña Escala</t>
  </si>
  <si>
    <t xml:space="preserve">La Oficina de Control Interno evidenció que aen Acta N° 13 del Comité de Sostenibilidad del Sistema de Información Financiera, realizado el 31 de octubre de 2023, en el numeral 4 del orden del día se trató lo concerniente a "Presentación de Acta de baja de bienes muebles, desafectación, descomposición de DAT y solicitud de depuración contable" de conformidad con los resultados de la sesión 001 del 15 de mayo de 2023 del Comité para la Gerencia y  Administración de Bienes Muebles e Inmuebles de la Agencia de Desarrollo Rural.
En virtud de lo anterior se considera se do cumplimiento a la acción propuesta.
 </t>
  </si>
  <si>
    <t xml:space="preserve">La Vicepresidencia de Integración productiva, suministró lo siguiente:
Plan de riego y de siembra del Distrito Repelón (Atlántico), elaborado en la vigencia 2022, en el marco del Convenio interadministrativo suscrito entre el Departamento del Atlántico y la Agencia de Desarrollo Rural – ADR No 775 de 2020, con el objeto de “Aunar esfuerzos interinstitucionales, administrativos, técnicos y financieros entre la Agencia de Desarrollo Rural – ADR y el Departamento del Atlántico para realizar conjuntamente la administración, operación y conservación – AOC- de los Distritos de adecuación de Tierras de Repelón, Santa Lucía y Manatí ubicados en el Departamento del Atlántico de Propiedad de la Agencia.”
Adicionalmente, para diciembre 2023 se aportó los documentos "PLAN DE SIEMBRAS Y DE RIEGO 2023" de los Distritos de Adecuación d eTierras de Repelón y Santa Lucía.
</t>
  </si>
  <si>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Dado lo anterior, se considera que se cumplió con la meta propuesta.
</t>
  </si>
  <si>
    <t>REPORTE REALIZADO POR LA DEPENDENCIA RESPONSABLE</t>
  </si>
  <si>
    <t>AVANCE VERIFICADO POR EL AUDITOR Y CONCLUSIÓN</t>
  </si>
  <si>
    <t>En la vigencia 2023 con ocasión de la auditoria  financiera 2022 desde la V.I.P se elaboró el plan de trabajo para fortalecer el proceso de recaudo de la cartera misional producto de este plan se elaboró un tablero de control que se viene monitoreando desde el mes de agosto para garantizar el cumplimiento de las actividades establecidas. ( Mesas institucionales y tablero de control)</t>
  </si>
  <si>
    <t>ESTADO ACCIÓN</t>
  </si>
  <si>
    <r>
      <t xml:space="preserve">La Oficina de Control Interno observó:
</t>
    </r>
    <r>
      <rPr>
        <b/>
        <sz val="8"/>
        <rFont val="Calibri"/>
        <family val="2"/>
        <scheme val="minor"/>
      </rPr>
      <t xml:space="preserve">Acción 1: </t>
    </r>
    <r>
      <rPr>
        <sz val="8"/>
        <rFont val="Calibri"/>
        <family val="2"/>
        <scheme val="minor"/>
      </rPr>
      <t xml:space="preserve">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•Se observó que en seis (6)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comunicó el estado de los saldos de los proyectos que se tenían en el área de Contabilidad.
Teniendo en cuenta que se ha cumplido con la emisión de los Estados Financieros, Notas Financieras y con  6 soportes de comunicación del estado de los proyectos productivos, se considera se cumple el 100% de la acción.
</t>
    </r>
    <r>
      <rPr>
        <b/>
        <sz val="8"/>
        <rFont val="Calibri"/>
        <family val="2"/>
        <scheme val="minor"/>
      </rPr>
      <t xml:space="preserve">Acción 2: </t>
    </r>
    <r>
      <rPr>
        <sz val="8"/>
        <rFont val="Calibri"/>
        <family val="2"/>
        <scheme val="minor"/>
      </rPr>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t>
    </r>
    <r>
      <rPr>
        <b/>
        <sz val="8"/>
        <rFont val="Calibri"/>
        <family val="2"/>
        <scheme val="minor"/>
      </rPr>
      <t xml:space="preserve">
Efectividad: </t>
    </r>
    <r>
      <rPr>
        <sz val="8"/>
        <rFont val="Calibri"/>
        <family val="2"/>
        <scheme val="minor"/>
      </rPr>
      <t>La Oficina de Control Interno realizó el comparativo del saldo presupuestal de los proyectos productivos transferidos por el INCODER a 31 de diciembre de 2021, cuya suma asciende a $3.127.174.571, lo cual guarda correspondencia con lo registrado en los estados financieros a dicho corte. Aunado a ello, se observó que mensaulmente se efectuan conciliaciones por concepto de cartera, buscanto prevenir la revelación de información errada en los estados financieros. Al respecto se ha observado mejoras en la revelación de la información de provisiones y recursos entregado en administración, aplicando los lineamientos impartidos por la CGN en consulta realizada al respecto, como se observa en los Estados Financieros dispuestos en la página Web.
Por lo anterior se considera viable el cierre del hallazgo.</t>
    </r>
  </si>
  <si>
    <t>La Vicepresidencia de Integración Productiva informó que  "Se ha avanzado en esta actividad y se adjuntan los soportes de las actas realizadas en los convenios", para lo cual aportó:
CONVENIO 517/2017: Acta Comité Técnico No. 23, del 9-may-2023 y Acta Comité Directivo. No. 21 del 9-jun-2023
CONVENIO 518/2017: Actas  Comité Técnico No. 47, 48, 49 y 50 del 21 -feb, 14-abr, 11-sep y 28-nov de 2023, respectivamente.
CONVENIO 684/2017:   Actas Comité Directivo. No. 19, 20 y 21 del 27-oct-2022, 27-feb, 26-abr-2023 y Actas  Comité Técnico No. 41, 42, 43, 44 y 45 del 21-nov-2022, 27-feb, 18-abr, 11-sep y 28 nov-2023, respectivamente.
CONVENIO 289/2018: Actas  Comité Técnico No. 29, 31, 32, 33 Y 34, del 19-oct-2022, 22-feb, 17-abr, 19 a 23-may, y 11-sep-2023, respectivamente, y  Actas Comité Directivo. No.15, 16, 17 y 18 del 6-mar, 27-abr, 23-may y 2-oct-2023, respectivamente.
CONVENIO 785/2017: Actas  Comité Técnico No. 38, 39, 40 y 41 del 22-feb, 17-abr, 11-sep y 28-nov-2023, y  Actas Comité Directivo. No. 18 del 27-abr-2023</t>
  </si>
  <si>
    <t>Como soporte del avance de las actividades realizadas por la Vicepresidencia de Integración Productiva, se entrega la siguiente información:
1. Se realizar visita de seguimiento entre el 13 al 15/12/2021 al PIDAR 458/2019.
A continuación se relacionan las reuniones de seguimiento realizar a los PIDAR con resoluciones 257/2020, 373/2020, 255/2020, 257/2020, 880/2019
1. Acta de reunión del 08/06/2022, donde se realizó seguimiento al PIDAR con resolución No. 257 de 2020
2. Acta de reunión del 11/04/2022, donde se realizó seguimiento al PIDAR con resolución 373 de 2020
3. Acta de reunión del 29/06/2022, donde se realizó seguimiento al PIDAR con resolución 255 de 2020
4. Acta de reunión del 31/10/2022, donde se realizó seguimiento al PIDAR con resolución 257 de 2020
Así mismo, se allegaron soportes de seguimientos por UTT, de la siguiente manera:
5.  Acta de reunión del 30-05-2023 seguimiento PIDAR UTT 4
6. Acta de reunión del 26-06-2023 seguimiento PIDAR UTT 4
7. Acta de reunión del 26-12-2022 seguimiento PIDAR UTT 9
8. Acta de reunión del 13-09-2022 seguimiento PIDAR UTT 11
9. Acta de reunión del 31-10-2022 seguimiento PIDAR UTT 11
10. Acta de reunión del 3-03-2023 seguimiento PIDAR UTT 11
11. Acta de reunión del 11-04-2022 seguimiento PIDAR UNODC UTT 12
12. Acta de reunión del 21-06-2022 seguimiento PIDAR UNODC UTT 12
13. Acta de reunión del 24-08-2022 seguimiento PIDAR UNODC UTT 12
14. Acta de reunión del 26-12-2022 seguimiento PIDAR UNODC UTT 12
En Diciembre 2023, se aportó listado sde asistencia de once (11) reuniones que se realizaron durante lo corrido de la vigencia, para realizar seguimiento a los PIDAR en ejecución</t>
  </si>
  <si>
    <t>EJECUCIÓN DIRECTA
Se hace entrega de los siguientes listados de asistencia de las reuniones de seguimiento realizadas por el equipo de nivel central a la ejecución de los PIDAR modalidad ejecución directa:
1. Listado de asistencia del 01-11-2021
2. Listado de asistencia del 08-02-2022
3. Listado de asistencia del 28-06-2022
4. Listado de asistencia del 30-08-2022
5. Listado de asistencia del 20-09-2022
6. Listado de asistencia del 28-09-2022
7. Listado de asistencia del 28-06-2022
8. Listado de asistencia del 12-12-2022
Adicional se anexa soporte de los siguiente seguimiento realizados a las UTT con relación a la ejecución de los PIDAR del modelo de ejecución directa
1. Acta de reunión del 28-02-2022 seguimiento UTT 2
2. Acta de reunión del 22-03-2022 seguimiento UTT 2
3. Acta de reunión del 26-04-2022 seguimiento UTT 2
FAO
Se hace entrega de las siguientes actas de reunión de siguiente en las UTT con relación al avance en los PIDAR con cargo a los Convenios de FAO 517 y 749
1. Acta de reunión del 16-11-2021 seguimiento UTT 10
2. Acta de reunión del 14-02-2022 seguimiento UTT 4
3. Acta de reunión del 16-02-2022 seguimiento UTT 1
4. Acta de reunión del 25-02-2022 seguimiento UTT 5
5. Acta de reunión del 26-02-2022 seguimiento UTT 2
6. Acta de reunión del 25-05-2022 seguimiento UTT 2
7. Acta de reunión del 24-06-2022 seguimiento UTT 2
UNODC
Se hace entrega de las siguientes actas de reunión de siguiente en las UTT con relación al avance en los PIDAR con cargo a los Convenios UNODC de los PIDAR en ejecución por parte de la UTT 2
1. Acta de reunión del 9-11-2022 seguimiento UTT 2
2. Acta de reunión del 14-02-2022 seguimiento UTT 2
3. Acta de reunión del 22-03-2022 seguimiento UTT 2
4. Acta de reunión del 29-04-2022 seguimiento UTT 2
5.Acta de reunión del 26-05-2022 seguimiento UTT 2
6. Acta de reunión del 24-06-2022 seguimiento UTT 2
7. Listado de asistencia del 11-10-2022
Se hace entrega de las siguientes actas de reunión de siguiente en las UTT con relación al avance en los PIDAR con cargo a los Convenios UNODC de los PIDAR en ejecución por parte de la UTT 12
1. Acta de reunión del 9-02-2022 seguimiento UTT 12
Se hace entrega de las siguientes actas de reunión de siguiente en las UTT con relación al avance en los PIDAR con cargo a los Convenios UNODC de los PIDAR en ejecución por parte de la UTT 3
1. Acta de reunión del 30-06-2022 seguimiento UTT 3
2. Acta de reunión del 29-07-2022 seguimiento UTT 3
En diciembre de 2023, se allegaron once (11) listados de asistencia de reuniones cuyo objeto fue el seguimiento a los PIDAR en ejecución, así: 28-feb, 30-mar, 28-abr, 31-may, 30-jun, 31-jul, 31, ago, 29-sep, 18-oct, 26-oct, 9-nov, 23-nov y 7-dic-2023.</t>
  </si>
  <si>
    <r>
      <t xml:space="preserve">La Oficina de Control Interno obtuvo como evidencia lo siguiente:
Para los PIDAR ejecutados bajo modalidad directa, se obtuvo tres (3) actas de reunión donde se realizó seguimiento a los proyectos cofinanciados bajo dicha modalidad, realizadas en febrero, marzo y abril de 2022, así como se allegó también ocho (8) listados de asistencia de reuniones realizadas en noviembre 2021, febrero, junio, agosto, dos (2) en septiembre, noviembre y diciembre de 2022.
Para los PIDAR ejecutados por convenio FAO, se obtuvo tres (3) actas de reuniones realizadas en febrero de 2022, de seguimiento a ejecución de PIDAR de las UTTS 1, 4 y 5, tres (3) actas de reuniones de abril, mayo, junio y julio de 2022, correspondientes a la UTT 2 y acta de noviembre de 2022 de seguimiento a PIDAR de la UTT 10
Para PIDAR ejecutados por convenio de cooperación con UNODC, seis (6) actas de la UTT 2, de los meses de febrero a junio de 2022 y noviembre de 2022, dos (2) actas de seguimiento UTT 3 correspondientes a junio y julio de 2023, un (1) acta de seguimiento de PIDAR de la UTT 12 realizada en febrero de 2022 y un listado de asistencia de seguimiento a convenios de cooperación realizada el 11 de octubre de 2022.
Para diciembre 2023, se allegó evidencia de once listado de asistencia de reuniones sostenidas a nivel central, para el seguimiento a los PIDAR en ejecución.
De lo anterior se debe precisar que: 
en total se obtuvo evidencia de diecinueve (19) actas de reunión y diecinueve (19) listados de asistencia, de lo cual:
La acción indica que se realizaría un seguimiento mensual por modalidad, es decir, deberían existir doce (12) actas por modalidad (FAO, UNODC y Ejecución Directa), para un total de 36 actas.
En las reuniones efectuadas a partir de febrero 2023, se logra evidenciar situaciones que requieren atención y conclusiones frente a cierre de proyectos.
No se observa congruencia en los seguimiento a la ejecución de PIDAR (a excepción de la ejecución a través de modalidad directa), pues solo se allegan soportes de las UTTs 1, 2, 3, 4, 5, 10 y 12, haciendo falta evidencia de seguimiento a las demás UTTS.
</t>
    </r>
    <r>
      <rPr>
        <b/>
        <sz val="8"/>
        <rFont val="Calibri"/>
        <family val="2"/>
        <scheme val="minor"/>
      </rPr>
      <t xml:space="preserve">
Por lo anterior, se sugiere brindar especial atención a la presente acción y priorizar su ejecución, la cual a la fecha del presente seguimiento se encuentra vencida.</t>
    </r>
  </si>
  <si>
    <r>
      <rPr>
        <b/>
        <sz val="8"/>
        <rFont val="Calibri"/>
        <family val="2"/>
        <scheme val="minor"/>
      </rPr>
      <t>Junio 2023</t>
    </r>
    <r>
      <rPr>
        <sz val="8"/>
        <rFont val="Calibri"/>
        <family val="2"/>
        <scheme val="minor"/>
      </rPr>
      <t xml:space="preserve">
La Vicepresidencia de Integración Productiva hizo entrega de informe de seguimiento de la Dirección de Acceso a Activos Productivos con corte 22/12/2022, donde se detalla el estado de la estructuración de los PIDAR.
</t>
    </r>
    <r>
      <rPr>
        <b/>
        <sz val="8"/>
        <rFont val="Calibri"/>
        <family val="2"/>
        <scheme val="minor"/>
      </rPr>
      <t xml:space="preserve">Diciembre 2023
</t>
    </r>
    <r>
      <rPr>
        <sz val="8"/>
        <rFont val="Calibri"/>
        <family val="2"/>
        <scheme val="minor"/>
      </rPr>
      <t xml:space="preserve"> La Vicepresidencia de Integración Productiva hizo entrega de tres (2) INFORMES SEMESTRAL CUENTA DE PROYECTOS ESTRUCTURADOS CON CARTA ENVIADA POR LAS ORGANIZACIONES VIGENCIA SEGUNDO SEMESTRE AÑO 2022, PRIMER Y SEGUNDO SEMESTRE 2023.</t>
    </r>
  </si>
  <si>
    <t>La Vicepresidencia de Integración Productiva  informó que "Se cumple con la elaboración del Borrador de Decreto reglamentario del artículo 23 e inciso segundo del artículo 29 del Decreto Ley 902 de 2017, el cual se carga en las carpetas de soportes".</t>
  </si>
  <si>
    <t>En el sistema Integrado de Gestión (Isolucion), se observó la existencia de:
Procedimiento PR-EFP-001 "ESTRUCTURACIÓN DE PROYECTOS INTEGRALES DE DESARROLLO AGROPECUARIO Y RURAL", versión 1 del 5 mayo de 2023.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</si>
  <si>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La Oficina de Control interno observó que en el Sistema Integrado de Gestión (Isolucion) el 5 de mayo de 2023 se aprobó la versión 8 del procedimiento PR-EFP-001 "ESTRUCTURACIÓN DE PROYECTOS INTEGRALES DE DESARROLLO AGROPECUARIO Y RURAL", cual, en su numeral 5.2.2. "Presentar y verificar los estudios y/o diseños, licencias y/o permisos", reza lo siguiente:
</t>
    </r>
    <r>
      <rPr>
        <i/>
        <sz val="8"/>
        <rFont val="Calibri"/>
        <family val="2"/>
        <scheme val="minor"/>
      </rPr>
      <t xml:space="preserve">"La Organización, Ente Territorial y/o Esquema Asociativo presentará los estudios y/o diseños al equipo
estructurador de la Agencia de Desarrollo Rural, cuando sean solicitados, quienes verificarán la idoneidad y
calidad para desarrolló del proyecto, atendiendo los siguientes aspectos: (...) c) </t>
    </r>
    <r>
      <rPr>
        <i/>
        <u/>
        <sz val="8"/>
        <rFont val="Calibri"/>
        <family val="2"/>
        <scheme val="minor"/>
      </rPr>
      <t>Permisos, concesiones, licencias, autorizaciones ambientales y/o registros técnicos necesarios para desarrollar el proyecto</t>
    </r>
    <r>
      <rPr>
        <i/>
        <sz val="8"/>
        <rFont val="Calibri"/>
        <family val="2"/>
        <scheme val="minor"/>
      </rPr>
      <t>, o su respectivo radicado para trámite, emitidos por la autoridad competente, según sea el caso".</t>
    </r>
    <r>
      <rPr>
        <sz val="8"/>
        <rFont val="Calibri"/>
        <family val="2"/>
        <scheme val="minor"/>
      </rPr>
      <t xml:space="preserve">
De esta manera se considera se cumple la acción de mejoramiento propuesta.
A esto se debe sumar que, luego de pasar la etapa de estrcuturación, los PIDAR pasan a proceso de evaluación y calificación (buscando minimizar posibilidades de que lo observado por la CGR sea reiterativo), para lo cual dicho proceso en sus procedimientos contempla lo siguiente:
Procedimiento PR-ECC-002, en su Numeral 5.2.2.3.5.4 Análisis de riesgos del proyecto, y el procedimiento PR-ECC-004, en el acápite "MÓDULO DE PROGRAMACIÓN", establecen en las Notas 2 y 3, respectivamente, lo siguiente: 
</t>
    </r>
    <r>
      <rPr>
        <i/>
        <sz val="8"/>
        <rFont val="Calibri"/>
        <family val="2"/>
        <scheme val="minor"/>
      </rPr>
      <t xml:space="preserve">
"para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
</t>
    </r>
    <r>
      <rPr>
        <sz val="8"/>
        <rFont val="Calibri"/>
        <family val="2"/>
        <scheme val="minor"/>
      </rPr>
      <t xml:space="preserve">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Ahora bien, la Oficina de Control Interno tomó como muestra las Resoluciones de cofinanciación de PIDAR N° 762 del 17 de noviembre de 2023,  800 del 4 de diciembre de 2023, 900 del 28 de diciembre de 2023, 
las cuales, en su  ARTÍCULO CUARTO o QUINTO (Según resolución) </t>
    </r>
    <r>
      <rPr>
        <i/>
        <sz val="8"/>
        <rFont val="Calibri"/>
        <family val="2"/>
        <scheme val="minor"/>
      </rPr>
      <t xml:space="preserve">"Obligaciones derivadas de la cofinanciación del PIDAR", señala: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 xml:space="preserve">
De esta manera se considera que se corrgió la situación observada por la CGR, por lo cual se considera viable el cierre del hallazgo.
</t>
    </r>
  </si>
  <si>
    <t>La Vicepresidencia de Integración Productiva aportó el formato F-EFP-035 ajustado en su versión 2, el cual fue socializado a toda la Entidad el 6 de octubre de 2023.</t>
  </si>
  <si>
    <t xml:space="preserve">La Vicepresidencia de Integración Productiva informó que "Se adjunta el cronograma elaborado para el seguimiento de las actividades ejecutadas en relación con las entregas de bienes y servicios establecidos en el proyecto 243-2018 y se adjunta el informe de ejecución". </t>
  </si>
  <si>
    <t xml:space="preserve">Jornada de capacitación  </t>
  </si>
  <si>
    <t>La Vicepresidencia de Integración Productiva informó que "Se realizó jornada de capacitación para el fortalecimiento de las capacidades para una adecuada supervisión, se adjuntan los soportes".</t>
  </si>
  <si>
    <t>La Vicepresidencia de Integración Productiva informó que "Se realizó el cronograma para la validación y el cumplimiento de las actividades pendientes para la ejecución del proyectos 209 del 2018, se adjuntan los soportes"</t>
  </si>
  <si>
    <t>La Vicepresidencia de Integración Productiva informó que "Se realizo el CTGL para el seguimiento de las actividades de la Resolución 209 del 2018, se adjuntan los soportes".</t>
  </si>
  <si>
    <t>La Vicepresidencia de Integración Productiva informó que "Se realizó el cronograma y se hizo el seguimiento a sus actividades, se adjunta el cronograma con sus soportes".</t>
  </si>
  <si>
    <t>La Vicepresidencia de Integración Productiva informó que "Se elaboró el cronograma y se adjunta soportes".</t>
  </si>
  <si>
    <t>La Vicepresidencia de Integración Productiva informó que "Se realizo la jornada de capacitación y se adjuntan los soportes que validan su cumplimiento".</t>
  </si>
  <si>
    <t>La Vicepresidencia de Integración Productiva informó que "Se realizó el cronograma y se adjunta sus soportes.</t>
  </si>
  <si>
    <t xml:space="preserve">Se pagó a la fundación FUNSONH un valor de $797.768.000 para la ejecución de actividades previstas en el proyecto; sin embargo, en la visita realizada por la CGR al proyecto, no se evidenció avance del PIDAR, ni los soportes que den cuenta de la devolución de los recursos desembolsados por parte de la mencionada fundación </t>
  </si>
  <si>
    <t>Hallazgos cerrados en Informe de Seguimiento con corte a 31 de diciembre de 2023</t>
  </si>
  <si>
    <t>1). CGR-CDSA N° 759 - INCODER</t>
  </si>
  <si>
    <t>2). CGR-CDSA N° 791 - INCODER</t>
  </si>
  <si>
    <t>HALLAZGOS</t>
  </si>
  <si>
    <t>ACCIONES</t>
  </si>
  <si>
    <t>21). SENTENCIA T-302/2017</t>
  </si>
  <si>
    <t>2019-2022</t>
  </si>
  <si>
    <t>En visitas de campo realizadas en desarrollo de la auditoría a los municipios de Riohacha, Manaure, Maicao y Uribia a diez (10) pozos profundos, el equipo auditor pudo evidenciar que estos no se encuentran cumpliendo la función establecida</t>
  </si>
  <si>
    <t>Una vez revisada la evidencia suministrada, la Oficina de Control Interno consideró que la Entidad cumplió con las acciones de mejoramiento establecidas y que las mismas estaban orientadas a subsanar, corregir y/o prevenir lo evidenciado por la Contraloría General de la República, por lo tanto, consideró procedente dar por cerrado el hallazgo. Lo anterior, en virtud de lo estipulado en la circular 15 del 30 de septiembre de 2020 emitida por la Contraloría General de la República.</t>
  </si>
  <si>
    <t>CANTIDAD HALLAZGOS COMUNICADOS</t>
  </si>
  <si>
    <t>Conciliar la información reportada  y registrada.</t>
  </si>
  <si>
    <r>
      <t xml:space="preserve">La supervisión a través del operador del proyecto verificara las campañas de educación ambiental a las comunidad de Caracolí, las cuales se realizarán con una periodicidad </t>
    </r>
    <r>
      <rPr>
        <b/>
        <u/>
        <sz val="8"/>
        <rFont val="Calibri"/>
        <family val="2"/>
        <scheme val="minor"/>
      </rPr>
      <t>quincenal</t>
    </r>
    <r>
      <rPr>
        <sz val="8"/>
        <rFont val="Calibri"/>
        <family val="2"/>
        <scheme val="minor"/>
      </rPr>
      <t xml:space="preserve"> y como resultado el operador integrara al</t>
    </r>
    <r>
      <rPr>
        <b/>
        <u/>
        <sz val="8"/>
        <rFont val="Calibri"/>
        <family val="2"/>
        <scheme val="minor"/>
      </rPr>
      <t xml:space="preserve"> informe mensual</t>
    </r>
    <r>
      <rPr>
        <sz val="8"/>
        <rFont val="Calibri"/>
        <family val="2"/>
        <scheme val="minor"/>
      </rPr>
      <t xml:space="preserve"> los resultados del desarrollo de las campañas incluirá en el informe de actividades.</t>
    </r>
  </si>
  <si>
    <t>Se pudo identificar sobre las orillas de la presa “El Cercado”, material flotante inorgánico (residuos sólidos) y orgánicos (chamizos de residuos vegetales), inobservando los lineamientos establecidos en la licencia ambiental 3158 de 2005, respecto a la conservación y protección de los recursos naturales y el ambiente saludable a cargo de la Agencia como ejecutor del proyecto Ranchería</t>
  </si>
  <si>
    <t>Deficiencias en el seguimiento a la ejecución de los proyectos de inversión y coherencia en el gasto de los mismos, por parte de la Vicepresidencia de Integración Productiva</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</si>
  <si>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
La presente acción fue objeto de solicitud de ampliación de la fecha de ejecución, la cual fue aprobada en sesiones 06-2023 y 03-2024 del Comité de Coordinación del Sistema de Control Interno, previa justificación presentada por los responsables de su ejecución, por cuanto depende de un tercero la ejecución total de la acción, por lo cual se debe continuar con el seguimiento a la misma.</t>
  </si>
  <si>
    <r>
      <t xml:space="preserve">No se presentó avances sobre la presente acción, la misma se encuentra dentro de términos para su ejecución.
</t>
    </r>
    <r>
      <rPr>
        <b/>
        <sz val="8"/>
        <rFont val="Calibri"/>
        <family val="2"/>
        <scheme val="minor"/>
      </rPr>
      <t xml:space="preserve">Nota: </t>
    </r>
    <r>
      <rPr>
        <sz val="8"/>
        <rFont val="Calibri"/>
        <family val="2"/>
        <scheme val="minor"/>
      </rPr>
      <t>La presente acción fue objeto de solicitud de ampliación de la fecha de ejecución, la cual fue aprobada en sesión 03-2024 del Comité de Coordinación del Sistema de Control Interno, previa justificación presentada por los responsables de su ejecución</t>
    </r>
  </si>
  <si>
    <t>22). CGR-CDSA N° 999</t>
  </si>
  <si>
    <t>Deterioro acumulado de cuentas por cobrar. La facturación del servicio público de adecuación de tierras, refleja saldos por el deterioro contabilizado correspondiente a (18) personas jurídicas que presentan mora mayor a seis meses a su fecha de vencimiento, sin que se evidencien los correspondientes procesos de cobro coactivo.</t>
  </si>
  <si>
    <t>Falta de identificación e individualización por parte de las Unidades Técnicas Territoriales de las obligaciones vencidas por la prestación del servicio público de adecuación de tierras de aquellos predios/usuarios que cuentan con los requisitos establecidos en la normatividad interna de la Agencia para el inicio del proceso administrativo de cobro coactivo correspondiente a los Distrito</t>
  </si>
  <si>
    <t>2</t>
  </si>
  <si>
    <t>Registro contable del reconocimiento del giro 13 por valor de $311.680.564 del 31 de octubre de 2023, de acuerdo con el informe financiero enmarcado en el Contrato No. 225 de 2016 suscrito con FINDETER, con imprecisión en el tercero utilizado, ya que se registró al Ministerio de Hacienda y Crédito Público con Nit 899.999.090, siendo lo correcto Financiera de Desarrollo Territorial S.A. F</t>
  </si>
  <si>
    <t>“Debilidades en el seguimiento y control del registro de la información financiera del contrato No. 225 de 2016, por parte de área contable, respecto a los informes que entrega la supervisión, situación que afecta el saldo real en el tercero, a saber, Financiera de Desarrollo territorial S.A., con relación a los hechos económicos realizados en desarrollo del Contrato. Error no material c</t>
  </si>
  <si>
    <t>3</t>
  </si>
  <si>
    <t>Se evidenció informe de gestión a diciembre de 2023 de FIDUAGRARIA para el encargo fiduciario 726 denominado “SEYKEYNOWA - RESOL ADR 480-2021” en el que se reporta un valor de $0 por pagos de ejecución para la vigencia 2023. No obstante, y luego de analizado el Libro Auxiliar por Tercero con afectación a la Sociedad Fiduciaria de Desarrollo Agropecuario S.A., se observa que se registra u</t>
  </si>
  <si>
    <t>“Deficiencias de la Dirección Administrativa y Financiera – Contabilidad, en el control, revisión y registro de la información financiera, situación que genera distorsión y una interpretación errónea a los usuarios de la información en cuantía de $963.198.319, y un error no material cualitativo”.</t>
  </si>
  <si>
    <t>4</t>
  </si>
  <si>
    <t>Respecto del convenio 1123-2023, se evidenció que la supervisión aprobó el segundo desembolso, certificando el recibo a satisfacción de actividades realizadas por un valor de $1.334.802.099,40, mediante orden de pago No 481024223 del 22 de diciembre de 2023, valor no amortizado con la información reportada por el supervisor, tal como lo establece el manual de políticas contables de la Ag</t>
  </si>
  <si>
    <t>La circunstancia se presenta por deficiencias de la Dirección Administrativa y Financiera, en el debido control, revisión y registro de la información Contable, generando una sobreestimación en la cuenta 19080101 Recursos Entregados en cuantía de $1.334.802.099,40, situación generada por la no entrega de los informes financieros por parte de la EPSEA dentro del tiempo establecido.</t>
  </si>
  <si>
    <t>5</t>
  </si>
  <si>
    <t>Deficiencias en la planeación y estructuración del PIDAR, por parte del Comité Estructurador de la ADR, puesto que, para el desarrollo y ejecución del proyecto, era necesario el permiso del propietario del predio y la elaboración de estudios de la tubería de conducción, lo que generó retrasos en la entrega del proyecto, perdida del material vegetal e insumos entregados por la Agencia a l</t>
  </si>
  <si>
    <t>Falta de verificación en la fase de estructuración del PIDAR a cargo del Comité Estructurador.</t>
  </si>
  <si>
    <t>6</t>
  </si>
  <si>
    <t>Debilidades en el ejercicio de supervisión que no permite establecer con claridad el cumplimiento de las obligaciones contraídas, concernientes a  la verificación del cumplimiento de especificaciones de los bienes adquiridos en el marco de un PIDAR, situación que pone en riesgo el cumplimiento de las obligaciones establecidas en el contrato, sin que exista justificación clara y oportuna</t>
  </si>
  <si>
    <t>7</t>
  </si>
  <si>
    <t>Se evidenció que habiéndose finalizado la ejecución contractual, las obras contratadas, no se terminaron ni entregaron en funcionamiento, pese a los siete (7) pagos parciales realizados al contratista por valor de $2.615.101.147</t>
  </si>
  <si>
    <t>Deficiencias en el seguimiento, vigilancia y control realizado por la supervisión de la ADR, al no haber ejercido oportunamente su función de salvaguardar los recursos públicos invertidos en el proyecto, autorizando pagos de actividades no ejecutadas; del contratista al no cumplir con sus obligaciones contractuales referidas a la entrega de las obras y puesta en funcionamiento del distri</t>
  </si>
  <si>
    <t>8</t>
  </si>
  <si>
    <t>No se tramitó de manera oportuna la solicitud de constitución de la reserva, razón por la cual, no fue constituida, generándose una vigencia expirada.</t>
  </si>
  <si>
    <t>Fallas en el seguimiento y control por parte de la supervisión y del área presupuestal, situación que puede generar riesgos de incumplimiento contractual y desbalance presupuestal.</t>
  </si>
  <si>
    <t>9</t>
  </si>
  <si>
    <t>Convenio 1123 de 2023 Universidad de Pereira- Extensión Agropecuaria</t>
  </si>
  <si>
    <t>La circunstancia expuesta, se presentó por debilidades en el ejercicio de seguimiento y control por parte de la supervisión, al cumplimiento del convenio de extensión agropecuaria, así como en los controles establecidos para el cumplimiento de las actividades e inversión de los desembolsos a desarrollar por usuario, lo que genera incertidumbre en las actividades recibidas y pagadas.</t>
  </si>
  <si>
    <t>10</t>
  </si>
  <si>
    <t>Analizados los expedientes contractuales Nos. 680 de 2021 y 732 de 2022, se suscribieron otrosíes modificatorios de fecha 13 de diciembre de 2022 y 15 de diciembre de 2023, respectivamente, mediante los cuales, se cambió la forma de pago, estableciéndose “…Para amparar los pagos parciales y el pago final del presente contrato, el contratista, deberá constituir a su coste y riesgo un enca</t>
  </si>
  <si>
    <t>Debilidades en el ejercicio de la supervisión de Contratos y/o Convenios  Debilidades en el seguimiento y acciones para la gestión y pago de contratos</t>
  </si>
  <si>
    <t>Desconocimiento del Manual de Contratación,  Supervisión e Interventoría</t>
  </si>
  <si>
    <t>11</t>
  </si>
  <si>
    <t>Analizada la respuesta de la Agencia, se valida la observación como hallazgo,  eliminando la connotación disciplinaria, por cuanto para lo referido a los contratos 12912023 y 11232023, no se desvirtúa lo evidenciado por la CGR y no se refrendan  dichas partidas en cuantía de $25.883.860.771. Para los compromisos numerados del 1 al 18, se aceptan los argumentados dados por la entidad refr</t>
  </si>
  <si>
    <t>12</t>
  </si>
  <si>
    <t>Ejecución Presupuestal de compromisos vigencia 2023.</t>
  </si>
  <si>
    <t>Falta de eficacia en las acciones adelantadas por la Agencia, que derivan en compromisos que por sus obligaciones y/o actividades, no logran la ejecución física y financiera dentro de la vigencia, situación afectan el cumplimiento de las metas y objetivos de los proyectos misionales en la vigencia auditada y por ende el cumplimiento de los fines del Estado.</t>
  </si>
  <si>
    <t>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t>
  </si>
  <si>
    <t>Identificar las obligaciones vencidas de personas jurídicas con corte a 30JUN24 y remitir a la oficina jurídica aquellas que cumplen requisitos para la inicio del proceso de cobro coactivo, las demás obligaciones deben ser gestionadas conforme los procedimientos establecidos en la ADR. De lo anterior se debe generar el reporte de avances obtenidos.</t>
  </si>
  <si>
    <t>Iniciar los procesos de cobro coactivos identificados por la UTT y remitidos a la Oficina Jurídica</t>
  </si>
  <si>
    <t>Librar los mandamientos de pago de las obligaciones que cumplan requisitos</t>
  </si>
  <si>
    <t>*Revisión y registro contable de los costos ejecutados por parte de la dirección financiera.</t>
  </si>
  <si>
    <t>Generar los requisitos mínimos para la presentación de los informes financieros, estandarizados para los nuevos convenios de la Prestación del Servicio de Extensión Agropecuaria</t>
  </si>
  <si>
    <t>Actualizar el procedimiento de estructuración de PIDAR que incluya la verificación de la gestión predial de los inmuebles.</t>
  </si>
  <si>
    <t>Incluir un acápite de Verificación de los requisitos y documentos en las Actas de Entrega de Animales en el marco de la ejecución del PIDAR</t>
  </si>
  <si>
    <t>Detectar el presunto Incumplimiento y adelantar el trámite respectivo del proceso sancionatorio</t>
  </si>
  <si>
    <t>Emitir circular a las áreas técnicas con recomendaciones tendientes a recordar la responsabilidad que tienen supervisores e interventores frente al seguimiento y vigilancia de la correcta ejecución del contrato y de informar oportunamente a la Entidad en caso de que se presenten hechos o situaciones que configuren posibles incumplimientos a las obligaciones de los contratos objeto de vig</t>
  </si>
  <si>
    <t>Remitir comunicación a las áreas técnicas reiterando las responsabilidades de los supervisores e interventores respecto al seguimiento de los contratos y la información oportuna a la Entidad en caso de que se presenten hechos o situaciones que configuren posibles incumplimientos a las obligaciones de los contratos objeto de vigilancia.</t>
  </si>
  <si>
    <t>Seguimiento de ejecución presupuestal desde la Dirección Administrativa y Financiera</t>
  </si>
  <si>
    <t>Remitir comunicación a todas las dependencias de la entidad frente a las fechas de cierre a nivel financiero y presupuestal</t>
  </si>
  <si>
    <t>Elaborar y remitir circular de cierre en donde se especifiquen las fechas oportunas para solicitar la constitución de reservas presupuestales de acuerdo con el procedimiento implementado en la ADR</t>
  </si>
  <si>
    <t>Desde la ADR se solicitará complementar la información de soporte del segundo desembolso mediante un informe técnico de avance conforme a lo requerido por la CGR que contenga soporte de la erogación del gasto por parte de la universidad el plan de medio establecido para métodos masivos teniendo en cuenta posproducción, producción y difusión.</t>
  </si>
  <si>
    <t>Incorporación de literal en el formato de estudios previos sobre la procedencia o no y justificación del encargo fiduciario.</t>
  </si>
  <si>
    <t>Realizar una capacitación dirigida a los supervisores e interventores con el fin de fortalecer el seguimiento a la ejecución y gestión de pagos de los contratos de obra, a efectos de disminuir la constitución de reservas presupuestales</t>
  </si>
  <si>
    <t>Se busca fortalecer a través de capacitación  la correcta ejecución y gestión de pagos de los contratos de obra.</t>
  </si>
  <si>
    <t>Desarrollo de actividades de seguimiento y supervisión conforme a los cronogramas establecidos, teniendo en cuenta los reportes presentados por la EPSEA frente a las circunstancias presentadas que afectan directamente la ejecución y cronogramas.</t>
  </si>
  <si>
    <t>Reporte Bimestral con avances de gestión de obligaciones relacionadas</t>
  </si>
  <si>
    <t>2024/08/30</t>
  </si>
  <si>
    <t>2024/12/31</t>
  </si>
  <si>
    <t>Mandamientos de pago librados</t>
  </si>
  <si>
    <t>2024/06/01</t>
  </si>
  <si>
    <t>Soporte revisión de información cualitativa registrada en el comprobante contable/ aprobación</t>
  </si>
  <si>
    <t>*Comprobante contable de legalización de recursos (1 comprobante contable).</t>
  </si>
  <si>
    <t>2024/09/30</t>
  </si>
  <si>
    <t>1 memorando,  1 informe financiero.</t>
  </si>
  <si>
    <t>1 lista de chequeo  1  Formato informe financiero</t>
  </si>
  <si>
    <t>Procedimiento</t>
  </si>
  <si>
    <t>2024/05/29</t>
  </si>
  <si>
    <t>Acta de entrega que incluya el acápite de verificación de requisitos y documentos</t>
  </si>
  <si>
    <t>2024/05/27</t>
  </si>
  <si>
    <t>2024/12/30</t>
  </si>
  <si>
    <t>2024/06/15</t>
  </si>
  <si>
    <t>2024/07/30</t>
  </si>
  <si>
    <t>Circular mensual</t>
  </si>
  <si>
    <t>2024/07/01</t>
  </si>
  <si>
    <t>Circular de Cierre</t>
  </si>
  <si>
    <t>*Oficio solicitud de información complementaria.</t>
  </si>
  <si>
    <t>Estudios previos actualizados</t>
  </si>
  <si>
    <t>2024/06/17</t>
  </si>
  <si>
    <t>2024/11/30</t>
  </si>
  <si>
    <t>Capacitación y/o sensibilización</t>
  </si>
  <si>
    <t>*Actas de reuniones, comités y mesas técnicas de socialización de avances y presentación de dificultades de riesgos materializados</t>
  </si>
  <si>
    <t>Informe / comunicado / correo en donde se soporte la verificación  del uso del tablero de control del acompañamiento realizado</t>
  </si>
  <si>
    <t>2024/10/01</t>
  </si>
  <si>
    <t>Informe Mensual</t>
  </si>
  <si>
    <t>Hallazgo Administrativo y apertura de Indagación Preliminar</t>
  </si>
  <si>
    <t>A través de la difusión mensual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</si>
  <si>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Acción en términos al momento de la realización del seguimiento.</t>
  </si>
  <si>
    <t xml:space="preserve">Actualizar el reglamento y los procedimientos para la estructuración, aprobación y ejecución de los PIDAR </t>
  </si>
  <si>
    <t>La ADR no registra información de las actividades del Proyecto en el Banco de Proyectos, tampoco se evidencian ajustes en el diseño y funcionamiento de esta herramienta conforme a lo estipulado en la normativa y los reglamentos vigentes.</t>
  </si>
  <si>
    <t>Actualizar la herramienta actual del Banco de Proyectos, mediante el desarrollo de diferentes módulos alineados a la normativa actual</t>
  </si>
  <si>
    <t xml:space="preserve">Actualizar el reglamento  para la estructuración, aprobación y ejecución de los PIDAR, para adoptar la estructuración, calificación y financiación de los mismos </t>
  </si>
  <si>
    <t xml:space="preserve">A través de seguimiento aplicado al registro de la información de los PIDAR a cargo del profesional del área de la dirección de calificación y financiación asignado al manejo de la plataforma, se garantiza que constituya un herramienta de apoyo a la gestión y permita aplicar controles sobre la información cargada. </t>
  </si>
  <si>
    <t>Implementar un tablero de control que permita realizar seguimiento a la fecha de vencimiento de la resolución de habilitación de las Entidades Prestadoras del Servicio Público de Extensión Agropecuaria.</t>
  </si>
  <si>
    <t>Implementar tablero en Excel, para realizar seguimiento mensual a la fecha de vencimiento de la resolución de habilitación de EPSEA, realizando mayor énfasis en EPSEA que tengan contrato o convenio vigente con la ADR, generando correos de alerta a las EPSEA para informar la fecha de vencimiento de la resolución y los plazos para la renovación de la misma.</t>
  </si>
  <si>
    <t>Tablero de control y Correos electrónicos de seguimiento</t>
  </si>
  <si>
    <t>La (s) acción (es) propuesta (s) para el presente hallazgo se encuentra (n) en términos de ejecución, por lo cual se debe continuar realizando seguimiento.</t>
  </si>
  <si>
    <t>La Oficina de Control Interno evidenció el cumplimiento de la (s) acción (es) propuestas, no obstante, esta (s) se encuentra (n) en proceso de validación de su efectividad frente a la causa del hallazgo</t>
  </si>
  <si>
    <t>Si bien se evidenció el cumplimiento de la (s) acción (es) de mejoramiento, no se evidenció que se garantizará corrección, subsanación o mejora frente a lo observado en el hallazgo o la situación fue reiterativa, por ende se tipifica como acción inefectiva</t>
  </si>
  <si>
    <r>
      <t xml:space="preserve">No se presentó avances sobre la presente acción, la misma se encuentra dentro de términos para su ejecución.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03-2024 del Comité de Coordinación del Sistema de Control Interno, previa justificación presentada por los responsables de su ejecución.</t>
    </r>
  </si>
  <si>
    <t>Si bien se evidenció el cumplimiento de la (s) acción (es) de mejoramiento, no se evidenció que se garantizará corrección, subsanación o mejora frente a lo observado en el hallazgo o la situación fue reiterativa, por ende se tipifica como acción INEFECTIVA</t>
  </si>
  <si>
    <t xml:space="preserve">Incluir en los estudios previos un aparte obligatorio denominado  "Justificación de la relación presupuestal"
</t>
  </si>
  <si>
    <t>Formato de Estudios Previos de Contratos de Prestación de Servicios Profesionales y de Apoyo a la Gestión</t>
  </si>
  <si>
    <t>Falta de actualización en el detalle de la cartera por usuario de los Distritos de Adecuación de Tierras administrados por la Agencia para su correcta gestión.</t>
  </si>
  <si>
    <t>Actualizar  en los sistemas de información de gestión de la Cartera Misional, las obligaciones de los predios que sean informados al Nivel Central por las Unidades Técnicas Territoriales o el equipo de RGU en el marco de la estrategia de actualización del RGU.</t>
  </si>
  <si>
    <t>El equipo de cartera procederá con la actualización de los predios/usuarios y sus obligaciones de conformidad con el formato notificado F-ADT-065 "FICHA DE VIABILIDAD PARA LA ACTUALIZACIÓN DEL REGISTRO GENERAL DE USUARIOS -  RGU" y de lo establecido en el manual de actualización de RGU establecido por la DAT, con el propósito de depurar e individualizar el estado de la cartera de cada predio.</t>
  </si>
  <si>
    <t>Formato F-ADT-065 y reporte del sistema de información Dynamics actualizado conforme  las notificaciones que se surtan por parte de las UTT's  y/o el  equipo de RGU de la DAT</t>
  </si>
  <si>
    <r>
      <t xml:space="preserve">La presente acción se encuentra en términos para su ejecución.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sesiones 06-2023 y 03-2024 del Comité de Coordinación del Sistema de Control Interno</t>
    </r>
  </si>
  <si>
    <t>Ausencia de mecanismos de control, seguimiento y monitoreo de la cartera.</t>
  </si>
  <si>
    <t>Recopilar los soportes documentales que permitan determinar la cartera misional a favor de la ADR  por concepto de Recuperación de la Inversión.</t>
  </si>
  <si>
    <t>Recopilar los actos administrativos a través de búsqueda de información documental en conjunto con las Unidades Técnicas Territoriales, que permitan actualizar los estados de cartera individualizados por usuario y por Distrito (liquidaciones)</t>
  </si>
  <si>
    <t>Conciliar los saldos de cartera de Recuperación de la Inversión con el área Contable</t>
  </si>
  <si>
    <t>Realizar conciliaciones semestrales de los saldos de Cartera de Recuperación de la Inversión por usuario y por Distrito entre el Equipo de Cartera de la Dirección de Adecuación de Tierras  y  Contabilidad de la Dirección Administrativa y Financiera.</t>
  </si>
  <si>
    <t>Actas de Conciliación semestrales de la cartera por concepto de Recuperación de la Inversión con el detalle por Distrito y por usuario</t>
  </si>
  <si>
    <r>
      <t xml:space="preserve">La presente acción se encuentra en términos para su ejecución.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03-2024 del Comité de Coordinación del Sistema de Control Interno</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</si>
  <si>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aunado a lo anterior, en mayo de 2024 se aportó memorando ADR 20243300038433, a través del cual se expone a la Oficina de Control Interno las situaciones las gestiones emprendidas para la culminación del proyecto Ranchería, y los limitantes existentes para su proceder, en virtud de la acción popular 44-001-23-40-000-2018-00125-00.</t>
  </si>
  <si>
    <r>
      <t xml:space="preserve">La Oficina de Control Interno, frente a la </t>
    </r>
    <r>
      <rPr>
        <b/>
        <sz val="8"/>
        <rFont val="Calibri"/>
        <family val="2"/>
        <scheme val="minor"/>
      </rPr>
      <t>acción N° 1,</t>
    </r>
    <r>
      <rPr>
        <sz val="8"/>
        <rFont val="Calibri"/>
        <family val="2"/>
        <scheme val="minor"/>
      </rPr>
      <t xml:space="preserve">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
Por otra parte, la Dirección de Adecuación de tierras informó que "De acuerdo al Auto No. 630 del 02 de Noviembre del 2023 la Autoridad ambiental dio por cumplida parcialmente la obligación en lo que corresponde a 606 ha, respecto a las 303 ha la ADR propuso un analisis multitemporal mediante el radicado 20243300024222 del 04 de marzo de 2024, propuesta que esta pendiente de ser avalada por parte de la Corporación Autonoma Regional. (se remite Auto No. 630 del 2 de Noviembre de 2023 - Requerimiento por Seguimiento Ambiental, Informe ICA 14 año 2023 - Proyecto Rio Rancheria V2)"
Al respecto, la Oficina de Control Interno evidenció que en el Auto N° 630 de 2023, en su numeral 2.1.5.1. "Programa de Inversión del 1% Para la Protección de la Cuenca. Ley 99 de 1993 artículo 43, Decreto 1900 de 2000", se relaciona el estado del cumplimiento al Programa de Inversión del 1% Para la Protección de la Cuenca. Luego, en el acápite de "CONCLUSIONES", se plasmó que "Con la información aportada por la ADR, se evidencia el cumplimiento de las actividades relacionada en este informe; exigidas por CORPOGUAJIRA, en cumplimiento a la Licencia Resolución No.3158 de agosto de 2005, modificada por las Resoluciones No 2024 del 10 de agosto de 2005, 4360 del 5 de diciembre de 2005 y 0470/ 2009 y se acogen cambios menores a la Licencia Ambiental mediante Resolución No.1539 de 2008 y las inversiones del 1%".
Por otra parte, se obutuvo copia del "NFORME DE CUMPLIMIENTO AMBIENTAL – ICA AGENCIA DE DESARROLLO RURAL - ADR" número 14 de marzo de 2024, en el cual, en el CAPITULO 9. CONCLUSIONES Y SOLICITUDES, se detallan el cumplimiento de las obligaciones requeridas en la licencia ambiental, en donde, para la "Resolución 0932 del 28 de mayo de 2015 Artículo Tercero: Inversión Forzosa: Inversión 1% para la recuperación, preservación y vigilancia de la cuenca hidrográfica PARAGRAFO ARTICULO 43, LEY 99 DE 1993", señala que, en virtud de lo expuesto en el Auto 630 del 02 de noviembre de 2023, se "solicita a CORPOGUAJIRA el CIERRE de las obligaciones establecidas en la licencia ambiental relacionadas anteriormente en cumplimiento".
Ahora bien, en lo que respecta a la </t>
    </r>
    <r>
      <rPr>
        <b/>
        <sz val="8"/>
        <rFont val="Calibri"/>
        <family val="2"/>
        <scheme val="minor"/>
      </rPr>
      <t>acción N° 2</t>
    </r>
    <r>
      <rPr>
        <sz val="8"/>
        <rFont val="Calibri"/>
        <family val="2"/>
        <scheme val="minor"/>
      </rPr>
      <t>, evidenció que la ADR formuló hoja de ruta para la terminación del proyecto Ranchería, dla cual fue remitda a la MADR para su aprobación, sin embargo, no se obtuvo aprobación. Al respecto, mediante memorando ADR 20243300038433, se informó a esta Oficina que por orden de consejo de estado, se tuvo que conformar mesa interinstitucional con el fin de ejecutar las gestiones interinstitucionales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propositos, y en virtud de los Decretos emitidos por Estado de Emergencia Social, Económica y Ecológica de La Guajira protegiendo el derecho al agua para consumo humano por encima del agua para riego, se requiere una modificación estrcutural de la hoja de ruta, sobre lo cual se han realizado diferentes mesas técnicas interinstitucionales para lograr definir la nueva hoja de ruta a partir de las prioridades mencionadas y caudales necesarios y autorizados.
Dado lo anterior, se considera que la formulación y aprobación de la hoja de ruta del Proyecto Ranchería no se encuentra bajo el control de la ADR, al depender de otras entidades dadas las prioridades ordenadas por consejo de Estado.
Sin perjuicio de lo anterior, y en virtud de los resultados de la acción N° 1, se considera por parte de la Oficina de Control Interno que existen sustentos que evidencian en cumplimiento de la noramitivdad a ejecución de actividades para la recuperación, preservación  y conservación de la cuenca hidrográfica, por lo que se considera procedente el cierre dle hallazgo.</t>
    </r>
  </si>
  <si>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Usaurios de los Distritos de Córdoba. Si bien es un avance parcial, se dbee tener presente la complejidad que conlleva esta actividad en la que se debe tener la participación de los usuarios, por ende, se considera existe mejoras en este proceso.</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</si>
  <si>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xml:space="preserve">", lo cual soporta el cumplimiento de la acción en cuanto a la incorporación de la Estrategia para la actualización del RGU y lo correspondiente a la emisión del concepto de viabilidad para llevar a cabo dicha actividad.
</t>
    </r>
    <r>
      <rPr>
        <sz val="8"/>
        <color theme="1"/>
        <rFont val="Calibri"/>
        <family val="2"/>
        <scheme val="minor"/>
      </rPr>
      <t xml:space="preserve">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Usaurios de los Distritos de Córdoba. Si bien es un avance parcial, se dbee tener presente la complejidad que conlleva esta actividad en la que se debe tener la participación de los usuarios, por ende, se considera existe mejoras en este proceso.</t>
    </r>
  </si>
  <si>
    <t>En cumplimiento de la presente acción, la Dirección de Adecuación de Tierras informó que se generaron las alertas desde la Vicepresidencia de Integración Productiva - DAT - Cartera a las Unidades Técnicas Territoriales 2 y 3 las cuales tienen adscritos Distritos de Adecuación de Tierras administrados por la ADR, en los cuales se remitió la información consolidada de las obligaciones que presentan mora mayor a 2 facturas y las cuales deben ser tramitadas para gestión de cobro coactivo. Las alertas se emitieron a través de los memorandos 20243300021253 y 120243300021283 del 14 de marzo de 2024
Derivado de lo anterior por parte de las Unidades Técnicas Territoriales se ha venido adelantando la radicación de solicitud de inicio de cobros coactivos a la Oficina Jurídica, así: LA DOCTRINA 2 predios - Memorando 20243530029223 del 05-04-2024 y 197 predios - Memorando 20243530032613 del 16-04-2024, MONTERÍA-MOCARÍ 2 predios - Memorando 20243530019233 del 28-02-2024, 1 predio - Memorando 20243530030673 del 11-04-2024, 11 predios - Memorando 20243530035013 del 23-04-2024, 21 predios - Memorando  20243530040343 del 10-05-2024, 2 predios - Memorando 20243530041133 del 15-05-2024, 14 predios - Memorando 20243530043153 del 21-05-2024</t>
  </si>
  <si>
    <r>
      <t xml:space="preserve">La Oficina de Control Interno obtuvo como evidencia lo siguiente:
-Memorandos 20243300019553 y 20243300019603 del 29 de febrero de 2024, en el que la Vicepresidencia de Integración Productiva informa a las UTT N° 2 y N° 3, frente a las obligaciones que requieren ser actualizadas o depuradas de la cartera con proceso administrativo  de cobro coactivo, para posteriormente sean remitidas a la Oficina Jurídica para continuación de cobro coactivo.
-Memorandos N° 20243300021253 y 20243300021283 del 7 de marzo de 2024, solicitando se inicien gestiones de inicio de cobro coactivo ante la Oficina Jurídica, frente a las obligaciones que por normativdad requieren de este proceso
De esta maneras e evidencia el cumplimiento de la acción frente a la notificación a las UTTS de la necesidad y obligatoriedad de iniciar gestiones de reporte a la Oficina Jurídica de las obligaciones que cumplieron los requisitos para el inicio del proceso administrativo de cobro coactivo, frente a lo que se observaron los siguientes comunicados solicitando el inicio de dicho proceso:
UTT N° 3: 20243530029223 del 5 de abril de 2024 (2 predios), 20243530032613 del 16 de abril de 2024 (197 predios). 20243530019233 del 28 de febrero de 2024 (2 predios), 20243530030673 del 11 de abril de 2024 (1 predio), 20243530040343 del 10 de mayo de 2024 (21 predios), 20243530041133 del 15 de mayo de 2024 (2 predios) y 20243530043153 del 21 de mayo de 2024 (14 predios).
Lo anterior evidencia que las alertas emitidas a través de comunicados a las UTTs a generado mejorías en el reporte de las deudas u obligaciones que requieren inicio de cobro coactivo, buscando con ello suspender los términos de prescripción. Dado lo anterior, se considera es funcional la acción de mejoramiento, recomendando esta activdad se mantenga como control y se ejecute de forma periodica a fin de alertar sobre situaciones relevantes.
</t>
    </r>
    <r>
      <rPr>
        <b/>
        <sz val="8"/>
        <rFont val="Calibri"/>
        <family val="2"/>
        <scheme val="minor"/>
      </rPr>
      <t>Nota</t>
    </r>
    <r>
      <rPr>
        <sz val="8"/>
        <rFont val="Calibri"/>
        <family val="2"/>
        <scheme val="minor"/>
      </rPr>
      <t>: la presente acción de mejoramiento fue objeto de modificación por parte del área responsable, la cual se presentó y aprobó en la sesión 06-2023 del Comité de Coordinación del Sistema de Control Interno</t>
    </r>
  </si>
  <si>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se dio cumplimiento a la acción.
Adicionalmente, se recibió una muestra aleatoria del diligenciamiento de los formatos F-ADT-038 emitidos por las Unidades Técnicas Territoriales en los Distritos de Adecuación de Tierras administrados por la ADR, correspondiente a los consumos del Primer Semestre de 2023, frente a lo cual se pudo evidenciar que en los Distritos administrados por la ADR se está implementando el uso de dicho formato, que soporta los consumos facturados, considerando de esta manera existen  soportes de la ejecución de esta actividad incorporada procedimentalmente.</t>
  </si>
  <si>
    <t>CERRADO - EFECTIVO</t>
  </si>
  <si>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En el seguimiento al 30 junio de 2024, la Oficina de Control Interno recibió copia del memorando del 6 de mayo de 2024, el cual, en cumplimiento de mesa de trabajo de seguimiento a los planes de mejoramiento, señala las diferentes gestiones realizadas en cumplimiento de la Orden Segunda del Consejo de Estado de la acción popular con radicado 44-001-23-40-000-2018-00125-00.</t>
  </si>
  <si>
    <r>
      <t xml:space="preserve">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y/o la suscripción del contrato 559 de 2019 que permitan corregir lo observado por la CGR, o en su defecto proponer nuevas acciones de mejoramiento, toda vez que los soportes aportados de lo ejecutado, por sí solos no demuestran subsanación, corrección o eliminación de la causa del hallazgo.
En lo que respecta a las acciones propuestas y ejecutadas, por parte de la Oficina de Control interno se considera las mismos son INEFECTIVAS al no generar valor o impacto positivo frente a lo observado en el hallazgo.
Nota: La presente acción se encuentra dentro de los términos en virtud de la solicitud de ampliación de fecha de ejecución aprobada en sesión 03-2024 del Comité de Coordinación del Sistema de Control Interno, previa justificación presentada por los responsables de su ejecución </t>
    </r>
    <r>
      <rPr>
        <i/>
        <sz val="8"/>
        <rFont val="Calibri"/>
        <family val="2"/>
        <scheme val="minor"/>
      </rPr>
      <t>"teniendo en cuenta que este contrato está inmerso en un proceso de presunto incumplimiento ante gestión contractual lo cual impide su liquidación".</t>
    </r>
  </si>
  <si>
    <t>La Vicepresidencia de Integración Productiva allegó el documento "HOJA DE RUTA PARA LA IDENTIFICACIÓN DE PREDIOS, INFRAESTRUCTURA Y USUARIOS DE LOS DISTRITOS DE ADECUACIÓN DE TIERRAS DE PROPIEDAD DE LA ADR", para determinar la identificación física y jurídica de los predios, actualización base de datos de usuarios, inventarios de predios, uso de los bienes y reconocimiento contable elaborada y aprobada por la Vicepresidencia de Integración Productiva.</t>
  </si>
  <si>
    <r>
      <t xml:space="preserve">La presente acción se encuentra en términos, frente a la cual se sugiere documentar con sus respectivas evidencias el cumplimiento de las actividades de la Hoja de Ruta aprobada en la acción N° 1.
</t>
    </r>
    <r>
      <rPr>
        <b/>
        <sz val="8"/>
        <rFont val="Calibri"/>
        <family val="2"/>
        <scheme val="minor"/>
      </rPr>
      <t>Nota</t>
    </r>
    <r>
      <rPr>
        <sz val="8"/>
        <rFont val="Calibri"/>
        <family val="2"/>
        <scheme val="minor"/>
      </rPr>
      <t>:  La presente acción de mejoramiento fue objeto de modificación por parte del área responsable, en la fecha de terminación y en la unidad de medida de la actividad, así como la ampliación en su fecha de ejecución, lo cual se presentó y aprobó en sesiones 03-2021, 06-2023 y 03-2024  del Comité de Coordinación del Sistema de Control Interno, respectivamente.</t>
    </r>
  </si>
  <si>
    <t>La Vicepresidencia de Integración Productiva manifestó que "En el periodo de julio, se presentara informe de ejecución de la hoja de ruta para la identificación jurídica y física de predios, con soportes, correspondiente al primer semestre de 2024". Dado lo anterior, no existen avances  frente a la presente acción.</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</si>
  <si>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Sin perjuicio de lo anterior, y de acuerdo con lo señalado en la acción N° 2 del presente hallazgo, en virtud de la orden del Consejo de Estado la ADr continúa ejecutando mesas de trabajo interinstitucionales a fin de lograr obtener la hoja de ruta del proyecto Ranchería.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</si>
  <si>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
En junio 2024, se aportó evidencias relacionadas con la implementación de la hoja de ruta, frente a lo cual se relaciona soporte de informe que se remite al Consejo de Estado. (Se remite 20230608 Memorial e informe de cumplimiento, 20233000028273 (1) asunto Respuesta memorando 20232000021883 Solicitud de información Cumplimiento órdenes judiciales, Informe ADR Triangulo Tolima al Tribunal Tolima 7 junio 2023 vf)</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</si>
  <si>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En junio de 2023, la Vicepresidencia de Integración Productiva informó que "La actualización de los estudios y diseños ya fue terminada, FINDETER enviará el oficio de entrega de productos finales en la última semana de junio de 2023", al respecto, en mesas de trabajo de seguimiento a los planes de mejoramiento, se informó que se encuentra en curso la verificación de la completitud de los productos derivados de la contratación mencionada.
Nota: La presente acción fue objeto de solicitud de ampliación de fecha para ejecución aprobada en sesiones 06-2023 y 03-2024 del Comité de Coordinación del Sistema de Control Interno, previa justificación presentada por los responsables de su ejecución.</t>
  </si>
  <si>
    <r>
      <t xml:space="preserve">La Oficina de Control Interno, a partir de la información aportada se observó que:
El 23 de diciembre de 2023 se suscribió el otro sí N° 5 al contrato 225 de 2016, el cual, en su consideración N° 7 expresa: </t>
    </r>
    <r>
      <rPr>
        <i/>
        <sz val="8"/>
        <rFont val="Calibri"/>
        <family val="2"/>
        <scheme val="minor"/>
      </rPr>
      <t>"Que el 16 de diciembre de 2019 se suscirbió el Otrosí N° 4, por medio del cual se prorrogó el contrato hasta el 31 de diciembre de 20202 y se adicionó (...) con la finalidad de incluir la ejecución de contratar los estudios y diseños de los proyectos de adecuación de tierras de peuqeña escala definidos por la agencia, así como la actualización de los estudios y diseños de los proyectos estratégicos de adecuación de tierras, a saber: 1- Tesalia - Paicol, 2. Ranchería - San Juan, 3. Triángulo - Tolima"</t>
    </r>
    <r>
      <rPr>
        <sz val="8"/>
        <rFont val="Calibri"/>
        <family val="2"/>
        <scheme val="minor"/>
      </rPr>
      <t>.
Prodcuto de lo anterior, se obtuvo como evidencia informe de FINDETER con el estado a 31 de mayo de 2021 del contrato de consultoría cuyo objeto era  "VERIFICACIÓN, COMPLEMENTACIÓN, ACTUALIZACIÓN Y ELABORACIÓN DE ESTUDIOS Y DISEÑOS DETALLADOS PARA LA CULMINACIÓN DEL PROYECTO DE ADECUACIÓN DE TIERRAS DE GRAN ESCALA DEL TRIANGULO DEL TOLIMA, DEPARTAMENTO DEL TOLIMA".
Al respecto, frente a lo informado en cuanto a que la terminación de estudios y diseños fue terminada en la vigencia 2023, para ello, se suministró copia de las  actas de liquidación de los contratos de consultoría e interventoría suscritos por FINDETER para llevar a cabo la actualización de los estudios y diseños del proyecto Triángulo Tolima, así:
ACTA DE LIQUIDACIÓN CONTRATO DE CONSULTORÍA PATRIMONIOS AUTÓNOMOS (68573-004-2021 (PAF-ADR-C-027-2020)) objeto: “VERIFICACION, COMPLEMENTACION, ACTUALIZACION Y ELABORACION DE ESTUDIOS DE DISEÑOS DETALLADOS PARA LA CULMINACION DEL PROYECTO DE ADECUACION DE TIERRAS DE GRAN ESCALA DEL TRIANGULO DEL TOLIMA, DEPARTAMENTO DEL TOLIMA”
ACTA LIQUIDACIÓN FINAL CONTRATO DE INTERVENTORÍA PATRIMONIOS AUTÓNOMOS (68573-003-2021- (PAF-ADR-I-064-2020)), objeto: “INTERVENTORÍA INTEGRAL (TÉCNICA, ADMINISTRATIVA, FINANCIERA, CONTABLE, AMBIENTAL, SOCIAL Y JURÍDICA) A LA VERIFICACIÓN, COMPLEMENTACIÓN, ACTUALIZACIÓN Y ELABORACIÓN DE ESTUDIOS Y DISEÑOS DETALLADOS PARA LA CULMINACIÓN DEL PROYECTO DE ADECUACIÓN DE TIERRAS DE GRAN ESCALA DEL TRIANGULO DEL TOLIMA, DEPARTAMENTO DEL TOLIMA”
Por lo expuesto, la Oficina de Control Interno considera que, además de corregir lo dispuesto en la observación frente a la ausencia de la Hoja de Ruta (acción 2), la ADR continua gestionando las actividades necesarias para la culminación del proyecto Triangulo Tolima, en cumplimiento del CONPES 3926, concluyendo de esta manera, es viable el cierre del hallazgo.</t>
    </r>
  </si>
  <si>
    <t>La Oficina de Control Interno observó que a través del oficio radicado MADR N° 2022-420-042268-1, se obtuvo la aprobación de la hoja de ruta del Distrito de Adecuación de Tierras Triángulo Tolima, la cual continuo con la etapa siguiente de presentación ante el Departamento Nacional de Planeación.
Adicionalmente, se evidenció copia del memorando ADR N° 20233000028273 del 7 de junio de 2023, desde el cual la Vicepresidencia de Integración Productiva entrega informe a la Presidencia de la ADr respecto al cumplimiento de acciones populares, dentro de lo que se observa lo relacionado con el Proyecto Triángulo Tolima (“Informe ADR Triangulo Tolima al Tribunal Tolima 7 junio 2023”).
De esto se obtuvo INFORME AL TRIBUNAL ADMINISTRATIVO DEL TOLIMA CON RESPECTO AL FALLO DEL CONSEJO DE ESTADO, ACERCA DEL PROYECTO TRIANGULO DEL TOLIMA", el cual contempla un pormenorizado del estado del cumplimiento del fallo relacionado con el proyecto de adecuación de tierras de gran escala del Triángulo del Tolima.
Frente a lo anterior se considera que la Entidad avanza con gestiones ligadas a la culminación del proyecto estratégico, considerando que la aprobación de la Hoja de Ruta sobre la cual se iniciaron gestiones, subsana los hechos del presente hallazgo, por ende es procedente su cierre.</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</si>
  <si>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considerando con ello se cumple la acción, además de concluir de manera positiva con la obtención de la aprobación de la Hoja de Ruta.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</si>
  <si>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En junio de 2024 se informó que la obtención de la aprobación de la Hoja de Ruta del Proyecto Tesalia Paicol se ha dificultado ante la existencia de complicaciones con comunidades indígenas que hacen parte de la zona de influencia del proyecto, lo cual dificulta la terminación de dicha hoja de ruta. Frente a ello, se aportó documentos con la relación gestiones que se han realizado para cumplir con la acción de mejoramiento y el contexto de las complicaciones que se presentan actualmente, obteniendo:
Memorando 20243300038893 del 7 de mayo de 2024, a través del cual se aportó a la OCI Informe de actividades realizadas Tesalia – Paicol y Visita de campo relacionadas con el proyecto Tesalia Paicol  (visita del 2 al 5 de abril de 2024).</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</si>
  <si>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 sin embargo, se requiere determinar el recibido a completitud de los productos del contrato 225 de 2016 frente a la actualización de los estudios y diseños del proyecto, a fin de determinar los recursos que realmente se necesitan, por ende, debe continuarse con el seguimiento al presente hallazgo.</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</si>
  <si>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
En junio 2024, se aportó evidencias relacionadas con la implementación de la hoja de ruta, frente a lo cual se relaciona soporte de informe que se remite al Consejo de Estado. (Se remite 20230608 Memorial e informe de cumplimiento, 20233000028273 (1) asunto Respuesta memorando 20232000021883 Solicitud de información Cumplimiento órdenes judiciales, Informe ADR Triangulo Tolima al Tribunal Tolima 7 junio 2023 vf)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t>
  </si>
  <si>
    <t>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En junio de 2024, se informó que mediante el contrato suscrito con el Banco Agrario de Colombia S.A, se realizan los recaudos de los pagos de los usuarios correspondiente a las obligaciones a favor de la ADR por concepto de la cartera misional. Dicho contrato incluye dentro de las especificaciones técnicas la captura de datos solicitando 3 referencias al momento de recibir el recaudo los cuales son la cédula del deudor, el nombre del deudor y el número de la factura o predio para tarifas o recuperación de la inversión respectivamente. Lo anterior ha permitido que durante la vigencia 2024 se haya generado una identificación de recaudos en primera instancia del 96% mostrando de este modo la efectividad de lo acordado en el contrato. Se remite listado detallado de recaudos con corte a 31 de agosto de 2024 con el estado de identificación de la obligación.</t>
  </si>
  <si>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
De otra parte, frente a lo informado por el área respecto al contrato suscrito con Banco Agrario para el recaudo de los pagos de los usuarios de los Distritos de Adecuación de Tierras, concluye en un impacto positivo respecto al aumento porcentual en el recaudo de las acreencias a favor de la Entidad, lo cual se identifica en el documento de control de recuados aportado, de esta manera, se considera se han tomado medidas de control frente al recaudo.</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</si>
  <si>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En junio 2024, se informó que se realizó la conciliación de cierre de vigencia en el cual se evidencia que la información reportada por el equipo de cartera corresponde a la información reportada en los estados financieros con corte al 31 de diciembre de 2023. Así mismo, se continúan realizando las conciliaciones mensualmente durante el 2024. 
</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</si>
  <si>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</si>
  <si>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De otra parte, como se mencionó en la acción N° 2 del presente hallazgo, se realizó conciliación al cierre de la vigencia 2023 entre el grupo de cartera y el área contable, cuyos resultados fueron expresados en los Estados Financieros 2023, considerando el control de la conciliación periódcia favorece el reflejar información integra y completa, por ende se considera viable el cierre dle hallazgo, recomendando la continuidad de esta actividad de una forma periodica.</t>
  </si>
  <si>
    <r>
      <t xml:space="preserve">No reconocimiento de ingresos en el </t>
    </r>
    <r>
      <rPr>
        <i/>
        <sz val="8"/>
        <rFont val="Calibri"/>
        <family val="2"/>
        <scheme val="minor"/>
      </rPr>
      <t>DAT Valle de Sibundoy</t>
    </r>
  </si>
  <si>
    <t>La Vicepresidencia de Integración Productiva allegó "informes que permiten evidenciar las diferentes gestiones técnicas, administrativas y jurídicas  tendientes a realizar el reconocimiento de los ingresos en el Distrito de Valle de Sibundoy", de lo cual se observó lo siguiente:
• INFORME TRIMESTRE ENERO – MARZO 2020 DISTRITO DE DRENAJE VALLE DE SIBUNDOY PUTUMAYO, con detalle de gestiones adelantadas en dicho periodo respecto a contratación adelantada y objetivo de la misma.
• INFORME DE ADMINISTRACIÓN, OPERACIÓN Y CONSERVACIÓN AOC DIRECTA DE LA ADR - DISTRITO DE ADECUACIÓN DE TIERRAS A GRAN ESCALA DEL VALLE DE SIBUNDOY DEPARTAMENTO DEL PUTUMAYO (Marzo - Mayo 2020), el cual detalla generalidades del distrito, infraestructura, vias, entre otros, así como detalle de plan de acción a corto, mediano y largo plazo en aspectos de Administración, Operación y Conservación.
• MODELO DE INFORME DE SEGUIMIENTO DE ADMINISTRACION OPERACIÓN Y  CONSERVACION DAT DISTRITO DE ADECUACIÓN DE TIERRAS VALLE DE SIBUNDOY PUTUMAYO (Abril - Junio 2021), con detalle de avances realizados en cuanto a seguimiento de documentación existente para la operación del Distrito, estado de conservación de las obras, maquinaria existente, aspectos jurídicos y ambientales.
• MODELO DE INFORME DE SEGUIMIENTO DE ADMINISTRACION OPERACIÓN Y  CONSERVACION DAT DISTRITO DE ADECUACIÓN DE TIERRAS VALLE DE SIBUNDOY PUTUMAYO (Octubre - Diciembre 2021), el cual, al igual que el informe inmediatamente anterior, detalla las mismas actividades, contemplando lo avanzando en dicho periodo, incluyendo un contrato de suministros que hubo en diciembre 2021.
• MODELO DE INFORME DE SEGUIMIENTO DE ADMINISTRACION OPERACIÓN Y  CONSERVACION DISTRITO DE ADECUACIÓN DE TIERRAS VALLE DE SIBUNDOY PUTUMAYO (Enero - Marzo 2022), rresaltando las labores de operación y conservación adelantadas en el periodo de tiempo del informe.
• INFORME DE DISTRITOS ADMINISTRADOS DIRECTAMENTE POR LA AGENCIA DISTRITO DE ADECUACIÓN DE TIERRAS VALLE DE SIBUNDOY PUTUMAYO (abril - junio 2023), informe que de igual manera detalla gestiones adelantadas, resaltando aspectos como Manejo y actualización del Registro General de Usuarios – RGU, verificación de inventario de equipos, visitas de inspección a puntos criticos y actividades adelantadas en temas de asociatividad.
• Informe "DISTRITO DE ADECUACIÓN DE TIERRAS VALLE DE SIBUNDOY PUTUMAYO" (Julio - Septiembre 2023), donde se destaca las gestiones realizadas para la Asamblea zonal, aunado a las actividades de operación y conservación realizadas.
• INFORME DISTRITO DE ADECUACIÓN DE TIERRAS DEL VALLE DE SIBUNDOY (2024), donde se detallan aspectos como, problematicas identificadas, actividades de inversión promovids por la ADR, estado de cartera, y donde se detallan los argumentos frente a la no emisión de facturación al Distrito y concepto jurídico emitido por la misma ADR. De este último se paortaron los soportes, destacando dentro de ellos el RGU adelantado y detalle de intervenciones.</t>
  </si>
  <si>
    <t>De conformidad con el reporte realizado por el área responsable y validado por la Oficina de Control Interno, se evidenciaron ocho (8) informes de seguimiento a las actividades que se desarrollan en el Distrito de Adecuación de Tierras del Valle de Sibundoy, en lo que respecta a la Administración, Operación y Conservación. Dentro de ellos se destacan aspectos claves para el cumplimiento del cometido de identificar la viabilidad de la exigencia de cobro, como la actualización del RGU, las convocatorias asociativas y de asambleas zonales, con el fin de terminar la cantidad de usuarios existentes, transmitir la importancia y relevancia del distrito y brindar conocimiento sobre las inversiones y actividades que adelanta la ADR.
Dado lo anterior, se considera existen sustentos de gestiones para la operatividad del Distrito del Valle de Sibundoy, por lo que se considera es viable el cierre del presente hallazgo.</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</si>
  <si>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</si>
  <si>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paortó como evidencia las actas de conciliación de la vigencia 2023 y de enero a abril de 2024, memorandos de ingresos ciclos 1 y 2 2023 y estados financieros cierre vigencia 2023</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</si>
  <si>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</si>
  <si>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paortó como evidencia las actas de conciliación de la vigencia 2023 y de enero a abril de 2024, memorandos de ingresos ciclos 1 y 2 2023 y estados financieros cierre vigencia 2023</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</si>
  <si>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Al respecto,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</si>
  <si>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r>
      <t xml:space="preserve">La Oficina de Control Interno observó que en el Sistema Integrado de Gestión (Isolucion) el 29 de noviembre de 2021 se aprobó la versión 3 del procedimiento PR-FIN-003 "Ingresos", el cual, en el numeral 6 "Desarrollo", en la actividad 7 </t>
    </r>
    <r>
      <rPr>
        <i/>
        <sz val="8"/>
        <rFont val="Calibri"/>
        <family val="2"/>
        <scheme val="minor"/>
      </rPr>
      <t>"Realizar la imputación de los documentos de recaudo por clasificar"</t>
    </r>
    <r>
      <rPr>
        <sz val="8"/>
        <rFont val="Calibri"/>
        <family val="2"/>
        <scheme val="minor"/>
      </rPr>
      <t xml:space="preserve">, se estableció que:
</t>
    </r>
    <r>
      <rPr>
        <i/>
        <sz val="8"/>
        <rFont val="Calibri"/>
        <family val="2"/>
        <scheme val="minor"/>
      </rPr>
      <t>"Para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t>
    </r>
    <r>
      <rPr>
        <sz val="8"/>
        <rFont val="Calibri"/>
        <family val="2"/>
        <scheme val="minor"/>
      </rPr>
      <t xml:space="preserve">
La oficina de Control Interno considera se dio complimiento a la acción, considerando con ello se busca implementar puntos de control que mitiguen hechos observados en auditorías.</t>
    </r>
  </si>
  <si>
    <t>VIGENTES AL INICIO DEL SEGUIMIENTO</t>
  </si>
  <si>
    <t>Se aportó copia de la Resolución 329 del 17 de junio de 2024 "Por la cual se ordena la baja de bienes muebles, la desafectación, descomposición y depuración contable de distritos de pequeña escala de propiedad de la Agencia de Desarrollo Rural, y se dictan otras disposiciones".</t>
  </si>
  <si>
    <r>
      <t xml:space="preserve">Analizada la Resolución 329 de 2024,  en su artículo 5 ordena, la desafectación, descomposición y depuración
contable de cinco (5) Distritos de Adecuación de Tierras de Pequeña Escala denominados Coco, Loma de Caballo, Aguas Vivas, Bonguito y Guaibana, aprobado según consta en Acta No. 001 del 15 de mayo de 2023 del Comité para la Gerencia y Administración de bienes muebles e inmuebles.
A partir de lo expuesto, y considerando la presente acción como el resultado relevante de las ocho (8) acciones propuestas, la misma da sustento en cuanto a que la ADR ha emprendido acciones para depurar de la información financiera de la Entidad aquellos Distritos de Adecuación de Tierras de Pequeña escala que están inoperantes, teniendo precaución en cuanto a que dicha desafectación no genere impactos adicionales para la Entidad.
Por lo expuesto, se considera viable el cierre del hallazgo.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</si>
  <si>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conceptúa dar de baja estos distritos.</t>
  </si>
  <si>
    <t>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t>
  </si>
  <si>
    <r>
      <t xml:space="preserve">Se observó que el 17 de noviembre de 2022 se sostuvo reunión con la alcaldía de Támesis, cuyo asunto fue revisar el estado del Distrito de Adecuación de Tierras de pequeña escala Otrabanda, de acuerdo con lo observado por la CGR y el diagnóstico realizado por la ADR en su visita (acción anterior).
Así mismo, se allegó acta del 9 de diciembre de 2022, en la cual se socializó las acciones adelantadas para cumplimiento de la meta establecida en el plan de mejoramiento de la CGR, en relación con el Distrito de ADT de Otrabanda. en esta se plasmaron además los compromisos y acciones a seguir para solucionar lo relacionado con la operatividad del Distrito.
Dado lo anterior, se cumple con lo dispuesto en la acción, no obstante, </t>
    </r>
    <r>
      <rPr>
        <b/>
        <sz val="8"/>
        <rFont val="Calibri"/>
        <family val="2"/>
        <scheme val="minor"/>
      </rPr>
      <t>la efectividad dependerá de lo que se aclare frente al funcionamiento que se la dará al Distrito y su posibilidad de entrega a la asociación y/o alcaldía.</t>
    </r>
  </si>
  <si>
    <r>
      <t xml:space="preserve">A partir de la documentación soporte aportada por el área responsable, se considera se ha avanzado en un 50% respecto a la acción y su unidad de medida. Al respecto, se evidenció que la ADR ha promovido espacios con la Alcaldía de Támesis, Antioquia, cuya finalidad es definir la posibilidad de entregar en administración el Distrito de Adecuación de Tierras de Otrabanda.
Dado lo anterior, se debe continuar con el seguimiento al presente hallazgo, a la espera de los dos (2) informes faltantes, considerando indispensable la definición de un proceder frente al objetivo final, para lo cual se recomienda realizar seguimiento constante a lo acordado con la Alcaldía.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06-2023 del Comité de Coordinación del Sistema de Control Interno</t>
    </r>
  </si>
  <si>
    <t>La Oficina de Control interno obtuvo como evidencia dos (2) actas de reunión de marzo 2022, a través de las cuales se plasman los temas tratados en las capacitaciones brindadas desde la Dirección de Adecuación de Tierras a la Unidad Técnica Territorial N° 2, en lo concerniente al seguimiento de contratos de Administración Operación y conservación y los procedimientos dispuestos para dicha actividad.</t>
  </si>
  <si>
    <t>La Vicepresidencia de Integración Productiva remitió soportes de las capacitaciones realizadas a las UTT No. 1, 2, 4, 7, 8, 9, 10 y 11, 3 y 5. Con la claridad de que, en la UTT 6 no se realiza porque no hay distritos de pequeña escala, propiedad de la ADR, evidenciando por parte de la OCI,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dado lo anterior, se considera se dio cumplimiento a lo propuesto en la presente acción.</t>
  </si>
  <si>
    <t>La Vicepresidencia de Integración Productiva allegó la minuta de 10 contratos de prestación de servicio de profesionales que apoyan la administración, operación y conservación de los distritos en las UTT, así:
CONTRATO 9322022 UTT N° 4
CONTRATO 8062022 UTT N° 1
CONTRATO 8082022 UTT N° 5
CONTRATO 6992022 UTT N° 1
CONTRATO 8682022 UTT N° 3
CONTRATO 8112022 UTT N° 10
CONTRATO 8372022 UTT N° 3
CONTRATO 8672022 UTT N° 3
CONTRATO 8072022 UTT N° 2
CONTRATO 8182022 UTT N° 2
Dentro de los objetos contractuales se observa que se encuentran relacionados con el acompañamiento y orientación técnico o jurídicos a las UTT en los temas relacionados con el funcionamiento de los distritos.</t>
  </si>
  <si>
    <t>La Oficina de Control Interno considera que se debe seguir realizando seguimiento al presente hallazgo hasta tanto la (s) acción (es) propuesta (s) se culmine (n) en su totalidad, sobre lo cual se sugiere su priorización, dado que este presenta acción (es) vencida (s)</t>
  </si>
  <si>
    <t>Adicional a los soportes citados en la columna de "REPORTE REALIZADO POR LA DEPENDENCIA RESPONSABLE", se suministró INFORME DE ACTIVIDADES ENCAMINADAS A LA LIQUIDACIÓN DEL CONVENIO INTERADMINISTRATIVO N°7752020 SUSCRITO ENTRE LA AGENCIA DE DESARROLLO RURAL ADR Y EL DEPARTAMENTO DEL ATLÁNTICO" que data del 24 de abril de 2024, el cual detalla las actividades de acompañamiento y seguimiento que desde el nivel central se ha brindado a la UTT N° 2 Cartagena, en el marco de la liquidación del contrato 775 de 2020. Al respecto se considera este acompañamiento relevante a fin de evitar la inexistencia de soportes que acrediten el completo cumplimiento del contrato, enmarcados en lo pactado en el mismo y en el Manual de Contratación y Supervisión.
Respecto al contrato 890 de 2020. objeto de observación en el hallazgo, se aportó acta de liquidación que dara del 2 de junio de 2022, con lo cual se puede deducir el mismo sustento su correspondiente cumplimiento.
Dado lo anterior, la Oficina de Control Interno considera viable el cierre del hallazgo, frente a lo cual se recomienda seguir haciendo enfasis a la supervisión y a los apoyos a la supervisión, en el cumplimiento de los lineamientos del Manual de Contratación y Supervisión de la ADR, para lo cual es relevante mantener los apoyos a la supervisión a fin de evitar desviaciones contractuales que no se alerten oportunamente, garantizando existan repositorios que conserven toda la trazabilidad de las gestiones realizadas para cada contrato, que puedan sustentar una adecuada supervisión.</t>
  </si>
  <si>
    <r>
      <t xml:space="preserve">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04-2022 del Comité de Coordinación del Sistema de Control Interno, previa justificación presentada por los responsables de su ejecución.</t>
    </r>
  </si>
  <si>
    <r>
      <t xml:space="preserve">La Vicepresidencia de Integración Productiva aportó oficios N° 20243300115112, 20243300115922, 20243300116002 y 20243300116262   con Asunto </t>
    </r>
    <r>
      <rPr>
        <i/>
        <sz val="8"/>
        <rFont val="Calibri"/>
        <family val="2"/>
        <scheme val="minor"/>
      </rPr>
      <t>"Remisión de diagnósticos y documentos de administración, operación y conservación del distrito de adecuación de tierras"</t>
    </r>
    <r>
      <rPr>
        <sz val="8"/>
        <rFont val="Calibri"/>
        <family val="2"/>
        <scheme val="minor"/>
      </rPr>
      <t>, de 32 oficios que serán remitidos a la totalidad de los Distritos de pequeña escala, lo anterior con el objeto de entregar o que reciban en propiedad mencionados distritos. 
Al respecto se evidenció:
oficio 20243300115112 del  14 de junio de 2024 fue dirigido al gerente de  ASOULLOA
Oficio 20243300115922 del 17 de junio de 2024 dirigido al gerente de ASOJUANIA
Oficio 20243300116002 del 17 de junio de 2024 dirigido al gerente de ASOPORVENIR
Oficio 20243300116262 del 17 de junio de 2024 dirigido al gerente de ASOBELLAVISTA
En dichos oficios se plantean dos (2) alternativas a las asociaciones de usuarios para la administración de los Distritos, a saber:
1. Realizar la entrega formal del distrito y firmar el vínculo jurídico, es decir firmar el contrato de administración, operación y conservación del distrito, entre la asociación y la agencia.
2. Atender lo ordenado en el Artículo 36 de la Ley 2294 de 2023, “POR EL CUAL SE EXPIDE EL PLAN NACIONAL DE DESARROLLO 2022- 2026 “COLOMBIA POTENCIA MUNDIAL DE LA VIDA”,</t>
    </r>
  </si>
  <si>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t>
  </si>
  <si>
    <t>La Oficina de Control Interno obtuvo como evidencia cuatro (4) actas de reunión entre la Dirección de Adecuación de Tierras y la Unidad Técnica Territorial N° 2, a través de las cuales se realizó seguimiento al cumplimiento de las obligaciones derivadas de las concesiones de agua otorgadas para los distritos de Santa Lucía y Repelón, así:
•Acta 001 del 31 de marzo de 2022
•Acta 002 del 12 de julio de 2022
•Acta 003 del 28 de octubre de 2022
•Acta 004 del 14 de diciembre de 2022
La Oficina de Control Interno considera que se ha dado cumplimiento frente a la meta propuesta de realizar cuatro (4) seguimientos a la implementación del Programa de Uso Eficiente y Ahorro del Agua PUEAA, efectuado a través de la Administración, Operación y Conservación de los distritos de mediana escala, que incluso, se ha aprovechado para analizar otros temas ambientales.</t>
  </si>
  <si>
    <t>Frente a los avances reportados se observó lo siguiente:
• Se estructuró la "Guía básica para la formulación del Programa de Uso Eficiente y Ahorro del Agua - PUEAA"
• Se tienen soportes de capacitaciones y acompañamiento brindado a las asociaciones de usuarios de Dsitritos de Adecuación de Tierras.
• Se cuenta con una matriz de seguimiento ambiental en la que se detallan las diferentes gestiones realizadas en materia ambiental para los Distritos de pequeña, mediana y gran escala.
Al respecto, se considera la matriz recoge las diferentes actuaciones emprendidas por la Entidad en cuanto al acompañamiento que se brinda a las asociaciones de usuarios de los Distritos de Adecuación de Tierras, en temas ambientales, la cual es actualizada periodicamente (de manera mensual), con lo cual se puede deducir que la misma cumple las funciones que se esperan con el informe propuesto en la acción, al ir señalando los avances que se tienen frente a cada distrito.
La Oficina obtuvo evidencia de la matriz adelantada hasta 2023 y la que se tiene al primer semestre 2024, evidenciando  la ejecución del seguimiento a aspectos ambientales, tales como la vigencia de concesiones, estado de Tasa por Uso de Agua, el PUEAA, entre otros aspectos, que aunado a las actividades señaladas en las actividas 1, 2 y 3, demuestran las diferentes gestiones emprendidas para corregir la ausencia de seguimiento que observó la CGr en su hallazgo
Por lo expuesto, se considera procedente el cierre del presente hallazgo.</t>
  </si>
  <si>
    <t>La Vicepresidencia de Integración Produciva informó:
Con base en la información recopilada en lo que va corrido del año 2023, conforme a los oficios enviados en el año 2022, Se elaboró Guía básica para la formulación del Programa de Uso Eficiente y Ahorro del Agua - PUEAA, para los distritos de Adecuación de Tierras de la Agencia de Desarrollo Rural - ADR.
En este sentido, se estan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Se anexa guía, soportes de capacitaciones y matriz de seguimiento.
La Guía técnica para la formulación del PUEAA se encuentra en etapa de revisión por las instancias pertinenetes para ser adoptada en el SIG.
Adicionalmente se informó que existe matriz de seguimiento ambiental a los Distritos de Adecuación de tierras de propiedad de la ADR la cual es actualizada mensualmente, con lo cual se busca suplir el informe mencionado en la acción, ya que en ella se refleja la situación actual de los Distritos y el seguimiento que se realiza a traves de visitas técnicas, capacitaciones y requerimientos; 
Se envian como soportes la Guia técnica para la formulación del PUEAA, Matriz de Seguimiento ambiental y PUEAA de los Distritos de Santa Lúcia,  Rio Frío, Rut, Tucurinca</t>
  </si>
  <si>
    <t>La Oficina de Control Interno obtuvo como evidencia, lo siguiente: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Acta de reunión del 21 de julio de 2022, cuyo objetivo fue "Realizar acompañamiento y seguimiento a la asociación de usuarios ASOJUANIA, con relación a la Administración, Operación y Conservación del Distrito de Riego de San Juania"
Acta de reunión del 10 de agosto de 2022, cuyo asunto tratado fue "Realizar acompañamiento y seguimiento a la asociación de usuarios ASOJUANIA, con relación a la Administración, Operación y Conservación del Distrito de Riego de San Juania"
Acta de reunión e informe técnico del 27 de octubre de 2022, producto de la capacitación realizada asociaciones de usuarios de distritos de pequeña escala de Cundinamarca, Huila y Meta, en temas de administración, operación y conservación de los distritos, así como en la elaboración de presupuestos. esta última se considera no aplica a la presente acción, pues no se trataron temas relacionados con el uso y ahorro del agua.
En cuanto a informes, se hizo entrega del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Al respecto se observó la realización de reuniones con distritos de adecuación de tierras de pequeña escala, y se hizo la entrega de informes de diagnósticos de cinco (5) distritos de adecuación de tierras de pequeña escala,  por lo cual esta oficina concede el 100% por lo dispuesto en la acción.</t>
  </si>
  <si>
    <r>
      <t>Se informó que en el mes de Diciembre de 2022, se realizó el cargue en  ambiente UAT (pruebas) de la información de predios, usuarios y proyecto  del Distrito de San Isidro en el Sistema Dynamics, como prueba piloto. Como a la fecha del presente reporte no se tiene respaldo y soporte del sistema no se ha realizado la migración de la demás la información requerida para la producción de información y reportes.
Es importante mencionar que desde el equipo de cartera se han generado bases de datos que consolidan la información de la cartera por concepto de recuperación de la inversión y han permitido tener información confiable con respecto al recaudo.
Se ha avanzado en la depuración de información de obligaciones (Resoluciones), pagos y estados de cuenta de cada usuario de tal forma que se pueda migrar información de calidad al sistema cuando se cuente con el soporte técnico necesario. La información se encuentra en el SharePoint https://adrgov.sharepoint.com/sites/LIQUIDACIONESDISTRITOSRECUPERACIONDELAINVERSION
Evidencias:
1. Reporte de Dynamics 
- Presupuesto de Proyecto - PROYECTO DE DISTRITO SAN ISIDRO_638224350363643778. xls
- Predios y usuarios Distrito San Isidro- PREDIOS Y USUARIOS SAN ISIDRO_638224353877721719
- Usuarios Distrito San Isidro.xls
2. Liquidaciones de cada uno de los usuarios - LIQUIDACIONES SAN ISIDRO.xls
En junio 2024 se informó que</t>
    </r>
    <r>
      <rPr>
        <i/>
        <sz val="8"/>
        <rFont val="Calibri"/>
        <family val="2"/>
        <scheme val="minor"/>
      </rPr>
      <t xml:space="preserve"> "se ha avanzado en la depuración de información de obligaciones (Resoluciones), pagos y estados de cuenta por concepto de Recuperación de la Inversión con el detalle por usuario, de tal forma que se pueda migrar información de calidad al sistema cuando se coordine el soporte técnico para dicha cartera</t>
    </r>
    <r>
      <rPr>
        <sz val="8"/>
        <rFont val="Calibri"/>
        <family val="2"/>
        <scheme val="minor"/>
      </rPr>
      <t xml:space="preserve">", </t>
    </r>
    <r>
      <rPr>
        <b/>
        <sz val="8"/>
        <rFont val="Calibri"/>
        <family val="2"/>
        <scheme val="minor"/>
      </rPr>
      <t>sobre lo cual no se obtuvo evidencia dado que no se logró acceder al link proporcionado.</t>
    </r>
  </si>
  <si>
    <r>
      <t xml:space="preserve">No se presentó avances sobre la presente acción, frente a lo cual se invita a priorizar su ejecución, dado que la misma se encuentra </t>
    </r>
    <r>
      <rPr>
        <b/>
        <u/>
        <sz val="8"/>
        <rFont val="Calibri"/>
        <family val="2"/>
        <scheme val="minor"/>
      </rPr>
      <t>vencida.</t>
    </r>
  </si>
  <si>
    <t>Se remite formato “CONCEPTO DE IMPREVISTOS” elaborado por  Profesionales pertenecientes a la Dirección de Adecuación de Tierras, Agencia de Desarrollo Rural. Se integrara a los formatos del  futuro proceso de selección donde será obligatoria su presentación para el cobro del imprevisto por el contratista y será así mismo obligación del interventor su validación y aprobación para el trámite de pagos.
Frente a lo expuesto, en mesa de trabajo realizada el 17 de abril de 2024, la Dirección de Adecuación de tierras manifestó que "no existe obligatoriedad o necesidad de adoptar formalmente el formato que se contempló como acción para los hallazgos citados" por lo cual, se informó que, debido a que el contrato 553 de 2018 ya se encontraba liquidado cuando la contraloría realizo el hallazgo, y que de acuerdo a las particularidades de los contratos a los que se podría aplicar el formato,  se implementó el mismo en las cuentas de cobro número 37 y 38 del contrato 497 de 2021 y pagos N° 11 y 15 del contrato 771 de 2022, señalando además, que no se ha podido seguir aplicando este formato ya que los contratos 930 y 931 de 2023 están en proceso de presunto incumplimiento ante gestión contractual lo cual imposibilita su liquidación.</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</si>
  <si>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respectivamnete,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escenciales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scuentan con el CERTIFICACIÓN DE RECIBO A SATISFACCIÓN DE BIENES Y/O SERVICIOS, suscrito por el supervisor del contrato, garantizando así la validación de su aplicación y lo allí contenido
Frente  a lo anterior, la Oficina de Control Interno considera que se han tomado medidas para corregir la situación observad apor la CGR, recomendando que al interior de la Dirección y a nivel institucional se estandarice y especifique a cuales contratos deberá aplicarse dicho formato, bajo una estrcutura generalizada y comprensible, permitiendo con ellos un control del manejo de los imprevistos.
</t>
    </r>
  </si>
  <si>
    <r>
      <t xml:space="preserve">
La Vicepresidencia aportó frente a la presente acción, lo siguiente:
• Acta de reunión de verificación de pagos del contrato de AOM No 4972021, realizada el 15 de diciembre de 2023, donde participó el representante legal de la firma contratista, representate legal de la interventoría y personal de la ADR.
• Acta de reunión de verificación de pagos de los contratos de obra e interventoría No 5032021 y 5042021, realizada el 18 de diciembre de 2023, donde participaron los representantes legales de cada empresa contratista, y personal de la ADR.
</t>
    </r>
    <r>
      <rPr>
        <u/>
        <sz val="8"/>
        <rFont val="Calibri"/>
        <family val="2"/>
        <scheme val="minor"/>
      </rPr>
      <t>• Acta de liquidación del contrato de AOM No 4972021, del 20 de diciembre de 2023.
• Acta de liquidación del contrato de interventoría No 5032021., del 20 de diciembre de 2023, 
• Acta de liquidación del contrato de interventoría No 5042021, que data del 21 de diciembre de 2023.</t>
    </r>
    <r>
      <rPr>
        <sz val="8"/>
        <rFont val="Calibri"/>
        <family val="2"/>
        <scheme val="minor"/>
      </rPr>
      <t xml:space="preserve">
• Respuesta memorando 20232000021883 Solicitud de información Cumplimiento órdenes judiciales. 20230608 Memorial e informe de cumplimiento, mediante las cuales se valido que  los pagos relacionados en el acta de liquidación correspondan a los reportados en SIFF Nación, garantizando que no se presenten inconsistencias. </t>
    </r>
  </si>
  <si>
    <t>La Oficina de Control Interno evidenció el cumplimiento de la acción en lo referente a la realización de mesas de verificación de los pagos efectuados en virtud de los contratos N° 4972021, 5032021 y 5042021, previo a formalizar el acta de liquidación, donde participaron actores por parte de las empresas contratistas, de interventoría y de la ADR:
Al respecto, se logró  corroborar que la información consignada en las actas de verificación era congruente con lo dispuesto en la respectiva acta de liquidación, considerando de esta manera hubo correctivos frente a lo observado por la CGR por lo que se considera procedente el cierre del hallazgo, siguieriendo buscar de manera conjunta con la Vicepresidencia de Proyectos hacer extensivo dicho control a nivel insititucional, previniendo inconsistencias en el documento de liquidación de contratos.</t>
  </si>
  <si>
    <t>La Vicepresidencia de Integración Productiva suministró como evidencia:
• Informe de Supervisión parcial o por sustitución o por cambio de supervisor del contrato 225 de 2016, el cual data del 15 de noviembre de 2023.
•  Informe de Supervisión parcial o por sustitución o por cambio de supervisor del contrato 225 de 2016, el cual data del 31 de diciembre de 2023.
A partir de lo aportado, se cumple la meta dispuesta para la presente acción.</t>
  </si>
  <si>
    <t>Al analizar los informes aportados por el área responsable de la acción, se observó que estos contemplan un acápite denominado "SEGUIMIENTO TÉCNICO Y FINANCIERO", en el cual se detallan los avances que se tienen frente a cada uno de los tres (3) ejes de inversión.
 D elo anterior, a partir del numeral Eje de inversión No 02: ANALISIS, DISEÑO Y CONSTRUCCIÓN DE DISTRITOS DE RIEGO Y DRENAJE A NIVEL NACIONAL, detalla el seguimiento técnico y financiero a los contratos derivados del contrato 225 de 2016, dentro de los que se observó los contratos de consultoría e interventoria observado spor la CGR en su hallazgo, como lo son:
Ranchería- San Juan del Cesar: CTO consultoría - 68573-002-2021-PAF-C-025-2020 y CTO Interventoría - 68573-001-2021-PAF-ADR-I-066-2020, Numeral 2.12 del informe 
Tesalia Paicol: CTO consultoría -68573-011-2021-PAF-C-012-2020 y CTO Interventoría - 68573-012-2021-PAF-ADR-I-043-2020, Numeral 2.10 del informe
Triangulo Tolima: CTO Consultoría N°68573-004-2021/PAF-ADR-C-027-2020 y CTO Interventoría N°68573-003-2021 / PAF-ADR-I-064-2020 Numeral 2.11 del informe 
De esta manera se considera la Entidad tomo correctivos frente a lo observado por la CGR, sugiriendo este tipo de aspectos sean socializados a toda la agencia, para que, aquellos servidores que tienen funciones de supervisión, tengan presente el cumplimiento del Manual de Contratación y Supervisión de la ADR y la normatividad externa aplicable, en lo que respecta a la presentación de informes de supervisión. 
Por lo anterior, se considera procedente el cierre del hallazgo.</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</si>
  <si>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respectivamnete,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escenciales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scuentan con el CERTIFICACIÓN DE RECIBO A SATISFACCIÓN DE BIENES Y/O SERVICIOS, suscrito por el supervisor del contrato, garantizando así la validación de su aplicación y lo allí contenido, así como el cumplimiento de la acción y su unidad de medida, respecto a la aprobación de los soportes de pago.
Frente  a lo anterior, la Oficina de Control Interno considera que se han tomado medidas para corregir la situación observada por la CGR, aunado a que se evidenció que el Contrato 497 de 2021 objeto de la observación fue liquidado el 20 de diciembre de 2023, por lo cual se considera procedente el cierre del hallazgo.
</t>
    </r>
  </si>
  <si>
    <r>
      <t xml:space="preserve">Se anexa por parte de la Vicepresidencia de Integración Productiva,  memorando 20233300055583 con Asunto: </t>
    </r>
    <r>
      <rPr>
        <i/>
        <sz val="8"/>
        <rFont val="Calibri"/>
        <family val="2"/>
        <scheme val="minor"/>
      </rPr>
      <t>"Concepto financiero – tributario sobre el pago del IVA en los contratos de Administración, Operación y Mantenimiento – AOM de los proyectos estratégicos Ranchería – La Guajira y Triangulo del Tolima"</t>
    </r>
    <r>
      <rPr>
        <sz val="8"/>
        <rFont val="Calibri"/>
        <family val="2"/>
        <scheme val="minor"/>
      </rPr>
      <t>, a través del cual se realiza solicitud de concepto a la Secretaria General - Oficina Financiera respecto de cómo debe ser la causación del impuesto del IVA, con el fin de que las actividades de mantenimiento en los proyectos estratégicos atiendan los gravámenes establecidos en el estatuto tributario, actualmente se está a la espera de respuesta de parte de Secretaria General.
En junio 2024, se aportó oficio 20243300073732 del 7 de mayo de 2024 dirigido a la Contaduría General De La Nación, de asunto "Consulta acerca de pago del IVA en contratos de Administración, Operación y Mantenimiento de proyectos de adecuación de tierras y Gerencia Integral",.</t>
    </r>
  </si>
  <si>
    <t>No se presentó avances sobre la presente acción con corte al 30 de junio de 2024.</t>
  </si>
  <si>
    <r>
      <t xml:space="preserve">No se presentó avances sobre la presente acción con corte al 30 de junio de 2024.
</t>
    </r>
    <r>
      <rPr>
        <b/>
        <sz val="8"/>
        <rFont val="Calibri"/>
        <family val="2"/>
        <scheme val="minor"/>
      </rPr>
      <t xml:space="preserve">
Nota:</t>
    </r>
    <r>
      <rPr>
        <sz val="8"/>
        <rFont val="Calibri"/>
        <family val="2"/>
        <scheme val="minor"/>
      </rPr>
      <t xml:space="preserve"> La presente acción fue objeto de modificación, lo cual quedó aprobado en sesión 03-2024 del Comité de Coordinación del Sistema de Control Interno, previa justificación presentada por los responsables de su ejecución.</t>
    </r>
  </si>
  <si>
    <t>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Frente a dicha situación, mediante memorando ADR 20243300038433, se informó a esta Oficina las diferentes gestiones adelantadas en cumplimiento sentencia de segunda instancia del consejo de estado, dentro de lo cual, por orden segunda se tuvo que conformar mesa interinstitucional con el fin de ejecutar las gestiones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propósitos, y en virtud de los Decretos emitidos por Estado de Emergencia Social, Económica y Ecológica de La Guajira protegiendo el derecho al agua para consumo humano por encima del agua para riego, se requiere una modificación estructural de la hoja de ruta, sobre lo cual se han realizado diferentes mesas técnicas interinstitucionales para lograr definir la nueva hoja de ruta conjunta, a partir de las prioridades mencionadas y caudales necesarios y autorizados.
Al respecto, se evidencia que las gestiones iniciales emprendidas por la ADR y señaladas en la acción 1 del presente hallazgo, han quedado sin fuerza por los nuevos lineamientos frente a las prioridades que se decretaron en la funcionalidad del proyecto Ranchería, sin embargo, el  fallo ordena a la Agencia de Desarrollo Rural – ADR-  a iniciar los trámites interinstitucionales, administrativos, financieros y presupuestales necesarios tendientes a la terminación total del proyecto multipropósito a partir de la coordinación para la construcción de la hoja de ruta, sin dejar de lado contemplar los temas asociados al riego por el beneficio de esto en el sector agropecuario.
Por ende, la Oficina de Control Interno considera que si bien existen gestiones adelantadas por la ADR que se encuentran soportadas , se debe continuar con el seguimiento al presente hallazgo, hasta tanto se concluya la construcción de la hoja de ruta a partir de las Mesas Técnicas de Trabajo Institucional, sugiriendo en las mismas se determine y documente la instancia a la cual se le presentará el documento final, teniendo presente lo señalado en la Gaceta del Congreso de la República N° 466 del 25 de abril de 2024, con la cual se aprueba el Proyecto de Ley número 171 de 2022 “Por medio del cual se declara al rio Ranchería, su cuenca y afluentes, como sujeto de derechos y se dictan otras disposiciones”, que en su artículo N° 1 decreta "Objeto. La presente ley tiene por objeto declarar al río Ranchería, su cuenca y sus afluentes, como una entidad sujeta de derechos para su conservación, mantenimiento y restauración a cargo del Estado y contará con la efectiva participación de las comunidades que habitan en el área de influencia del río Ranchería, del departamento de La Guajira".
Nota: La presente acción se encuentra dentro de los términos en virtud de la solicitud de ampliación de fecha de ejecución aprobada en sesiones 03-2021,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</si>
  <si>
    <r>
      <t xml:space="preserve">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Mediante memorando 20243300038893 del 7 de mayo de 2024 la Dirección de Adecuación de Tierras aportó a la Oficina de Control Interno:
Informe de Visita Proyecto del Distrito de adecuación de tierras de Tesalia Paicol, realizado entre el 2 y 5 de abril de 2024, en la que se logró realizar levantamiento de información de los equipos de la boca toma, obteniendo así especificaciones técnicas base para proyectar y estructurar los contratos por parte de la ADR y se realizó inspección del estado de la infraestructura del proyecto.
Se aportó documento denominado "GESTIONES REALIZADAS POR LA AGENCIA DE DESARROLLO RURAL PARA EL PROYECTO TESALIA – PAICOL, HUILA", en el cual se detallan las actividades realizadas en el distrito y las dificultades que se tienen para la formulación de la versión final de la hoja de ruta de la terminación del proyecto
</t>
    </r>
    <r>
      <rPr>
        <b/>
        <sz val="8"/>
        <rFont val="Calibri"/>
        <family val="2"/>
        <scheme val="minor"/>
      </rPr>
      <t xml:space="preserve">Nota: </t>
    </r>
    <r>
      <rPr>
        <sz val="8"/>
        <rFont val="Calibri"/>
        <family val="2"/>
        <scheme val="minor"/>
      </rPr>
      <t>La fecha de ejecución de la presente acción fue ampliada en sesión 03-2021 del Comité de Coordinación del Sistema de Control Interno, previa justificación presentada por los responsables de su ejecución.</t>
    </r>
  </si>
  <si>
    <r>
      <t xml:space="preserve">La Oficina de Control Interno evidenció que la ADR ha emprendido gestiones para la estructuración de la hoja de Ruta para la terminación del Proyecto Tesalia Paicol, que en cierta instancia se remitió para revisión por parte del MADR sin embargo, se han evidenciado dificultades que se presentan en la zona con una comunidad lo cual no ha permitido obtener una versión definitiva. A esto se suma que la ADR continúa realizando actividades ligadas a la Administración y Mantenimiento del proyecto y continúa en coordinación interinstitucional en busca de obtener acuerdos con las comunidades de la zona de influencia del distrito, a lo que se suma que se encuentra en proceso de recepción los productos derivados del contrato suscrito con FINDETER para la Actualización de los Estudios y Diseños del proyecto.
Por lo expuesto, se considera que se debe continuar con el seguimiento a la presente acción, a fin de determinar la conclusión de las diferentes gestiones realizadas por la Entidad.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t>
    </r>
  </si>
  <si>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 xml:space="preserve">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Al respecto se allegó oficio de FINDETER del 21 de septiembre de 2022, en el cual se relaciona el link de los productos entregados, parte de la actualización de los estudios y diseños del Proyecto Tesalia - Paicol, en el cual se indica que estos documentos ya fueron aprobados por la interventoría.
Al respecto, esta Oficina corroboró el informe detallado de la actualización de estudios y diseños. no obstante, no se evidenció las especificaciones que indiquen que el proyecto se podrá culminar  sin generar afectación en la estructura ya construida como lo indica la CGR en su informe de auditoría, para lo cual se requiere indicar en donde se detalla esta información, incluso con un informe por parte del supervisor como lo indica la acción 2.
</t>
    </r>
    <r>
      <rPr>
        <b/>
        <sz val="8"/>
        <rFont val="Calibri"/>
        <family val="2"/>
        <scheme val="minor"/>
      </rPr>
      <t>Nota:</t>
    </r>
    <r>
      <rPr>
        <sz val="8"/>
        <rFont val="Calibri"/>
        <family val="2"/>
        <scheme val="minor"/>
      </rPr>
      <t xml:space="preserve"> la fecha de ejecución de la presente acción se amplió previa solicitud presentada por parte del área responsable, lo cual fue aprobado en sesión  04-2023 del Comité de Coordinación del Sistema de Control Interno, en donde se manifestó que "no se puede plantear una acción con fecha fija, y se solicita dejar el hallazgo como objeto de seguimiento ante un eventual escenario de culminación de las obras faltantes del Proyecto Tesalia Paicol. Por otro lado, se avanza en los procesos de incumplimiento de los contratos de obra N°939 de 2014 e interventoría N°938 de 2014, por parte de la VGC. Esta actividad pretende reclamar los daños y perjuicios generados por los incumplimientos de los contratistas señalados"
Al respecto, y teniendo en cuenta la justificación presentada para solicitar la ampliación de la acción, la OCI debe indicar que las acciones propuestas y ejecutadas son INFECTIVAS y se debe continuar con el seguimiento hasta tanto se logre determinar un proceder frente al hallazgo.</t>
    </r>
  </si>
  <si>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Adicionalmente, se allegó copia del oficio radicado ADR N° 20223300078292 del 26 de octubre de 2022, dirigido a FINDETER, donde la supervisora del contrato 225 de 2016, presentó observaciones frente a los resultados de los diseños detallados FASE I y FASE II del proyecto Adecuación de Tierras de Mediana Escala Tesalia – Paicol, resaltando en especial, lo siguiente:
</t>
    </r>
    <r>
      <rPr>
        <i/>
        <sz val="8"/>
        <rFont val="Calibri"/>
        <family val="2"/>
        <scheme val="minor"/>
      </rPr>
      <t xml:space="preserve">
"(...) el alcance técnico del contrato de consultoría PAF-ADR-C-012-2020, está definido en el documento llamado “Anexo de especificaciones técnicas”, el cual en el numeral 4.1.2.2. Situación Actual de Ingeniería, indica:
“Con el fin de establecer la operabilidad actual del proyecto y su capacidad instalada, </t>
    </r>
    <r>
      <rPr>
        <i/>
        <u/>
        <sz val="8"/>
        <rFont val="Calibri"/>
        <family val="2"/>
        <scheme val="minor"/>
      </rPr>
      <t>es necesario realizar un inventario de cada obra,</t>
    </r>
    <r>
      <rPr>
        <i/>
        <sz val="8"/>
        <rFont val="Calibri"/>
        <family val="2"/>
        <scheme val="minor"/>
      </rPr>
      <t xml:space="preserve"> desde la captación, el desarenador, l</t>
    </r>
    <r>
      <rPr>
        <i/>
        <u/>
        <sz val="8"/>
        <rFont val="Calibri"/>
        <family val="2"/>
        <scheme val="minor"/>
      </rPr>
      <t xml:space="preserve">os canales de riego y sus estructuras </t>
    </r>
    <r>
      <rPr>
        <i/>
        <sz val="8"/>
        <rFont val="Calibri"/>
        <family val="2"/>
        <scheme val="minor"/>
      </rPr>
      <t xml:space="preserve">complementarias, redes de tuberías, válvulas, compuertas, y del sistema vial y de transporte. […]” Subrayado fuera del texto".
"(...) Es importante resaltar que en el marco del Anexo técnico entregado por la ADR, es claro que el alcance de la consultoría se refiere es a la rehabilitación y complementación de las obras existentes, y a la terminación del proyecto específicamente, respetando el diseño inicial del proyecto, lo cual indicaría el aprovechamiento del 100 % de la infraestructura construida"
</t>
    </r>
    <r>
      <rPr>
        <sz val="8"/>
        <rFont val="Calibri"/>
        <family val="2"/>
        <scheme val="minor"/>
      </rPr>
      <t xml:space="preserve">Lo anterior, denota que la ADR, en el proceso de contratación de la actualización de los Estudios y Diseños del Distrito de Tesalia Paicol, incluyó la necesidad de que se preserve la infraestructura existente en el Distrito y se trabaje sobre la rehabilitación y complementación de las obras existentes.
De esta manera, se considera que se da por cumplida la acción, no obstante, para el cierre del hallazgo se especifique en que documento de los aportados por FINDETER en el proceso de actualización de estudio y Diseños del distrito de Tesalia Paicol, se señala que la infraestructura y obras del distrito se preservaran.
En lo que respecta a las acciones propuestas y ejecutadas, por parte de la Oficina de Control interno se considera las mismos son INEFECTIVAS al no generar valor o impacto positivo frente a lo observado en el hallazgo.
</t>
    </r>
    <r>
      <rPr>
        <b/>
        <sz val="8"/>
        <rFont val="Calibri"/>
        <family val="2"/>
        <scheme val="minor"/>
      </rPr>
      <t>Nota:</t>
    </r>
    <r>
      <rPr>
        <sz val="8"/>
        <rFont val="Calibri"/>
        <family val="2"/>
        <scheme val="minor"/>
      </rPr>
      <t xml:space="preserve"> la fecha de ejecución de la presente acción se amplió por parte del área responsable, lo cual fue aprobado en sesiones 06-2023 y 04-2023 del Comité de Coordinación del Sistema de Control Interno, en donde se manifestó que "no se puede plantear una acción con fecha fija, y se solicita dejar el hallazgo como objeto de seguimiento ante un eventual escenario de culminación de las obras faltantes del Proyecto Tesalia Paicol. Por otro lado, se avanza en los procesos de incumplimiento de los contratos de obra N°939 de 2014 e interventoría N°938 de 2014, por parte de la VGC. Esta actividad pretende reclamar los daños y perjuicios generados por los incumplimientos de los contratistas señalados"
Al respecto, y teniendo en cuenta la justificación presentada para solicitar la ampliación de la acción, la OCI debe indicar que las acciones propuestas y ejecutadas son INFECTIVAS y se debe continuar con el seguimiento hasta tanto se logre determinar un proceder frente al hallazgo.</t>
    </r>
  </si>
  <si>
    <r>
      <t xml:space="preserve">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se debe mencionar que el contrato 939 de 2014 está siendo objeto de procesos disciplinarios y fiscales por parte de los entes respectivos. Prueba de ello es la solicitud de información respecto del proceso de responsabilidad fiscal PRF- 2019-01256 UCC-PRF, a lo que se suma que el contrato en mención no ha sido liquidado, por lo cual la Entidad recurrió a la suscripción de actas de cierre y archivo de los expedientes contractuales de los Contratos 938 y 939 2014 Tesalia Paicol, gestión realizada por la Vicepresidencia de Gestión Contractual 
Al respecto se manifestó por parte de la OCI la necesidad de indicar si hubo respuesta por parte del Consorcio Tesalia 2014, así como que gestiones se surtieron a partir de la ejecución de las 2 acciones propuestas para este hallazgo que puedan soportar la efectividad sobre el mismo, sobre lo cual no se ha recibido respuesta.
Ahora bien, se debe señalar que la presente acción se solicitó la ampliación de fecha de ejecución aprobada en sesión 03-2024 del Comité de Coordinación del Sistema de Control Interno, previa justificación presentada por los responsables de su ejecución, en cuanto a que </t>
    </r>
    <r>
      <rPr>
        <i/>
        <sz val="8"/>
        <rFont val="Calibri"/>
        <family val="2"/>
        <scheme val="minor"/>
      </rPr>
      <t>"El 16/05/2024 el Comité de Contratación de la ADR recomendó la contratación de la empresa ENTERRITORIO para prestar el servicio de Gerencia Integral para ejecutar la AOMC y recursos de FONAT de distritos de mediana y gran escala. Dentro del alcance de esta contratación se encuentra la reparación de los canales que se encuentran afectados, inclusive el punto que referenció la Contraloría General en su hallazgo. El plazo contractual será hasta el 31/12/2024, fecha en la que se estima estén finalizadas las labores de mantenimiento y conservación en el proyecto Tesalia Paicol.".</t>
    </r>
    <r>
      <rPr>
        <sz val="8"/>
        <rFont val="Calibri"/>
        <family val="2"/>
        <scheme val="minor"/>
      </rPr>
      <t xml:space="preserve">
Si bien se evidenció el cumplimiento de las acciones, y se solicitó y aprobó una modificación de las fechas de ejecución, por parte de la OCI se considera que lo ejecutado por el área responsable no demuestra gestiones que busquen corregir o mejorar lo observado por la CGR, incluso por la justificación presentada para requerir ampliación del plazo de ejecución, donde se espera existan medidas adicionales. Por lo expuesto, la OCI considera que las acciones propuestas y ejecutadas son INEFECTIVAS  y se sugiere la reformulación del plan a partir de lo que prevé realizar la ADR frente al proyecto Tesalia Paico.</t>
    </r>
  </si>
  <si>
    <t xml:space="preserve">No se ha dado de baja en el DAT María La Baja activos deteriorados y depreciados o inservibles a 31/12/18, a cargo de USOMARIA. Falta de coordinación entre ADR y USO 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</si>
  <si>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 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</si>
  <si>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 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</si>
  <si>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 María solicitando la información de los bienes muebles para dar de baja y llevarlos al Comité para la autorización de baja del aplicativo, lo cual implica afectar la depreciación en los valores correspondientes de dichos bienes.</t>
  </si>
  <si>
    <t>Debido a que el Distrito de Adecuación de Tierras María La Baja - Asociación USO 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</si>
  <si>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 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</si>
  <si>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 María para su aprobación y consecuente retiro del aplicativo de inventarios (Apoteosys).</t>
  </si>
  <si>
    <r>
      <t xml:space="preserve">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 acción N° 2, la cual se encuentra en términos.
</t>
    </r>
    <r>
      <rPr>
        <b/>
        <sz val="8"/>
        <rFont val="Calibri"/>
        <family val="2"/>
        <scheme val="minor"/>
      </rPr>
      <t xml:space="preserve">Nota: </t>
    </r>
    <r>
      <rPr>
        <sz val="8"/>
        <rFont val="Calibri"/>
        <family val="2"/>
        <scheme val="minor"/>
      </rPr>
      <t>la presente acción de mejoramiento fue objeto de ampliación en la fecha de terminación por parte del área responsable, la cual se presentó y aprobó en la sesiones 06-2023 y 03-2024 del Comité de Coordinación del Sistema de Control Interno.</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</si>
  <si>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informó que la ADr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Para junio 2024, la Vicepresidencia de Integración Productiva aportó memorando ADR 20243300038433, con la trazabilidad de las diferentes gestiones realizadas para obtener la Hoja de Ruta del Proyecto Ranchería.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</si>
  <si>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 xml:space="preserve">Contratar la "VERIFICACIÓN, COMPLEMENTACIÓN, ACTUALIZACIÓN Y ELABORACIÓN DE ESTUDIOS Y DISEÑOS DETALLADOS PARA LA CULMINACIÓN DEL PROYECTO ESTRATÉGICO DE ADECUACIÓN DE TIERRAS DE GRAN ESCALA DEL RIO RANCHERÍA, DEPARTAMENTO DE LA GUAJIRA".
De igual forma, se allegó copia de los comunicados radicados N° 22022505009524 del 16 de noviembre de 2022 y 2202350505494 del 2 de junio de 2023, a través del cual FINDETER hizo entrega de los productos correspondientes a la Fase II de los proyectos de Mediana Escala "San Juan del Cesar" y de Gran Escala "Rio Ranchería", en lo que respecta a la actualización de estudios y diseños, el cual anexo incluye los soportes correspondientes.
De esta manera se sustenta el cumplimiento a la acción, no obstante, </t>
    </r>
    <r>
      <rPr>
        <b/>
        <u/>
        <sz val="8"/>
        <rFont val="Calibri"/>
        <family val="2"/>
        <scheme val="minor"/>
      </rPr>
      <t>se considera relevante contar con el insumo de aprobación de los productos resultantes de la contratación por parte de la supervisión, aunado al cumplimiento de las demás acciones.</t>
    </r>
    <r>
      <rPr>
        <sz val="8"/>
        <rFont val="Calibri"/>
        <family val="2"/>
        <scheme val="minor"/>
      </rPr>
      <t xml:space="preserve">
</t>
    </r>
    <r>
      <rPr>
        <b/>
        <sz val="8"/>
        <rFont val="Calibri"/>
        <family val="2"/>
        <scheme val="minor"/>
      </rPr>
      <t xml:space="preserve">
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</si>
  <si>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Para junio 2024, la Vicepresidencia de Integración Productiva aportó memorando ADR 20243300038433, con la trazabilidad de las diferentes gestiones realizadas para obtener la Hoja de Ruta del Proyecto Ranchería.</t>
  </si>
  <si>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considerando este insumo indispensable para determinar el proceder del proyecto.
</t>
    </r>
    <r>
      <rPr>
        <b/>
        <sz val="8"/>
        <rFont val="Calibri"/>
        <family val="2"/>
        <scheme val="minor"/>
      </rPr>
      <t xml:space="preserve">
Nota:</t>
    </r>
    <r>
      <rPr>
        <sz val="8"/>
        <rFont val="Calibri"/>
        <family val="2"/>
        <scheme val="minor"/>
      </rPr>
      <t xml:space="preserve"> 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</si>
  <si>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Al respecto, en junio de 2024 se aportó informe de visita de campo al proyecto, realizada entre el 2 y 5 de abril de 2024, con el objetivo de "efectuar levantamiento y diagnóstico inicial a los componentes técnicos de infraestructura y conservación del Distrito"
Adicionalmente se obtuvo documento denominado "GESTIONES REALIZADAS POR LA AGENCIA DE DESARROLLO RURAL PARA EL PROYECTO TESALIA – PAICOL, HUILA", el cual detalla generalidades del proyecto y las gestiones adelantadas desde 2015 frente a las situaciones que han afectado la obtención de la Hoja de Ruta definitiva, los cuales se encuentran enmarcados en acuerdos con comunidad indígena aledaña al distrito.
Al respecto, la OCI considera la ADR continua gestionando actividades en busca de lograr llegar a un acuerdo con las comunidades que se encuentran en la zona de jurisdicción del Distrito, no obstante se ha hecho necesario la intervención de otras entidades públicas que faciliten el relacionamiento. Por lo anterior, la Oficina de Control Interno considera continuar con el seguimiento al presente hallazgo, y buscará realizar consultar externa frente al proceder de los planes cuando se requiere de la participación de otras entidades para lograr el objetivo principal.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</si>
  <si>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</si>
  <si>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corroboró que FINDETER hizo entre de los productos de la actualización de los estudios y diseños actualizados de la Fase II de los Proyectos de Adecuación de Tierras de Rio Ranchería y San Juan del Cesar y Tesalia Paicol, dando así cumplimiento parcial a la acción, haciendo falta lo correspondiente al Proyecto de Triángulo Tolima. De esta manera, la Oficina de Control Interno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 xml:space="preserve">se hará necesario contar con los soportes que acrediten el recibido a satisfacción por parte de la supervisión de dichos estudios y diseños actualizados.
</t>
    </r>
    <r>
      <rPr>
        <sz val="8"/>
        <rFont val="Calibri"/>
        <family val="2"/>
        <scheme val="minor"/>
      </rPr>
      <t>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t>
    </r>
    <r>
      <rPr>
        <b/>
        <u/>
        <sz val="8"/>
        <rFont val="Calibri"/>
        <family val="2"/>
        <scheme val="minor"/>
      </rPr>
      <t xml:space="preserve">
</t>
    </r>
    <r>
      <rPr>
        <sz val="8"/>
        <rFont val="Calibri"/>
        <family val="2"/>
        <scheme val="minor"/>
      </rPr>
      <t xml:space="preserve">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</si>
  <si>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r>
      <t xml:space="preserve">La Oficina de Control Interno observó que a través del oficio radicado MADR N° 2022-420-042268-1, se obtuvo la aprobación de la hoja de ruta del </t>
    </r>
    <r>
      <rPr>
        <b/>
        <u/>
        <sz val="8"/>
        <rFont val="Calibri"/>
        <family val="2"/>
        <scheme val="minor"/>
      </rPr>
      <t>Distrito de Adecuación de Tierras Triángulo Tolim</t>
    </r>
    <r>
      <rPr>
        <sz val="8"/>
        <rFont val="Calibri"/>
        <family val="2"/>
        <scheme val="minor"/>
      </rPr>
      <t xml:space="preserve">a, la cual continuo con la etapa siguiente de presentación ante el Departamento Nacional de Planeación.
Adicionalmente, se evidenció copia del memorando ADR N° 20233000028273 del 7 de junio de 2023, desde el cual la Vicepresidencia de Integración Productiva entrega informe a la Presidencia de la ADr respecto al cumplimiento de acciones populares, dentro de lo que se observa lo relacionado con el Proyecto Triángulo Tolima (“Informe ADR Triangulo Tolima al Tribunal Tolima 7 junio 2023”).
Respecto a Tesalia Paicol y Ranchería, de acuerdo con lo aportado por el área responsable, estos han presentado complicaciones por cambios en la finalidad del proyecto (Ranchería) y complicaciones frente a acuerdos con comunidades aledañas al proyecto (Tesalia Paicol), situación que no ha permitido obtener dicha aprobación, no obstante, la ADR continua realizando gestiones para lograr el objetivo propuesto. Por ende, se debe continuar con el seguimiento a este hallazgo.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r>
  </si>
  <si>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corroboró que FINDETER hizo entre de los productos de la actualización de los estudios y diseños actualizados de la Fase II de los Proyectos de Adecuación de Tierras de Rio Ranchería y San Juan del Cesar y Tesalia Paicol, dando así cumplimiento parcial a la acción, haciendo falta lo correspondiente al Proyecto de Triángulo Tolima. De esta manera, la Oficina de Control Interno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se hará necesario contar con los soportes que acrediten el recibido a satisfacción por parte de la supervisión de dichos estudios y diseños actualizados.</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</si>
  <si>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Documento técnico y recibido a satisfacción  que contiene el avaluó del distrito de Tesalia Paicol</t>
  </si>
  <si>
    <t>Como soporte del avance de las actividades realizadas por la Vicepresidencia de Integración Productiva, se entrega la siguiente información:
1. Acta de reunión del 14/02/2022 con la UTT 4, en la cual se realiza realizar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5. acta de reunión del 27/04/2022 en la cual se realiza se realiza seguimiento a la ejecución del proyecto 255 de 2020 (UTT 10).
6. acta de reunión del 08/06/2022 en la cual se realiza se realiza seguimiento a la ejecución del proyecto 257 de 2020 (UTT 11).
7 Acta de reunión del 09/02/2022 con la UTT 12, donde se realizo Comité de seguimiento de PIDARES de Resoluciones 567 y 639 de 2018, 373 y 374 de 2019 , Resoluciones 199 y 440 de 2021.
8. Acta de reunión del 27 de mayo de 2022,  a través de la cual se sustenta lo tratado en la  mesa técnica de verificación realizada al PIDAR 880/2019</t>
  </si>
  <si>
    <r>
      <t>Como soporte del avance de las actividades realizadas por la Vicepresidencia de Integración Productiva, se entrega la siguiente información:
1. Acta de reunión del 14/02/2022 con la UTT 4, en la cual se realiza  comité de seguimiento de los PIDAR: 461, 462, 463 y 464 y se establecen acciones para el cumplimiento de las actividades pendientes.
2. Acta de reunión del 16/11/2022 con la UTT 10, donde se verifica el estado de avance de proyectos en implementación Convenios FAO/ADR PIDAR 507, 548, 403, 458, 758.
3. Acta de reunión del 22/03/2022 con la UTT 2, donde se realizó seguimiento a los PIDAR de ejecución directa: No.997, 233, 570, 351, 365, 172 , 173 y 175.
4. Acta de reunión del 21/03/2022 con la UTT 4, donde se realiza mesa técnica No. 8 - Análisis - Información General PIDAR Resolución No. 806/805.
7 Acta de reunión del 09/02/2022 con la UTT 12, donde se realizo Comité de seguimiento de PIDARES de Resoluciones 567 y 639 de 2018, 373 y 374 de 2019 , Resoluciones 199 y 440 de 2021.
es pertinente precisar que los siguientes PIDAR tienen cierre administrativo y financiero, a continuación se relaciona su información:
1- PIDAR 458 del 16/07/2019 - Mejorar la calidad de vida de 60 núcleos familiares del corregimiento de Esmeraldas mediante la implementación de unidades productivas avícolas en el municipio de Rosario, Departamento de Nariño,</t>
    </r>
    <r>
      <rPr>
        <u/>
        <sz val="8"/>
        <rFont val="Calibri"/>
        <family val="2"/>
        <scheme val="minor"/>
      </rPr>
      <t xml:space="preserve"> se anexa informe de cierre del 25/05/2022.</t>
    </r>
    <r>
      <rPr>
        <sz val="8"/>
        <rFont val="Calibri"/>
        <family val="2"/>
        <scheme val="minor"/>
      </rPr>
      <t xml:space="preserve">
2. PIDAR 463 del 16/07/2019 - Mejoramiento de las capacidades productivas de 50 familias ganaderas del municipio de San Calixto - Norte de Santander, </t>
    </r>
    <r>
      <rPr>
        <u/>
        <sz val="8"/>
        <rFont val="Calibri"/>
        <family val="2"/>
        <scheme val="minor"/>
      </rPr>
      <t>se anexa informe de cierre del 6/12/2021.</t>
    </r>
    <r>
      <rPr>
        <sz val="8"/>
        <rFont val="Calibri"/>
        <family val="2"/>
        <scheme val="minor"/>
      </rPr>
      <t xml:space="preserve">
3. PIDAR 464 del 16/07/2019 - Implementación de estrategias y acciones dirigidas al fortalecimiento de los procesos productivos de plátano dominico hartón y aguacate lorena de 39 potenciales beneficiarios de la Asociación de Desplazados asentados en las veredas de San Antonio y San Cayetano - Asodesantos del Municipio de Convención del departamento de Norte de Santander, </t>
    </r>
    <r>
      <rPr>
        <u/>
        <sz val="8"/>
        <rFont val="Calibri"/>
        <family val="2"/>
        <scheme val="minor"/>
      </rPr>
      <t>se anexa informe de cierre del 22/07/2022.</t>
    </r>
    <r>
      <rPr>
        <sz val="8"/>
        <rFont val="Calibri"/>
        <family val="2"/>
        <scheme val="minor"/>
      </rPr>
      <t xml:space="preserve">
4. PIDAR 821 del 27/11/2019 - Mejorar la productividad del cultivo de caña panelera, mediante la siembra, la provisión de equipos para cosecha y pos cosecha beneficiando pequeños productores de los municipios de Valledupar y Pueblo Bello en el Departamento del Cesar, </t>
    </r>
    <r>
      <rPr>
        <u/>
        <sz val="8"/>
        <rFont val="Calibri"/>
        <family val="2"/>
        <scheme val="minor"/>
      </rPr>
      <t>se anexa informe de cierre del 7/03/2022.</t>
    </r>
    <r>
      <rPr>
        <sz val="8"/>
        <rFont val="Calibri"/>
        <family val="2"/>
        <scheme val="minor"/>
      </rPr>
      <t xml:space="preserve">
5. PIDAR 822 del 27/11/2019 - Fortalecer las capacidades productivas de 190 familias campesinas, mediante la dotación de pie de cría, materiales e insumos para la explotación de ganadería doble propósito, en los municipios de Aguachica, Agustín  Codazzi y la Paz del departamento del Cesar,</t>
    </r>
    <r>
      <rPr>
        <u/>
        <sz val="8"/>
        <rFont val="Calibri"/>
        <family val="2"/>
        <scheme val="minor"/>
      </rPr>
      <t xml:space="preserve"> se anexa informe de cierre del 9/11/2021.</t>
    </r>
    <r>
      <rPr>
        <sz val="8"/>
        <rFont val="Calibri"/>
        <family val="2"/>
        <scheme val="minor"/>
      </rPr>
      <t xml:space="preserve">
6. PIDAR 997 del 27/12/2019 - 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 </t>
    </r>
    <r>
      <rPr>
        <u/>
        <sz val="8"/>
        <rFont val="Calibri"/>
        <family val="2"/>
        <scheme val="minor"/>
      </rPr>
      <t xml:space="preserve">se anexa informe de cierre del 23/07/2022.
</t>
    </r>
    <r>
      <rPr>
        <sz val="8"/>
        <rFont val="Calibri"/>
        <family val="2"/>
        <scheme val="minor"/>
      </rPr>
      <t>7. PIDAR 255 del 21/10/2020 - Fortalecimiento de la actividad extractiva de camarón como apoyo a los pescadores artesanales de la Asociación de Pescadores y Comercializadores Comunitarios del Mar "Torres Mar" mediante la adquisición de Unidades Económicas de Pesca (UEP) y equipos que garanticen pesca eficiente y responsable en el municipio de Tumaco, departamento de Nariño,</t>
    </r>
    <r>
      <rPr>
        <u/>
        <sz val="8"/>
        <rFont val="Calibri"/>
        <family val="2"/>
        <scheme val="minor"/>
      </rPr>
      <t xml:space="preserve"> se anexa informe de cierre del 31/08/2022.</t>
    </r>
    <r>
      <rPr>
        <sz val="8"/>
        <rFont val="Calibri"/>
        <family val="2"/>
        <scheme val="minor"/>
      </rPr>
      <t xml:space="preserve">
Con relación de los PIDAR con resoluciones 806/2019; 257/2020; 373/2020 se remiten los siguientes soportes:
1. PIDAR 806 del 21/11/2019 - Establecimiento de un sistema agroforestal de cacao asociado con bananito y árboles maderables para sombrío, y el establecimiento del cultivo de coco, para beneficiar a 262 familias de los Consejos Comunitarios y resguardos indígenas, ubicados en el Distrito Especial de Buenaventura - departamento del Valle del Cauca, se remite acta de reunión del 21/02/2022 en la cual se realiza mesa técnica de análisis de información general del PIDAR 806.
2. PIDAR 257 del 21/10/2020 - Mejoramiento de la productividad ganadera mediante la mecanización agrícola y establecimiento de sistemas rotacional a los 30 productores asociados al Comité de ganaderos de la Montañita - COMOGAN, del municipio de la Montañita - Caquetá, se remite acta de reunión del 08/06/2022 en la cual se realiza se realiza seguimiento a la ejecución del proyectos.
3. PIDAR 373 del 31/12/2020 - Fortalecimiento del sistema de ganadería doble propósito para 56 familias campesinas mediante la implementación de un modelo de ganadería sostenible en los municipios de Puerto Rico, San Juan de Arama  y Vista Hermosa en el departamento del Meta, se remite acta de reunión del 09/02/2022 en la cual se realiza se realiza seguimiento a la ejecución del proyectos, se remitieron actas de reunión del 9 de febrero de 2022, 11 de abril de 2022</t>
    </r>
  </si>
  <si>
    <t>Tablero Consolidado por concepto de Recuperación de la Inversión con la cartera consolidada por Distrito y discriminada por usuario conforme los actos administrativos recopilados</t>
  </si>
  <si>
    <t xml:space="preserve">Realizar como mínimo 4 mesas de trabajo entre dirección administrativa y financiera y adecuación de tierras para estructurar el procedimiento para el reporte y registro adquisiciones e inversiones de bienes inmuebles de la ADR. </t>
  </si>
  <si>
    <t xml:space="preserve">La Dirección de Adecuación de Tierras suministró "soportes de seguimiento que abordan las cuestiones técnicas y administrativas relacionadas con el distrito de riego y su función actual como acueducto veredal en Támesis, Antioquia", de lo cual se evidenció:
•Radicado ADR 20243300056592 del 15 de abril de 2024, dirigido al alcance Municipal de Támesis, Antioquia, de asunto "Uso del distrito de riego de OTRABANDA como acueducto rural", la cual, una vez puesto el contexto de lo acontecido con el distrito de ADT, solicita agendar una reunión con el fin de coordinar la culminación de las acciones de entrega de la infraestructura del distrito de OTRABANDA.
•INFORME DISTRITOS DE ADECUACIÓN DE TIERRAS DE PEQUEÑA ESCALA OTRABANDA (TAMESIS – ANTIOQUIA)  I-2024, suscrito por contratista de la Vicepresidencia de Integración Productiva, el cual presenta contexto de la situación del Distrito, aunado a que concluye en que la intervención de la Alcandía es de vital importancia en el sentido en que este pueda seguir brindando el servicio de acueducto veredal, para lo cual se debería trasladar su propiedad.
•Se evidenció listado de asistencia de reunión en la que participó la ADR y la Alcaldía de Támesis, cuyo objetivo fue "Condición Jurídica de entrega al municipio distrito de riesgo de OTRABANDA".
•Correo electrónico del 10 de mayo de 2024 de asunto "Seguimiento compromisos reunión Distrito de Riego Otrabanda - Támesis - Antioquia", donde se aporta información asociada al distrito en busca de llegar a solución sostenible para este.
•Se evidenció correo electrónico del 17 de mayo de 2024, a través del cual la Alcaldía de Támesis informa a la ADR que para continuar las gestiones relacionadas con el Distrito, se requiere "Ubicación de predios para identificar matrículas inmobiliarias, así mismo, sacar fichas catastrales e iniciar estudios de títulos".
• INFORME DISTRITOS DE ADECUACIÓN DE TIERRAS DE PEQUEÑA ESCALA OTRABANDA (TAMESIS – ANTIOQUIA) II-2024, en el cual se detallan las acciones realizadas para la posible entrega en administración del distrito, previamente citadas en cuanto a reuniones y correos.
</t>
  </si>
  <si>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t>
    </r>
    <r>
      <rPr>
        <b/>
        <u/>
        <sz val="8"/>
        <rFont val="Calibri"/>
        <family val="2"/>
        <scheme val="minor"/>
      </rPr>
      <t xml:space="preserve">
Dado lo anterior, se considera que se cumplió con lo dispuesto en la metano obstante, no se considera que estos informes den cumplimiento a lo señalado en la acción, en lo que respecta a la respuesta a las solicitudes de riego que presenten los usuarios del distrito. Sobre lo cual se deberá validar como su cumple con lo descrito en la acción.</t>
    </r>
  </si>
  <si>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Dichos informes en primera medida no cuentan con el aval del Director de la UTT como lo señala la acción. De otra parte, no presentan el seguimiento del riego brindado a los usuarios, por lo cual no se considera cumpla con lo dispuesto en la acción, </t>
    </r>
    <r>
      <rPr>
        <b/>
        <sz val="8"/>
        <rFont val="Calibri"/>
        <family val="2"/>
        <scheme val="minor"/>
      </rPr>
      <t>por lo cual el área responsable deberá validar la existencia de soportes adicionales que sustentes este aspecto, y priorizar dicha gestión teniendo en cuenta que la presente s encuentra VENCIDA.</t>
    </r>
  </si>
  <si>
    <t>La OCI obtuvo como evidencia copia del documento "Propuesta modificación Resolución 1399 de 2005", el cual corresponde a borrador de acto administrativo cuyo objeto es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
Dado lo señalado en la acción de mejora, respecto a que se presentara el proyecto de acto administrativo, se considera se cumple con esta acción, no obstante, la efectividad del hallazgo dependerá de la ejecución de la totalidad de acciones, sumado a la adopción de esta resolución y su implementación.</t>
  </si>
  <si>
    <t>La vicepresidencia de Integración Productiva allegó proyecto de Resolución de asunto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t>
  </si>
  <si>
    <r>
      <t xml:space="preserve">De acuerdo con los soportes aportados, se considera que sla Entidad ha avanzado en lo que respecto a la proyección del acto administrativo que modifique la Resolución 1399 de 2005, estableciendo lineamientos diferenciales para la entrega en Administración Operación y Conservación de los distritos de Adecuación de Tierras de pequeña, mediana y gran escala.
si bien con lo aportado se cumple con la meta propuesta,  en el seguimiento a junio de 2023, la Vicepresidencia de Integración Productiva informo que "(...) no fue aprobado, teniendo en cuenta lo propuesto y aprobado en el Plan Nacional de Desarrollo 2022 - 2026, Artículo 36: ..."ARTICULO 36°. DISTRITOS DE ADECUACIÓN DE TIERRAS. Las entidades territoriales y las entidades públicas del orden nacional, en su calidad de organismos ejecutores públicos o la Agencia de Desarrollo Rural ¬ ADR-, a través del Fondo Nacional de Adecuación de Tierras -FONAT-, podrán financiar obras de adecuación de tierras en los distritos entregados en propiedad a las asociaciones de usuarios de acuerdo con la normativa vigente, así como en los distritos de propiedad de las asociaciones de usuarios ejecutados en el marco de Proyectos Integrales de Desarrollo Agropecuario y Rural -PIDAR- u otros programas específicos dirigidos a implementar sistemas alternos de adecuación de tierras...
Por lo anterior, se avanza en la reglamentación del mismo por parte de la ADR, junto con el Ministerio de Agricultura y Desarrollo Rural y la UPRA, lo cual cambia lo propuesto en el proyecto de ajuste de la Resolución 1399".
</t>
    </r>
    <r>
      <rPr>
        <u/>
        <sz val="8"/>
        <rFont val="Calibri"/>
        <family val="2"/>
        <scheme val="minor"/>
      </rPr>
      <t>De esta manera, se entiende que las actuaciones surtidas no serán concluyentes, por lo que, dado lo dispuesto en el Plan nacional de  Desarrollo 2022-2026, se requerirá conocer el actuar que se emprenderá para reglamentar el artículo 36 y además contrarrestar lo observado por lo CGR en el presente hallazgo.</t>
    </r>
  </si>
  <si>
    <t>La Vicepresidencia de Integración Productiva "en la vigencia 2023 se realizó visitas de acompañamiento a  21 distritos de pequeña escala de propiedad de la ADR, de lo cual se remiten los informes".
En junio 2024, se aportó como evidencia 12 archivos que soportan las actividades de capacitaciones y/o  escuelas de campo realizadas a diferentes Distritos de Adecuación de Tierras, así como un  informe que presenta un resumen detallado de las capacitaciones realizadas a los distritos de riego durante el año 2023, en donde se señala se benefició a:
o 12 DAT de propiedad de la Agencia de Desarrollo rural
o 148 DAT de propiedad Privada
o 12 DAT en Reforma Agraria
o 36 DAT en Municipios PEDT
o 60 DAT en Municipios ZOMAC</t>
  </si>
  <si>
    <r>
      <t xml:space="preserve">La Oficina de Control Interno obtuvo como evidencia, los formatos F-ADT-068 "INFORME DE VISITA DISTRITOS DE
ADECUACIÓN DE TIERRAS", de los siguientes Distritos de Adecuación de Tierras de pequeña escala:
1. FARALLONES ubicado en el Cauca
2. ALEX-SAN ALEJANDRO Ubicado en Nariño
3. CHITARRAN, ubicado en Nariño
4. AGUA BLANCA, ubicado en Nariño
5. LA ESPERANZA PITAYO, ubicado en Nariño
6. LA MARIA, Ubicado en el Cauca, 
7. SAN LORENZO, ubicado en el Cauca
8. TOEZ, ubicado en el Cauca
9. LOMO MEDIO, ubicado en Nariño
10. QUEBRADA SECA, ubicado en Antioquia
11. SAN FRANCISCO, ubicado en Nariño
12. SAN ISIDRO, ubicado en Antioquia
13. SANTA BARBARA, ubicado en Antioquia
14. EL MOLINO, Ubicado en la Guajira
15. TABACO RUBIO, ubicado en la Guajira
16. CHERELA, ubicado en el Norete de Santander
17. TULANTA, ubicado en el Norete de Santander
18. VENUDITES, ubicado en el Norete de Santander
19. VILLANUEVA, ubicado en el Norete de Santander
20. Acta Visita realizada en julio de 2023 a ASODIRIEGO, ubicado en Cundinamarca
21. Listado de Asistencia de Visita realizada en julio a SANJUANIA, Ubicado en el Meta
De esta manera se corroboró que la ADR en la vigencia 2023, realizó visitas a 21 Distritos de Adecuación de Tierras de pequeña Escala. 
De otra parte, se aportó soportes de capacitaciones realizadas en la vigencia 2023 a distritos de pequeña, mediana y gran escala, que si bien se considera estos soportes aportan frente a lo observado en el hallazgo, se debe tener presente que </t>
    </r>
    <r>
      <rPr>
        <b/>
        <u/>
        <sz val="8"/>
        <rFont val="Calibri"/>
        <family val="2"/>
        <scheme val="minor"/>
      </rPr>
      <t xml:space="preserve">la presente acción indica que se deben presentar INFORMES ANUALES DE SEGUIMIENTO A LOS DISTRITOS DE ADECUACIÓN DE TIERRAS, por lo cual no se pueden contemplar estos soportes para aumentar el porcentaje de avance, y se insta a verificar la existencia de programa de visitas y sus soportes de ejecución o iniciar con dicha actividad.
</t>
    </r>
    <r>
      <rPr>
        <sz val="8"/>
        <rFont val="Calibri"/>
        <family val="2"/>
        <scheme val="minor"/>
      </rPr>
      <t xml:space="preserve">
Se debe continuar con el seguimiento teniendo en cuenta que se ha avanzado en un 30% en la ejecución de la acción, la cual se encuentra en términos.</t>
    </r>
  </si>
  <si>
    <r>
      <t xml:space="preserve">Frente a lo aportado para la presente acción, se debe señalar que si bien los oficios aportados por los responsables de la acción evidencian gestión respecto a buscar alternativas para formalizar la relación de las asociaciones que administran los Distritos de Adecuación de Tierras de pequeña escala con la ADR, se debe precisar que las dos (2) acciones propuestas para este hallazgo se relacionan, por ende, la presente acción indica que se realizará un seguimiento a la programación dispuesta en la hoja de ruta dispuesta en la acción N° 1, cuyo entregable se plasmo como "Un informe semestral por parte del Líder de la Dirección de Adecuación de Tierras, que de cuenta del avance en el cumplimiento del cronograma", por ende, no es procedente otorgar porcentaje de avance frente a lo aportado, y se insta al área a elaborar los informes indicados, buscando con ellos se detalle las diferentes gestiones que se han realizado en busca de formalizar la Administración o la Entrega en propiedad de los Distritos.
Dado lo anterior, la presente acción no presenta avance.
</t>
    </r>
    <r>
      <rPr>
        <b/>
        <sz val="8"/>
        <rFont val="Calibri"/>
        <family val="2"/>
        <scheme val="minor"/>
      </rPr>
      <t>Nota:</t>
    </r>
    <r>
      <rPr>
        <sz val="8"/>
        <rFont val="Calibri"/>
        <family val="2"/>
        <scheme val="minor"/>
      </rPr>
      <t xml:space="preserve"> la presente acción de mejoramiento fue objeto de ampliación en los términos de ejecución por parte del área responsable, la cual se presentó y aprobó en la sesión 06-2023 del Comité de Coordinación del Sistema de Control Interno</t>
    </r>
  </si>
  <si>
    <r>
      <rPr>
        <b/>
        <sz val="8"/>
        <rFont val="Calibri"/>
        <family val="2"/>
        <scheme val="minor"/>
      </rPr>
      <t>JUNIO DE 2023</t>
    </r>
    <r>
      <rPr>
        <sz val="8"/>
        <rFont val="Calibri"/>
        <family val="2"/>
        <scheme val="minor"/>
      </rPr>
      <t xml:space="preserve">
La Vicepresidencia de integración productiva informó lo siguiente:
Teniendo en cuenta el estado de la cartera de la Entidad, se instalaron unas mesas en las que se pudieran socializar las diferentes situaciones que se presentan con respecto a la cartera por el servicio público de adecuación de Tierras y por concepto de Recuperación de la inversión, para poder estructurar y informar ante el Comité de Cartera las acciones que como Entidad sean necesarias implementar para gestionar la misma. Por ello ante la  falta de información con respecto a la ubicación de los predios, resoluciones, pagarés y demás documentos que soportes que dan facultad para el cobro de las obligaciones, se realizará con el grupo de Gestión Documental dado que está atado a un proceso de reconstrucción por perdida documental
Evidencias: Actas mesas institucionales:
Acta de Reunión 13 de marzo de 2023
Acta de Reunión 05 de mayo de 2023
Acta de Reunión 05 de junio de 2023
</t>
    </r>
    <r>
      <rPr>
        <b/>
        <sz val="8"/>
        <rFont val="Calibri"/>
        <family val="2"/>
        <scheme val="minor"/>
      </rPr>
      <t xml:space="preserve">DICIEMBRE DE 2023
</t>
    </r>
    <r>
      <rPr>
        <sz val="8"/>
        <rFont val="Calibri"/>
        <family val="2"/>
        <scheme val="minor"/>
      </rPr>
      <t xml:space="preserve">Durante la vigencia 2023 se adelantó un plan de trabajo para organizar y completar la información y documentos asociados a la cartera de recuperación de la inversión que maneja la entidad priorizando la recibida del extinto INCODER, este trabajo se adelantó con el apoyo de gestión documental, secretaria general y las UTT., resultado de este ejercicio se elaboran 5 fichas de calificación de cartera para ser presentadas al comité de cartera de las cuales 3 están incluidas en la solicitud elevada a oficina jurídica desde la vip el 10 de octubre del presente año. Adicionalmente con el proceso financiero se vienen adelantando conciliaciones de las partidas registradas por asociación en los estados financieros con base en las liquidaciones periódicas que viene adelantando el equipo de cartera.
</t>
    </r>
    <r>
      <rPr>
        <b/>
        <sz val="8"/>
        <rFont val="Calibri"/>
        <family val="2"/>
        <scheme val="minor"/>
      </rPr>
      <t>JUNIO DE 2024</t>
    </r>
    <r>
      <rPr>
        <sz val="8"/>
        <rFont val="Calibri"/>
        <family val="2"/>
        <scheme val="minor"/>
      </rPr>
      <t xml:space="preserve">
La Vicepresidencia de Integración Productiva manifestó que "Derivado de la importancia de la depuración de la información y estados de cuenta de la cartera misional de la ADR, para la vigencia 2024 se retomó la propuesta de crear una mesa técnica de cartera de la cual se solicitó su creación al Comité de Gestión y Desempeño por las problemáticas que se presentan en el proceso ante la necesidad  de articular acciones estratégicas con las diferentes áreas, con el fin de coordinar todo el ciclo del proceso. Esto implica desde la emisión de la factura, involucrando varias áreas, hasta el proceso de recaudo y cobro, en sus dos etapas: persuasiva por parte de la Vicepresidencia de Integración Productiva y Coactivo. La mesa técnica de cartera fue aprobada mediante sesión del Comité el día 02 de mayo de 2024".
Para lo anterior se aportó:
- Acta de concertación creación de la mesa técnica de cartera 20MAR24
- Acta de aprobación creación de la mesa técnica de cartera 02MAY24
- Acta temas a priorizar para la mesa técnica de cartera 09MAY24
- Memorandos de solicitud de delegados a la mesa técnica de cartera 20243300045883, 20243300045863, 20243300045853, 20243300045823 y 20243300045763
La creación de la mesa técnica de cartera permitirá desarrollar acciones que deriven en la presentación de las obligaciones al comité de cartera para la depuración de la misma.</t>
    </r>
  </si>
  <si>
    <r>
      <t>De acuerdo con lo indicado por los responsables de la acción, la ADR se encuentra en la ejecución de pruebas en lo que respecta a la migración de información y depuración de información , por lo cual, se concluye que no existe el soporte que acredite el cumplimiento de la meta, en cuanto al acta que acredite la migración total de la información de recuperación de la inversión al aplicativo Dynamics. Por lo anterior, se concluyen no existe avance a junio 2024.</t>
    </r>
    <r>
      <rPr>
        <b/>
        <u/>
        <sz val="8"/>
        <rFont val="Calibri"/>
        <family val="2"/>
        <scheme val="minor"/>
      </rPr>
      <t xml:space="preserve">
</t>
    </r>
    <r>
      <rPr>
        <sz val="8"/>
        <rFont val="Calibri"/>
        <family val="2"/>
        <scheme val="minor"/>
      </rPr>
      <t xml:space="preserve">
</t>
    </r>
    <r>
      <rPr>
        <b/>
        <sz val="8"/>
        <rFont val="Calibri"/>
        <family val="2"/>
        <scheme val="minor"/>
      </rPr>
      <t>Nota:</t>
    </r>
    <r>
      <rPr>
        <sz val="8"/>
        <rFont val="Calibri"/>
        <family val="2"/>
        <scheme val="minor"/>
      </rPr>
      <t xml:space="preserve"> La presente acción fue objeto de solicitud de ampliación de la fecha de ejecución, la cual fue aprobada en sesiones 04-2022 y 03-2024 del Comité de Coordinación del Sistema de Control Interno, previa justificación presentada por los responsables de su ejecución.</t>
    </r>
  </si>
  <si>
    <r>
      <t xml:space="preserve">La Oficina de Control Interno observó que se avanzó parcialmente con lo dispuesto en la acción de mejoramiento, con la solicitud de información realizada a la Vicepresidencia d e integración Productiva. No obstante, no se observó que se realizará la consulta al Ministerio de Hacienda, y por ende, tampoco se cuenta con la respuesta de dicha entidad que se señaló en la meta.
Por lo anterior, la presente acción presenta un avance del 25%, sobre lo cual se sugiere priorizar su ejecución por cuanto la misma se encuentra vencida.
</t>
    </r>
    <r>
      <rPr>
        <b/>
        <sz val="8"/>
        <rFont val="Calibri"/>
        <family val="2"/>
        <scheme val="minor"/>
      </rPr>
      <t xml:space="preserve">Nota: </t>
    </r>
    <r>
      <rPr>
        <sz val="8"/>
        <rFont val="Calibri"/>
        <family val="2"/>
        <scheme val="minor"/>
      </rPr>
      <t>La presente acción fue objeto de solicitud de ampliación de la fecha de ejecución, la cual fue aprobada en sesiones 06-2023 y 03-2024 del Comité de Coordinación del Sistema de Control Interno, previa justificación presentada por los responsables de su ejecución.</t>
    </r>
  </si>
  <si>
    <t>La Oficina de Control Interno analizó los soportes aportados, observando que los tres (3) "informes semestrales cuenta de proyectos estructurados con carta enviada por las organizaciones", dan cumplimiento a lo señalado en la acción, al indicar dentro de ellos la relación de  los proyectos PIDAR bajo el modelo de ejecución directa a los cuales se les realiza el giro de recursos a encargos fiduciarios, y donde las organizaciones beneficiarias presentan por escrito a la ADR una carta a su respectiva UTT manifestando que conoce y se acoge a lo planteado en el procedimiento de ejecución directa.
Adicionalmente se allegó los soportes de las cartas suscritas por los representantes de las asociaciones, donde manifiestan conocer el modelo de ejecución de PIDAr directa, aunado a la autorización del desembolso de los recursos al encargo fiduciario.
De esta manera se considera se dio cumplimiento a la acción propuesta.</t>
  </si>
  <si>
    <t>La Vicepresidencia de Integración Productiva adoptó como herramienta un archivo excel, a través del cual se realiza seguimiento de manera quincenal a los convenios suscritos para la prestación del Servicio Público de Extensión Agropecuaria, en los aspectos técnicos, jurídicados y financieros.
Frente a lo anterior, se allegó soportes de la aplicación de la herramienta de seguimiento, para los ocho (8) convenios suscritos en 2022 para la prestación del servicio público de extensión agropecuaria, a saber:
7402022, 7412022, 7422022, 7732022, 7742022, 7752022, 7762022 y 7782022.
Aunado a ello, y de conformidad con lo dispuesto en la acción de mejoramiento, se suministró los correos electrónicos y comunicados oficiales a través de los cuales se estuvo alertando a los contratistas de las situaciones identificadas desde la ADR sobre situaciones que podrían impactar la ejecución de los convenios.</t>
  </si>
  <si>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obtuvo evidencias de la ejecución de la acción de acuerdo con lo descrito en la columna de "Avances verificado por el auditor", en donde se logró corroborar la aplicación de la herramienta de seguimiento a los convenios suscritos en 2022 para la prestación del servicio público de extensión agropecuaria, aunado a que, en las situaciones que hubo lugar a ello, se generaron comunicados alertando al contratista sobre las situaciones identificadas desde la supervisión, con el fin de tomar correctivos oportunos.
Adicional, a lo anterior, se entregó cinco (5) informes de seguimiento a los convenios suscritos enla vigencia 2023 con diferentes universidades, para la prestación del servicio de Extensión Agropecuaria, en los que se detallan los avances técnicos y financieros, así como las alertas observadas y comunicadas.
De esta manera se considera se dio cumplimiento a la acción de mejoramiento.</t>
    </r>
  </si>
  <si>
    <t>Elaboración de informes bimestrales de seguimiento de la Dirección de Asistencia Técnica al estado de los contratos de la estrategia territorios 2021.</t>
  </si>
  <si>
    <t>La Vicepresidencia de Integración Productiva suministró como evidencia cinco (5) INFORMES DE SEGUIMIENTO CONVENIOS ESTRATEGIA TERRITORIOS DIRECCIÓN DE ASISTENCIA TÉCNICA, elaborados de manera bimestral entre marzo y diciembre de 2023, a través de los cuales se realizó seguimiento y acompañamiento a los convenio de la estrategia Territorios 2021, con los respectivos soportes que sustentan los avances allí referenciados.</t>
  </si>
  <si>
    <t>A través de las mesas de coordinación interinstitucional se asumirán tareas que garanticen la reglamentación del Decreto 902 de 2017 para poder dar lugar al cumplimiento de las metas, indicadores y estrategias establecidos en el PMI y el PNgi -ECFC.</t>
  </si>
  <si>
    <t>La Oficina de Planeación allegó como soporte de la ejecución de la presente acción, lo siguiente:
Circular 018 del 17 de marzo de 2023 
Pieza de comunicaciones - citación socialización Circular 018 de 2023 a realizarse el 21 de junio 9 a 10 am.
Lista de asistencia  a la socialización de la circular 018/2023
Presentación de socialización de Circular 018 de 2023</t>
  </si>
  <si>
    <t>Falta de seguimiento y control en el recaudo de la cartera, por cuanto, no se adelantaron gestiones de apertura y/o cobro ejecutivo, por parte de la Oficina Jurídica que garantizaran el ingreso efectivo de recursos con ocasión de la prestación del servicio público de riego</t>
  </si>
  <si>
    <t>Elaborar y desarrollar un plan de trabajo que contenga actividades  de seguimiento y control en el recaudo de la cartera y que así mismo desarrolle oportunamente las competencias establecidas en cada una de las áreas.</t>
  </si>
  <si>
    <t>El plan de trabajo se construirá entre la Vicepresidencia de Integración Productiva-Equipo de Cartera, las Unidades Técnicas 2 y 3 y la Oficina Jurídica con el fin de adelantar gestiones que  garanticen  desde cada área y competencia el ingreso efectivo de los recursos con ocasión a la prestación del servicio publico.</t>
  </si>
  <si>
    <t>Elaborar y desarrollar  un plan de trabajo  orientado a garantizar  la correcta  Identificación de terceros ciertos así como la  actualización de información de predios realizando el  ajuste o retiro del RGU colectivos e individuales  de los distritos administrados por la Agencia</t>
  </si>
  <si>
    <t>Adoptado el plan de trabajo  para la  identificación de terceros desde la VIP en articulación con la DAT y las UTT sus actividades  deberán garantizar  la legalización  o retiro de los 431 predios que tienen una identificación por terceros no reconocidos. El presente plan también  contara con un cronograma  de actividades sujeto a seguimiento.</t>
  </si>
  <si>
    <t xml:space="preserve">Plan de identificación / tablero de control </t>
  </si>
  <si>
    <r>
      <t xml:space="preserve">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con el tablero de control estructurado.
Frente a la efectividad de esta actividad, </t>
    </r>
    <r>
      <rPr>
        <b/>
        <sz val="8"/>
        <rFont val="Calibri"/>
        <family val="2"/>
        <scheme val="minor"/>
      </rPr>
      <t xml:space="preserve">se hace necesario indicar si a partir del control que se tiene sobre el tablero de control, se emite algún tipo de informe o detalle que propenda por atacar la causa que busca garantizar la correcta identificación de terceros, así como lo señalado en la actividad en cuanto al </t>
    </r>
    <r>
      <rPr>
        <b/>
        <i/>
        <sz val="8"/>
        <rFont val="Calibri"/>
        <family val="2"/>
        <scheme val="minor"/>
      </rPr>
      <t>"retiro de los 431 predios que tienen una identificación por terceros no reconocidos".</t>
    </r>
  </si>
  <si>
    <t xml:space="preserve">Adoptar para el seguimiento  desde el área contable una herramienta (excel) para que al realizar el traslado de la información entregada por cartera, se garantice la correcta revelación de la información en las notas contables, así como la fiabilidad de la información para usuarios internos y externos </t>
  </si>
  <si>
    <t>una vez el área contable reciba la información reportada por Cartera, trasladará la información a las Notas de los Estados Financieros, sin lugar a modificarla o trascribirla manualmente, mediante la captura de la misma ya sea copiando la imagen del reporte o trasladando del archivo excel no editable, entregado por cartera  con destino a las Notas de los Estados Financieros.</t>
  </si>
  <si>
    <t>Mediante la capacitación brindada  a las áreas involucradas en el proceso se emitirán lineamientos  que garanticen  que la información que se reporte conserve la fiabilidad y pertinencia requerida para la rendición de la información relacionada con los movimientos contables.</t>
  </si>
  <si>
    <t>Mediante  la  jornada de capacitación se socializara y se recordara  la importancia del cumplimiento de la Resolución 074 de 2023 que esta orientada a la coordinación y entrega de información confiable y veraz a entes de control.</t>
  </si>
  <si>
    <t>Listado de asistencia /Capacitación</t>
  </si>
  <si>
    <t>Hallazgo No. 5. Rezago Presupuestal 2022. (A) (D2)
Respecto del rezago presupuestal, se evidenció que la entidad no cumplió con los requisitos de justificación y so portabilidad que den cuenta de la efectiva materialización de un caso fortuito o fuerza mayor, así como de la solicitud por escrito de la constitución de la reserva presupuestal con sus respectivas fechas de diligenciamiento.</t>
  </si>
  <si>
    <t>Expedir una circular conjunta con dos lineamientos a las dependencias 1: la radicación de los procesos de selección que se tramiten bajo las modalidades de licitación pública, selección abreviada o concurso de méritos deberán radicarse en el primer cuatrimestre en la VGC, 2; la aplicación de los controles definidos para la constitución de la reserva presupuestal.</t>
  </si>
  <si>
    <t>Expedir una circular conjunta de manera mensual con dos lineamientos a las dependencias 1: la radicación de los procesos de selección que se tramiten bajo las modalidades de licitación pública, selección abreviada o concurso de méritos deberán radicarse en el primer cuatrimestre en la VGC, 2; la aplicación de los controles definidos para la constitución de la reserva presupuestal.</t>
  </si>
  <si>
    <t xml:space="preserve">Crear y adoptar un cronograma de seguimiento articulado con el plan anual de adquisiciones  que fortalezca por cada dirección  los procesos de planeación contractual a desarrollar  que garanticen la ejecución de los procesos dentro de la vigencia  </t>
  </si>
  <si>
    <t xml:space="preserve">Las  Direcciones de la Vicepresidencia de Integración Productiva realizaran y presentaran  un cronograma de los procesos de contratación que tienen previstos para la ejecución de los recursos, para el seguimiento mensual a los procesos de contratación que se tienen previstos, garantizando la ejecución del 100% de cumplimiento de las metas y objetivos de los proyectos misionales </t>
  </si>
  <si>
    <t>Deficiencias en la función de control y vigilancia a los conceptos e ítems facturados por el contratista por parte de la Vicepresidencia de Integración Productiva de la Agencia, la interventoría y la supervisión, lo que generó pagos por concepto de imprevistos sin la so portabilidad y acreditación que los justifique, de conformidad con lo estipulado y pactado en la cláusula quinta del contrato.</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</si>
  <si>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respectivamente,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cuentan con el CERTIFICACIÓN DE RECIBO A SATISFACCIÓN DE BIENES Y/O SERVICIOS, suscrito por el supervisor del contrato, garantizando así la validación de su aplicación y lo allí contenido, así como el cumplimiento de la acción y su unidad de medida, respecto a la aprobación de los soportes de pago.
Frente  a lo anterior, la Oficina de Control Interno considera que se han tomado medidas para corregir la situación observada por la CGR, aunado a que se evidenció que el Contrato 497 de 2021 objeto de la observación fue liquidado el 20 de diciembre de 2023, por lo cual se considera procedente el cierre del hallazgo.
</t>
    </r>
  </si>
  <si>
    <t>Estas actas de completitud de productos, se diseñarán en términos de identificar que los proyectos desarrollen el Manual de la Unidad de Planificación Rural Agropecuaria - UPRA, en sus Fases de I. Factibilidad y II. Diseños Detallados, permitiendo la validación de los productos y certeza sobre la versión final de los mismos.</t>
  </si>
  <si>
    <r>
      <t>La Oficina de Control Interno obtuvo evidencias de lo siguiente:
Dos actas de reunión del 27 de diciembre de 2023, de asunto "</t>
    </r>
    <r>
      <rPr>
        <i/>
        <sz val="8"/>
        <rFont val="Calibri"/>
        <family val="2"/>
        <scheme val="minor"/>
      </rPr>
      <t>Mesa de seguimiento observaciones asociadas a los estudios para la actualización y elaboración de Estudios y Diseños Detallados para la culminación del Proyecto de Adecuación de Tierras de Gran Escala del Triángulo del Tolima, Departamento del Tolima y del  Proyecto de Adecuación de Tierras de Mediana Escala Tesalia – Paicol, Municipios de Tesalia y Paicol, Departamento del Huila"</t>
    </r>
    <r>
      <rPr>
        <sz val="8"/>
        <rFont val="Calibri"/>
        <family val="2"/>
        <scheme val="minor"/>
      </rPr>
      <t xml:space="preserve">, con participación de FINDETER y la ADR, en las cuales se analizaron las observaciones presentadas por la ADR frente a los informes de avances presentados por FINDETER.
En virtud de lo anterior, se considera que se dio cumplimiento a la acción de mejoramiento. En lo que respecta a la efectividad para el cierre del mismo, se considera oportuno y pertinente obtener soportes que sustente la corrección de las observaciones y situaciones plasmadas en las actas de reunión, a fin de dar cumplimiento al compromiso plasmado en ella, como lo es en lo que respecta al Triángulo Tolima donde se señaló: </t>
    </r>
    <r>
      <rPr>
        <i/>
        <sz val="8"/>
        <rFont val="Calibri"/>
        <family val="2"/>
        <scheme val="minor"/>
      </rPr>
      <t>"Para poder emitir concepto favorable de no objeción total de los estudios y diseños, se debe atender las recomendaciones manifestadas en el presente documento. La responsabilidad de la aprobación de la Fase I- Factibilidad y Fase II Diseños detallados, es de la interventoría Consorcio Interventoría Riego, quien debe garantizar el cumplimiento del objeto contractual del consultor y a su vez de sebe garantizar que se efectúe respuesta a las recomendaciones presentadas por la Agencia de Desarrollo Rural – ADR.
Una vez presentadas las respuestas a las observaciones por parte del Consorcio Diseños TP, serán valoradas en mesa técnica por parte de la ADR y se procederá a emitir concepto de no objeción total de los estudios y diseños"</t>
    </r>
    <r>
      <rPr>
        <sz val="8"/>
        <rFont val="Calibri"/>
        <family val="2"/>
        <scheme val="minor"/>
      </rPr>
      <t xml:space="preserve">. 
Lo anterior con el fin de corroborar se corrigió lo observado por la CGR en cuanto a la verificación de las efectivas correcciones y subsanaciones de los productos entregados.
Po rol anterior se continuará con el seguimiento al presente hallazgo.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03-2024 del Comité de Coordinación del Sistema de Control Interno, previa justificación presentada por los responsables de su ejecución.</t>
    </r>
  </si>
  <si>
    <t>La Oficina de Control Interno evidenció que a través de memorando 20233300055583 se dio cumplimiento a la acción propuesto, respecto a solicitar concepto a la Secretaría General sobre la causación del IVA en los contratos de Administración, Operación y Mantenimiento, así como solicitud dirigida a la Contaduría General De La Nación mediante oficio 20243300073732, realizando de igual manera consulta frente al pago del IVA en contratos de AOM.
Si bien se cumple la acción propuesta, no se cuenta con respuesta sobre las solicitudes elevadas, no existe fundamento para pronunciarse por parte de esta Oficina, por ende, se hace necesario continuar con el seguimiento al presente hallazgo, recomendando persistir en determinar cómo se procederá con la causación del IVA en contratos de AOM.</t>
  </si>
  <si>
    <t>Deficiencias en la función de control y vigilancia a los conceptos e ítems facturados por el contratista por parte de la Vicepresidencia de Integración Productiva de la Agencia, interventoría y la supervisión, lo que generó pagos por concepto de imprevistos sin la so portabilidad y acreditación que los justifique.</t>
  </si>
  <si>
    <r>
      <t>Adoptar y difundir campañas de capacitación orientadas a dar cumplimiento al Plan de Manejo Ambiental así como el cumplimiento efectivo de los compromisos de la licencia ambiental No. 3158 de 2005,</t>
    </r>
    <r>
      <rPr>
        <u/>
        <sz val="8"/>
        <rFont val="Calibri"/>
        <family val="2"/>
        <scheme val="minor"/>
      </rPr>
      <t xml:space="preserve"> así mismo se procederá a  la instalación de señales que indiquen las actividades prohibidas</t>
    </r>
    <r>
      <rPr>
        <sz val="8"/>
        <rFont val="Calibri"/>
        <family val="2"/>
        <scheme val="minor"/>
      </rPr>
      <t xml:space="preserve"> de ejecutar en los lugares de protección ambiental de los proyectos.</t>
    </r>
  </si>
  <si>
    <t>La Vicepresidencia de Integración Productiva allegó los siguientes soportes, de lo avances existentes frente al cumplimiento de la acción:
Cinco (5) informes cuyo objeto es "“ITEM NO. 1: ADMINISTRAR, OPERAR Y MANTENER LA INFRAESTRUCTURA DEL PROYECTO MULTIPROPÓSITO DEL RIO RANCHERÍA, DEPARTAMENTO DE LA GUAJIRA FASE I”, bajo la siguiente periodicidad: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31 DE DICIEMBRE DE 2023, el cual presenta el avance, la efectividad y el cumplimiento de la medidas estipuladas, conforme a los términos definidos en la aprobación del plan de manejo ambiental.</t>
  </si>
  <si>
    <r>
      <t xml:space="preserve">De los soportes aportados por la Oficina de Control Interno, se debe mencionar lo siguiente: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así mismo se procederá a  la instalación de señales que indiquen las actividades prohibidas de ejecutar en los lugares de protección ambiental"</t>
    </r>
    <r>
      <rPr>
        <sz val="8"/>
        <rFont val="Calibri"/>
        <family val="2"/>
        <scheme val="minor"/>
      </rPr>
      <t xml:space="preserve">, frente a lo cual, </t>
    </r>
    <r>
      <rPr>
        <b/>
        <sz val="8"/>
        <rFont val="Calibri"/>
        <family val="2"/>
        <scheme val="minor"/>
      </rPr>
      <t>al inspeccionar  los informes no se evidenció actividades ligadas a ello</t>
    </r>
    <r>
      <rPr>
        <sz val="8"/>
        <rFont val="Calibri"/>
        <family val="2"/>
        <scheme val="minor"/>
      </rPr>
      <t xml:space="preserve">, por lo cual se debe buscar la alternativa para su cumplimiento.
De otra parte se debe precisar que, los informes 1 a 4 se encuentran suscritos por el contratista de la AOM y la interventoría, no obstante. </t>
    </r>
    <r>
      <rPr>
        <b/>
        <sz val="8"/>
        <rFont val="Calibri"/>
        <family val="2"/>
        <scheme val="minor"/>
      </rPr>
      <t>el informe N° 5 carece de esta última forma</t>
    </r>
    <r>
      <rPr>
        <sz val="8"/>
        <rFont val="Calibri"/>
        <family val="2"/>
        <scheme val="minor"/>
      </rPr>
      <t>.
Dado lo anterior, a partir de los informes aportados, se concede avance del 50%, a la espera de que se romen los correctivos citados.</t>
    </r>
  </si>
  <si>
    <r>
      <t xml:space="preserve">El supervisor a través del operador realizará de manera preventiva jornadas de sensibilización en educación ambiental a las comunidades asentadas aguas arriba del embalse, las cuales se realizarán </t>
    </r>
    <r>
      <rPr>
        <b/>
        <u/>
        <sz val="8"/>
        <rFont val="Calibri"/>
        <family val="2"/>
        <scheme val="minor"/>
      </rPr>
      <t>quincenalmente</t>
    </r>
    <r>
      <rPr>
        <sz val="8"/>
        <rFont val="Calibri"/>
        <family val="2"/>
        <scheme val="minor"/>
      </rPr>
      <t>, de igual manera efectuará la</t>
    </r>
    <r>
      <rPr>
        <b/>
        <u/>
        <sz val="8"/>
        <rFont val="Calibri"/>
        <family val="2"/>
        <scheme val="minor"/>
      </rPr>
      <t xml:space="preserve"> remoción de los residuos sólidos semanalmente</t>
    </r>
    <r>
      <rPr>
        <sz val="8"/>
        <rFont val="Calibri"/>
        <family val="2"/>
        <scheme val="minor"/>
      </rPr>
      <t xml:space="preserve"> y en el seguimiento a la actividad se validaran y registraran las acciones por parte del operador al informe de actividades.</t>
    </r>
  </si>
  <si>
    <t xml:space="preserve">Apéndice en el informe mensual de actividades denominado "Resultado jornada de sensibilización y remoción de los residuos solidos"
</t>
  </si>
  <si>
    <r>
      <t xml:space="preserve">De los soportes aportados por la Oficina de Control Interno, se debe mencionar lo siguiente: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de igual manera efectuará la remoción de los residuos sólidos semanalmente "</t>
    </r>
    <r>
      <rPr>
        <sz val="8"/>
        <rFont val="Calibri"/>
        <family val="2"/>
        <scheme val="minor"/>
      </rPr>
      <t xml:space="preserve">, al respecto, se analizaron los informes aportados, evidenciando que no existe  consistencia en la ejecución de   las actividades de remoción de residuos, por lo siguiente:
</t>
    </r>
    <r>
      <rPr>
        <b/>
        <sz val="8"/>
        <rFont val="Calibri"/>
        <family val="2"/>
        <scheme val="minor"/>
      </rPr>
      <t>INFORME 1</t>
    </r>
    <r>
      <rPr>
        <sz val="8"/>
        <rFont val="Calibri"/>
        <family val="2"/>
        <scheme val="minor"/>
      </rPr>
      <t xml:space="preserve">
•9.3.6.3 </t>
    </r>
    <r>
      <rPr>
        <i/>
        <sz val="8"/>
        <rFont val="Calibri"/>
        <family val="2"/>
        <scheme val="minor"/>
      </rPr>
      <t>"Ficha Q-5. Seguimiento y Monitoreo de la Vegetación Acuática"</t>
    </r>
    <r>
      <rPr>
        <sz val="8"/>
        <rFont val="Calibri"/>
        <family val="2"/>
        <scheme val="minor"/>
      </rPr>
      <t xml:space="preserve">, donde se indica posteriormente se hará recorrido para evaluar grado de invasión y remoción.
•9.4.3 </t>
    </r>
    <r>
      <rPr>
        <i/>
        <sz val="8"/>
        <rFont val="Calibri"/>
        <family val="2"/>
        <scheme val="minor"/>
      </rPr>
      <t>"Limpieza de los estribos o plintos de la presa"</t>
    </r>
    <r>
      <rPr>
        <sz val="8"/>
        <rFont val="Calibri"/>
        <family val="2"/>
        <scheme val="minor"/>
      </rPr>
      <t xml:space="preserve">, donde se señala que se dio inicio a la actividad de retiro de
los residuos orgánicos e inorgánicos de los estribos de la presa, lo cual se  realiza con Frecuencia semanal.
</t>
    </r>
    <r>
      <rPr>
        <b/>
        <sz val="8"/>
        <rFont val="Calibri"/>
        <family val="2"/>
        <scheme val="minor"/>
      </rPr>
      <t>INFORME 2</t>
    </r>
    <r>
      <rPr>
        <sz val="8"/>
        <rFont val="Calibri"/>
        <family val="2"/>
        <scheme val="minor"/>
      </rPr>
      <t xml:space="preserve">
•En el apartado "Seguimiento y Monitoreo de la Vegetación Acuática",  se menciona que  se realizó un recorrido de inspección visual por las orillas del río Ranchería aguas arriba del embalse, pero no detalla actividades de remoción
•En el apartado "Limpieza de los estribos o plintos de la presa",  se señalan las fechas en que fue realizada la recolección de los residuos sólidos en los estribos de la presa
</t>
    </r>
    <r>
      <rPr>
        <b/>
        <sz val="8"/>
        <rFont val="Calibri"/>
        <family val="2"/>
        <scheme val="minor"/>
      </rPr>
      <t>INFORME 3</t>
    </r>
    <r>
      <rPr>
        <sz val="8"/>
        <rFont val="Calibri"/>
        <family val="2"/>
        <scheme val="minor"/>
      </rPr>
      <t xml:space="preserve">
•En el apartado "Seguimiento y Monitoreo de la Vegetación Acuática", se señaló que producto del seguimiento realizado a la vegetación acuática tipo invasora, se realizó la respectiva remoción.
•En el apartado "Limpieza de los estribos o plintos de la presa", se presenta tabla con la frecuencia con la que desde el periodo anterior se ha venido realizando el retiro de los residuos sólidos de los estribos de la presa.
</t>
    </r>
    <r>
      <rPr>
        <b/>
        <sz val="8"/>
        <rFont val="Calibri"/>
        <family val="2"/>
        <scheme val="minor"/>
      </rPr>
      <t>INFORME 4</t>
    </r>
    <r>
      <rPr>
        <sz val="8"/>
        <rFont val="Calibri"/>
        <family val="2"/>
        <scheme val="minor"/>
      </rPr>
      <t xml:space="preserve">
•En el apartado </t>
    </r>
    <r>
      <rPr>
        <i/>
        <sz val="8"/>
        <rFont val="Calibri"/>
        <family val="2"/>
        <scheme val="minor"/>
      </rPr>
      <t>"Seguimiento y Monitoreo de la Vegetación Acuática"</t>
    </r>
    <r>
      <rPr>
        <sz val="8"/>
        <rFont val="Calibri"/>
        <family val="2"/>
        <scheme val="minor"/>
      </rPr>
      <t xml:space="preserve">, no señala actividades de remoción.
•En el apartado </t>
    </r>
    <r>
      <rPr>
        <i/>
        <sz val="8"/>
        <rFont val="Calibri"/>
        <family val="2"/>
        <scheme val="minor"/>
      </rPr>
      <t>"Limpieza de los estribos o plintos de la presa",</t>
    </r>
    <r>
      <rPr>
        <sz val="8"/>
        <rFont val="Calibri"/>
        <family val="2"/>
        <scheme val="minor"/>
      </rPr>
      <t xml:space="preserve">  se indicó que el 8 de noviembre de 2023 se requirió realizar el retiro de materiales orgánicos flotantes retenidos en dichos estribos.
</t>
    </r>
    <r>
      <rPr>
        <b/>
        <sz val="8"/>
        <rFont val="Calibri"/>
        <family val="2"/>
        <scheme val="minor"/>
      </rPr>
      <t>INFORME 5</t>
    </r>
    <r>
      <rPr>
        <sz val="8"/>
        <rFont val="Calibri"/>
        <family val="2"/>
        <scheme val="minor"/>
      </rPr>
      <t xml:space="preserve">
•En el apartado "Seguimiento y Monitoreo de la Vegetación Acuática", señala que no se alcanzó a observar vegetación acuática tipo invasora.
De lo anterior, </t>
    </r>
    <r>
      <rPr>
        <b/>
        <sz val="8"/>
        <rFont val="Calibri"/>
        <family val="2"/>
        <scheme val="minor"/>
      </rPr>
      <t>se sugiere tomar las medidas para asegurar dicha actividad se ejecute en la menra que se estipuló en la acción, a fin de siperar lo observado por la CGR.</t>
    </r>
    <r>
      <rPr>
        <sz val="8"/>
        <rFont val="Calibri"/>
        <family val="2"/>
        <scheme val="minor"/>
      </rPr>
      <t xml:space="preserve">
De otra parte se debe precisar que, los informes 1 a 4 se encuentran suscritos por el contratista de la AOM y la interventoría, no obstante. </t>
    </r>
    <r>
      <rPr>
        <b/>
        <sz val="8"/>
        <rFont val="Calibri"/>
        <family val="2"/>
        <scheme val="minor"/>
      </rPr>
      <t>el informe N° 5 carece de esta última forma</t>
    </r>
    <r>
      <rPr>
        <sz val="8"/>
        <rFont val="Calibri"/>
        <family val="2"/>
        <scheme val="minor"/>
      </rPr>
      <t>.
Dado lo anterior, a partir de los informes aportados, se concede avance del 50%, a la espera de que se romen los correctivos citados.</t>
    </r>
  </si>
  <si>
    <t>En visita técnica adelantada por la CGR en la semana del 24 al 27 de abril del presente año, y en recorrido realizado sobre el embalse que contiene las aguas del río Ranchería, se evidenciaron prácticas de actividades no permitidas dentro del proyecto como pesca y recorridos en Kayak, tal como se evidencia en imágenes al interior del informe de la Contraloría. Igual situación, se pudo evidenciar en visita realizada por parte de la CGR, al proyecto estratégico Triángulo del Tolima en la semana del 17 al 21 de abril, en la que se observaron, actividades de recreación, lavado de ropas y baño personal, por parte de comunidades aledañas al proyecto, tal como se evidencia en la visita de campo donde  la Contraloría suministra imagen.</t>
  </si>
  <si>
    <t>Adoptar y difundir jornadas de sensibilización con las comunidades asentadas en las áreas aledañas del embalse del proyecto de Ranchería y de los canales principales de distribución del Triángulo del Tolima, así mismo se procederá a  la instalación de señales que indiquen las actividades prohibidas de ejecutar en los lugares de protección ambiental de los proyectos, lo cual se evidenciará mediante el informe de actividades del operador.</t>
  </si>
  <si>
    <r>
      <t xml:space="preserve">La supervisión a través del operador del proyecto constatará las jornadas de sensibilización ambiental realizadas </t>
    </r>
    <r>
      <rPr>
        <b/>
        <u/>
        <sz val="8"/>
        <rFont val="Calibri"/>
        <family val="2"/>
        <scheme val="minor"/>
      </rPr>
      <t xml:space="preserve">mensualmente </t>
    </r>
    <r>
      <rPr>
        <sz val="8"/>
        <rFont val="Calibri"/>
        <family val="2"/>
        <scheme val="minor"/>
      </rPr>
      <t xml:space="preserve">a las comunidades cercanas al área de influencia del embalse de Ranchería y canales de distribución del Triángulo del Tolima, además realizará la instalación de señales prohibitivas que indiquen a los particulares abstenerse a realizar actividades cde recreación, pesca, lavado de ropas y baño personal, el resultado obtenido de estas acciones se incluirá en el informe de actividades, constatando el cumplimiento de las actividades para garantizar los compromisos ambientales. </t>
    </r>
  </si>
  <si>
    <t>Apéndice  en el informe mensual de actividades denominado " Resultados campañas de concientización y   señalización".</t>
  </si>
  <si>
    <r>
      <t xml:space="preserve">La Vicepresidencia de Integración Productiva allegó los siguientes soportes, de lo avances existentes frente al cumplimiento de la acción:
</t>
    </r>
    <r>
      <rPr>
        <b/>
        <sz val="8"/>
        <rFont val="Calibri"/>
        <family val="2"/>
        <scheme val="minor"/>
      </rPr>
      <t xml:space="preserve">RANCHERÍA
</t>
    </r>
    <r>
      <rPr>
        <sz val="8"/>
        <rFont val="Calibri"/>
        <family val="2"/>
        <scheme val="minor"/>
      </rPr>
      <t xml:space="preserve">Cinco (5) informes cuyo objeto es "“ITEM NO. 1: ADMINISTRAR, OPERAR Y MANTENER LA INFRAESTRUCTURA DEL PROYECTO MULTIPROPÓSITO DEL RIO RANCHERÍA, DEPARTAMENTO DE LA GUAJIRA FASE I”, bajo la siguiente periodicidad: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31 DE DICIEMBRE DE 2023, el cual presenta el avance, la efectividad y el cumplimiento de la medidas estipuladas, conforme a los términos definidos en la aprobación del plan de manejo ambiental.
</t>
    </r>
    <r>
      <rPr>
        <b/>
        <sz val="8"/>
        <rFont val="Calibri"/>
        <family val="2"/>
        <scheme val="minor"/>
      </rPr>
      <t xml:space="preserve">TRIANGULO TOLIMA
</t>
    </r>
    <r>
      <rPr>
        <sz val="8"/>
        <rFont val="Calibri"/>
        <family val="2"/>
        <scheme val="minor"/>
      </rPr>
      <t>Cinco (5) informes cuyo objeto es "LOTE No.2: ADMINISTRAR, OPERAR Y MANTENER LA INFRAESTRUCTURA DEL PROYECTO DE RIEGO DEL TRIÁNGULO DEL TOLIMA FASES I Y
II", cuya periodicidad fue: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30 DE JUNIO DE 2023, el cual presenta el avance, la efectividad y el cumplimiento de la medidas estipuladas, conforme a los términos definidos en la aprobación del plan de manejo ambiental.</t>
    </r>
  </si>
  <si>
    <r>
      <t xml:space="preserve">De los soportes aportados por la Oficina de Control Interno, se debe mencionar lo siguiente:
Tanto en los informes de RANCHERÍA y TRIANGULO TOLIMA,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t>
    </r>
    <r>
      <rPr>
        <b/>
        <sz val="8"/>
        <rFont val="Calibri"/>
        <family val="2"/>
        <scheme val="minor"/>
      </rPr>
      <t>RANCHERÍA</t>
    </r>
    <r>
      <rPr>
        <sz val="8"/>
        <rFont val="Calibri"/>
        <family val="2"/>
        <scheme val="minor"/>
      </rPr>
      <t xml:space="preserve">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se procederá a  la instalación de señales que indiquen las actividades prohibidas de ejecutar en los lugares de protección ambiental de los proyectos</t>
    </r>
    <r>
      <rPr>
        <sz val="8"/>
        <rFont val="Calibri"/>
        <family val="2"/>
        <scheme val="minor"/>
      </rPr>
      <t xml:space="preserve">," frente a lo cual, </t>
    </r>
    <r>
      <rPr>
        <b/>
        <sz val="8"/>
        <rFont val="Calibri"/>
        <family val="2"/>
        <scheme val="minor"/>
      </rPr>
      <t>al inspeccionar  los informes se evidenció registro fotográfico de Mantenimiento de Carteles y Señalización, no obstante, no hay mayor detalle frente a lo requerido en esta parte de la acción.</t>
    </r>
    <r>
      <rPr>
        <sz val="8"/>
        <rFont val="Calibri"/>
        <family val="2"/>
        <scheme val="minor"/>
      </rPr>
      <t xml:space="preserve">
</t>
    </r>
    <r>
      <rPr>
        <b/>
        <sz val="8"/>
        <rFont val="Calibri"/>
        <family val="2"/>
        <scheme val="minor"/>
      </rPr>
      <t>TRIÁNGULO TOLIMA</t>
    </r>
    <r>
      <rPr>
        <sz val="8"/>
        <rFont val="Calibri"/>
        <family val="2"/>
        <scheme val="minor"/>
      </rPr>
      <t xml:space="preserve">
En el apartado "EDUCACIÓN AMBIENTAL Y CAPACITACIÓN", se identifican las diferentes actividades que se han realizado en cada periodo frente a la sensibilización del proyecto.
Ahora bien, respecto a "(...)  se procederá a  la instalación de señales que indiquen las actividades prohibidas de ejecutar en los lugares de protección ambiental de los proyectos", inspeccionados los cinco (5)  informes, se evidencia que estos contemplan un apartado denominado "Plan de señalización y aislamiento (bocatoma hasta embalse zanja honda)", en las que se realiza seguimiento a su estado, no obstante, </t>
    </r>
    <r>
      <rPr>
        <b/>
        <sz val="8"/>
        <rFont val="Calibri"/>
        <family val="2"/>
        <scheme val="minor"/>
      </rPr>
      <t>no se evidencian gestiones de instalación de nuevas señales o su reparación, considerando esta parte de la acción no se ha cumplido.</t>
    </r>
    <r>
      <rPr>
        <sz val="8"/>
        <rFont val="Calibri"/>
        <family val="2"/>
        <scheme val="minor"/>
      </rPr>
      <t xml:space="preserve">
</t>
    </r>
    <r>
      <rPr>
        <i/>
        <sz val="8"/>
        <rFont val="Calibri"/>
        <family val="2"/>
        <scheme val="minor"/>
      </rPr>
      <t xml:space="preserve"> </t>
    </r>
    <r>
      <rPr>
        <sz val="8"/>
        <rFont val="Calibri"/>
        <family val="2"/>
        <scheme val="minor"/>
      </rPr>
      <t>En el informe de Cumplimiento Ambiental ICA, en el numeral 3.5.2. FICHA PMA-CC-2 PLAN DE SEÑALIZACIÓN Y AISLAMIENTO EN LOS FRENTES DE OBRA, se  presenta la verificación realizada de las señalizaciones existentes en el proyecto, evitando seguimiento a las señales de los canales 1, 2, 3 y 4, dentro de las que se encuentran prohibiciones como "No nadar, lavar, arrojar basura", de lo que es preciso señalar que alguno indican estar en mal estado.
Por lo expuesto, se deben tomar correctivos a fin de asegurar el completo cumplimiento de la acción. Dado ello, se concede un porcentaje de avance del 50%.</t>
    </r>
  </si>
  <si>
    <t>Una vez realizada la actualización del "formato F-EFP-035 verificación jurídica de organizaciones, beneficiarios y  predios", a cargo de la Vicepresidencia de Integración Productiva, se procederá a adoptar y difundir los controles integrados en el procedimiento los cuales se aplicarán en la  validación en el cumplimiento de los requisitos habilitantes para los beneficiarios.</t>
  </si>
  <si>
    <t>Formato actualizado "EFP-035 verificación jurídica de organizaciones, beneficiarios y  predios"</t>
  </si>
  <si>
    <t xml:space="preserve">En el desarrollo del cronograma se procederá a la verificación de los soportes y evidencias  de las actividades  relacionadas  con las entregas de bienes y/o servicios establecidos en el  proyecto 243 del 2018, en el orden de $678.418.684 en donde una vez verificada por parte de la UTT, ADR  y UNODC la no ejecución, se procederá a hacer efectivo  el reintegro, por parte del UNODC. </t>
  </si>
  <si>
    <t xml:space="preserve">Desarrollar una jornada de capacitación para fortalecer  el conocimiento y las  capacidades    de la supervisión  para el correcto seguimiento de las actividades a desarrollar en relación con la  Ejecución de los Proyectos Integrales de Desarrollo Agropecuario y Rural con Enfoque Territorial en el Marco de Convenios de Cooperación </t>
  </si>
  <si>
    <t xml:space="preserve">A través de la jornada de capacitación a cargo de la Vicepresidencia de Integración Productiva se pretende eliminar las debilidades en el cumplimiento de las funciones de supervisión y seguimiento, aplicadas  en la ejecución de los proyectos Integrales de Desarrollo Agropecuario y Rural. 
</t>
  </si>
  <si>
    <t>Cronograma de  verificación  y ejecución de actividades</t>
  </si>
  <si>
    <t>Omisión de la Agencia de Desarrollo Rural, en el ejercicio de la supervisión y control a la ejecución contractual, específicamente, en el correcto seguimiento al plan de capacitación establecido en el proyecto, así como las debilidades en la validación de las actividades por parte del Comité Técnico de Gestión Local – CTGL..</t>
  </si>
  <si>
    <t xml:space="preserve">Adoptar al interior del los Comités Técnicos de Gestión Local actividades de seguimiento orientadas a evaluar el  avance del Plan Operativo de Inversión -POI </t>
  </si>
  <si>
    <t xml:space="preserve">
 En el desarrollo de los CTGL, a cargo del apoyo a la supervisión ( Director UTT o su designado ) se identificarán las  actividades previstas en POI , que  a la fecha del comité presenten incumplimiento con el fin establecer compromisos en la  ejecución de las  actividades no desarrolladas y que presenten mora  a la fecha.</t>
  </si>
  <si>
    <t xml:space="preserve">Cronograma de  verificación  y ejecución de actividades
</t>
  </si>
  <si>
    <t xml:space="preserve">A través del desarrollo de una mesa de trabajo conjunta entre la asociación y la UTT 5, se identificarán las actividades que no se  cumplieron en el desarrollo la implementación componente de asistencia técnica, con el fin de determinar y adelantar las acciones efectivas orientadas a obtener el reintegro de los recursos  no ejecutados, y en todo caso,  estableciendo si la cifra corresponde al orden de $ 64.172.560. </t>
  </si>
  <si>
    <t>La Vicepresidencia de Integración Productiva informó que "Se realizaron las 2 mesas de trabajo, y se adjuntan los soportes de las reuniones".</t>
  </si>
  <si>
    <t xml:space="preserve">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técnica del PIDAR, determinados en los términos de referencia.
</t>
  </si>
  <si>
    <t>atendiendo que ya se cuenta con la herramienta dispuesta para la evaluación de propuestas, el supervisor conjuntamente con el CTGL realizarán el seguimiento, antes, durante y después de la ejecución contractual,  del cumplimiento de las condiciones determinadas para los profesionales a contratar, actividad que quedará plasmada como punto especifico en el orden del día del desarrollo del comité.</t>
  </si>
  <si>
    <t xml:space="preserve">Atreves de la jornada de capacitación a cargo de la Vicepresidencia de Integración Productiva se pretende eliminar las debilidades en el cumplimiento de las funciones de supervisión y seguimiento, aplicadas  en la ejecución de los proyectos en el marco de convenios de Cooperación 
</t>
  </si>
  <si>
    <t xml:space="preserve">En cumplimiento de la verificación en la fase de cierre a cargo de la supervisión, serán objeto de evaluación los soportes de los ítems 2.1 Concreto pobre de 140 kg/cm² (2000 psi) de limpieza e= 0,05, en cantidad de 4,18 por valor $1.997.658 y el ítem 6.1 Carpintería metálica.: Suministro e instalación de puerta metálica en lámina cal. 16, galvanizada, con cantidad de 3,24m2, por valor de $356.170, a fin de verificar su entrega o no a la asociación, adelantando  las acciones enfocadas al reintegro de los recursos, en caso que no se soporte su entrega </t>
  </si>
  <si>
    <t>Acta de liquidación.</t>
  </si>
  <si>
    <t>En cumplimiento de la verificación en la fase de cierre a cargo de la supervisión,  serán objeto de evaluación los soportes de la entrega de Ovinos a la organización indígena beneficiaria, una vez verificada la entrega o no de los semovientes, se adelantarán las acciones administrativas que estén orientadas a constatar la correcta ejecución del recurso público en el orden de $ 212.796.000,  sin perjuicio de las demás acciones a que haya lugar.</t>
  </si>
  <si>
    <t>Debilidades en el ejercicio de seguimiento y supervisión a cargo de la UTT 5, al no realizar la corroboración de los soportes que den cuenta de la ejecución del convenio, así como no adelantar de manera oportuna la contratación requerida para el cumplimiento de las actividades dispuestas en el convenio interadministrativo.</t>
  </si>
  <si>
    <t>En cada municipio realizar la recopilación,  consolidado y revisión de los soportes que sustenten el cumplimiento de las obligaciones contractuales del convenio 1162 a través de requerimientos, solicitudes, visitas a territorios, reuniones presenciales y virtuales.</t>
  </si>
  <si>
    <t>Un informe con el estado de avance de las actividades realizadas en los municipios.</t>
  </si>
  <si>
    <t xml:space="preserve">Incluir en la fase de planeación un componente productivo en las intervenciones de la ADR en el marco de la sentencia T-302 de 2017, que tenga encuentra las condiciones socioeconómicas y culturales de la población objeto, garantizando su auto sostenibilidad </t>
  </si>
  <si>
    <t>En la fase de planeación y estructuración del PIDAR en el marco de la sentencia T-302 de 2017 se desarrollará un componente socioeconómico orientado a dotar a las comunidades beneficiarias de capacidades técnicas y financieras para hacer auto sostenibles los proyectos</t>
  </si>
  <si>
    <t>Resolución de cofinanciación de proyecto PIDAR suscrita en el marco de la sentencia T-302 de 2017 que en su etapa de estructuración se realice la inclusión de un componente técnico productivo</t>
  </si>
  <si>
    <t>Adoptar desde el área contable un proceso de revisión  de   la información  que  garantice el correcto registro de saldos contables para cada tercero</t>
  </si>
  <si>
    <t>Conciliación y/o cruce  de saldos contables por tercero de acuerdo a reportes SIIF versus informe de ejecución financiera</t>
  </si>
  <si>
    <t>Soporte de Revisión de saldos contables por tercero/ conciliación</t>
  </si>
  <si>
    <t>Adoptar desde el área contable un proceso de revisión de información  que  garantice el correcto registro de la información cualitativa del comprobante contable</t>
  </si>
  <si>
    <t>Validación de la información cualitativa registrada en comprobante contable de ejecución de PIDAR FIDUAGRARIA  previa aprobación del mismo</t>
  </si>
  <si>
    <t>Registro en el sistema SIIF de los informes periódicos de ejecución financiera, previamente aprobados por la supervisión de acuerdo a la Circular 023 - 2023, y remitidos de manera oportuna al área contable</t>
  </si>
  <si>
    <t>*Revisión del cumplimiento de requisitos mínimos al informe financiero remitido por la EPSEA y aprobado por la supervisión.</t>
  </si>
  <si>
    <t>Actualización del  Procedimiento de estructuración en torno a la tenencia del predio, a través de la rigurosa verificación en cuanto a procesos jurídicos relacionados con los predios (restitución, procesos judiciales, etc.)</t>
  </si>
  <si>
    <t>Omisión de la Agencia de Desarrollo Rural, en el ejercicio de la supervisión y control a la ejecución contractual, específicamente, que se cumplieran las especificaciones de los animales  aprobadas  por parte del Comité Técnico de Gestión Local – CTGL.</t>
  </si>
  <si>
    <t>Incluir en el Formato de la acta de entrega una nota cuando existe entrega de animales de verificación de los  requisitos y/o documentos para autorización de pagos en el marco de la ejecución del pidar.</t>
  </si>
  <si>
    <t>El supervisor, en compañía de los apoyos a la supervisión designados y de los procedimientos de la ADR adelantará el Proceso Administrativo para la imposición de multas, sanciones y declaratorias de incumplimiento</t>
  </si>
  <si>
    <t>Acto Administrativo determinando la responsabilidad del Contratista con la correspondiente afectación a las garantías del contrato</t>
  </si>
  <si>
    <t>Elaborar y remitir circular mensual detallada del avance de la ejecución presupuestal de cada uno de los contratos suscritos por la ADR</t>
  </si>
  <si>
    <t>Solicitar mediante oficio un informe complementario que contenga: Diagnóstico colectivo, entrega del Registro de Usuarios validado, avance operativo, administrativo y financiero. El informe deberá contener el plan de medios y las acciones para la realización de los mismos; mediante el cual se certifique la inversión y gastos de los métodos masivos correspondientes al segundo desembolso</t>
  </si>
  <si>
    <t>Mediante la incorporación del  literal en los estudios previos se verificará la procedencia o no de la figura de encargo fiduciario en los contratos de obra</t>
  </si>
  <si>
    <t>Inobservancia al principio de planeación y de anualidad, debilidades en la justificación de la fuerza mayor y/o caso fortuito por parte de la supervisión, así como de la no aplicación de los controles definidos en el procedimiento para la constitución de la reserva de la ADR y al no cumplimiento de la circular de cierre 063 de 2023, situación que genera una incorrección material significa</t>
  </si>
  <si>
    <t>*Presentar informes de avance de ejecución periódico (EPSEA) evidenciando ejecución técnica, presupuestal y novedades presentadas de los riesgos previsibles y no previsibles; que afectan directamente el cronograma de ejecución técnica y financiera de la PSPEA.</t>
  </si>
  <si>
    <t>*informe periódico de avance de ejecución técnica, presupuestal y reportes de materialización del riesgo previsibles y no previsibles.</t>
  </si>
  <si>
    <t>*Realizar reuniones periódicas de socialización de avances, dificultades y actividades pendientes a ejecutar, Informado oportunamente de cualquier petición, amenaza y alerta de hechos que afecten los intereses de la ADR.</t>
  </si>
  <si>
    <t>Incorporación en las obligaciones contractuales de los Estudios Previos de la actualización periódica de los tableros de control que den cuenta del acompañamiento de los aspectos de la extensión agropecuaria y seguimiento a su implementación</t>
  </si>
  <si>
    <t>Seguimiento mensual al adecuado y oportuna implementación del tablero de control para el seguimiento a la Prestación del Servicio de Extensión Agropecuaria</t>
  </si>
  <si>
    <t>Compartir los informes de gestión mensual de todos los encargos fiduciarios vigentes de las resoluciones de cofinanciación a través del modelo de ejecución directa</t>
  </si>
  <si>
    <t>Mensualmente enviar los informes de gestión de los encargos fiduciarios a la Subdirección Administrativa y Financiera</t>
  </si>
  <si>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
Frente a la última consideración por parte de la OCI, no se ha aportado insumo o documento soporte que permita conocer el estado de dcihos proyectos en la actualidad, o la gestión emprendida con ellos, por lo cual no es viable el cierre del hallazgo, considerando la presente acción no ha sido efectiva, por lo cual se sugiere tomar correctivos al respecto.</t>
    </r>
  </si>
  <si>
    <r>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t>
    </r>
    <r>
      <rPr>
        <b/>
        <sz val="8"/>
        <rFont val="Calibri"/>
        <family val="2"/>
        <scheme val="minor"/>
      </rPr>
      <t xml:space="preserve"> no se observó el cumplimiento total de cronograma de cierre de proyectos productivos que se indicaba en archivo Power Point</t>
    </r>
    <r>
      <rPr>
        <sz val="8"/>
        <rFont val="Calibri"/>
        <family val="2"/>
        <scheme val="minor"/>
      </rPr>
      <t>. De otra parte, se observa que existe diferencias en los datos plasmados en los informes trimestrales de seguimiento, lo cual genera incertidumbre sobre la información allí consignada y sobre la adecuada aplicación de controles para el cierre de  estos proyectos.
Por lo anterior, y ante la ausencia de soportes adicionales que permitan conoer el estado actual de dichos proyectos, o las gestiones promovidas por la ADR sobre los mismos, no se considera factible el cierre del hallazgo, ya que lo aportado no demuestra efectividad.</t>
    </r>
  </si>
  <si>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
En junio de 2024, se allegó cuatro (4) archivos en excel que contemplan información frente a 14 proyectos del extinto INCODER, de lo cual se desconoce la ubicación del proyecto, la UTT que tiene a cargo su gestión, así como la fecha de corte de cada uno de estos archivos y lo allí plasmado, aunado a que su contenido en la mayoría de casos es similar. Al respecto, la Oficina de Control Interno considera que lo dispuesto en el plan no ha garantizado o evidenciado corrección de lo expuesto por la CGR, por lo que se sugiere reformular ante la falta de efectividad.</t>
  </si>
  <si>
    <t>Como cumplimiento de la acción la Vicepresidencia de Integración Productiva hizo entrega de 10 informes de supervisión de los siguientes convenios:
Informes Convenio UNODC 197-2016
1. Periodo 1 de septiembre  al 29 de diciembre de 2020
2. Periodo 30 de diciembre de 2020 al 05 de marzo de 2021
3. Periodo 05 de marzo de 2021 al  30 de junio de 2021
4. Periodo 30 de junio a 31 de diciembre de 2021
5. Periodo 31 marzo de 2022 a 30 abril de 2022  
6. Memorando 20243200044143 del 23 de mayo de 2024,solicitando el inicio de la liquidación del citado convenio
Informes Convenio UNODC 518-2017 
1. Periodo 1 de septiembre al 22 de diciembre de 2020
2. Periodo 23 de diciembre de 2020 al 28 de febrero de 2021 e informe modificación convenio fecha 31/05/2021.
3.  Periodo 01 de marzo al 31 de agosto de 2021.
4. Periodo 01 septiembre a 31 de diciembre de 2021
5. Periodo 1 enero a 30 de abril de 2022 
6. Periodo 1de septiembre al 20 de diciembre de 2023 (avance técnico del 83%, avance financiero del 90%)
Informes Convenio UNODC 684-2017 
1. Periodo 1 de Septiembre al 22 de Diciembre 2020
2. Periodo 23 de diciembre de 2020 al 05 de marzo de 2021 e informe modificación convenio fecha 31/05/2021
Periodo 
3. Periodo 05 de mayo de 2021 al 30 de agosto de 2021
4. Periodo 1 enero a 30 de abril de 2022
5. Periodo 1de septiembre al 20 de diciembre de 2023 (avance técnico del 86,8%, avance financiero del 94,8%)
Informes convenio UNODC 785-2017 
1. Periodo 1 de septiembre  al 29 de diciembre de 2020
2. Periodo 29 de diciembre de 2020 al 05 de marzo de 2021
3. Periodo 1 de octubre al 31 de diciembre de 2021
4. Periodo 1 enero a 30 de abril de 2022
5. Periodo 1de septiembre al 20 de diciembre de 2023 (avance técnico del 79,52%, avance financiero del 97,79%)
Informes Convenio UNODC 289-2018 
1. Periodo 1 de septiembre  al 29 de diciembre de 2020
2. Periodo 29 de diciembre de 2020 al 04 de marzo de 2021
3. Periodo 1 de octubre al 31 de diciembre de 2021
4.  Periodo 1 enero a 30 de abril de 2022
5. Periodo 1de septiembre al 20 de diciembre de 2023 (avance técnico del 65%, avance financiero del 63,96%)
Convenio FAO 517 -2017
Informe parcial por cambio de supervisión fecha; 23/05/2020; Periodo 1 de septiembre de 2020 al 22 de diciembre de 2020; Informe parcial por cambio de supervisión fecha 15/03/2021; informe modificación convenio fecha 20/05/2021,  informe del Periodo 01 de septiembre al  22 de diciembre de 2021;  informe del Periodo 01 de enero de  al  30 de abril de 2022 e informe por cambio de supervisor de junio 2022 (avance del 95,04%)
Convenio FAO 749 -2017
 Informes de fecha 1/12/2020 y 29/12/2020;  Informe parcial por cambio de supervisión fecha 23/05/2020;  Informe parcial por cambio de supervisión fecha 15/03/2021;  Informe parcial por cambio de supervisión fecha 23/05/2021;  informe modificación convenio fecha 20/05/2021, Informes de fecha 31/12/2021, Informe de fecha Abril de 2022, Informe por solicitud de prórroga de junio 2022-(avance del 95%)</t>
  </si>
  <si>
    <r>
      <t xml:space="preserve">La Oficina de Control Interno evidenció la emisión de informes de supervisión a convenios suscritos con  UNODC a través del formato F-GCO-004, cuya periodicidad es inferior a la establecida en la acción. Dichos informes fueron emitidos de la siguiente manera:
</t>
    </r>
    <r>
      <rPr>
        <b/>
        <sz val="8"/>
        <rFont val="Calibri"/>
        <family val="2"/>
        <scheme val="minor"/>
      </rPr>
      <t xml:space="preserve">
UNODC:</t>
    </r>
    <r>
      <rPr>
        <sz val="8"/>
        <rFont val="Calibri"/>
        <family val="2"/>
        <scheme val="minor"/>
      </rPr>
      <t xml:space="preserve">
•Convenio 197 de 2016: Cinco (5) informes y un memorando solicitando la Liquidación del Convenio de Cooperación Internacional No. 197 de 2016
•Convenio 518 de 2017: seis (6) informes, dentro de los cuales el último refleja un avance financiero del 90% y técnico del 83%
•Convenio 684 de 2017: cinco (5) informes, dentro de los cuales el último refleja un avance financiero del 94,8% y técnico del 86,8%
•Convenio 785 de 2017: cinco (5) informes, dentro de los cuales el último refleja un avance financiero del 97,79% y técnico del 79,52%
•Convenio 298 de 2018:  cuatro (4) informes, dentro de los cuales el último refleja un avance financiero del 63,96% y técnico del 65%
</t>
    </r>
    <r>
      <rPr>
        <b/>
        <sz val="8"/>
        <rFont val="Calibri"/>
        <family val="2"/>
        <scheme val="minor"/>
      </rPr>
      <t>FAO:</t>
    </r>
    <r>
      <rPr>
        <sz val="8"/>
        <rFont val="Calibri"/>
        <family val="2"/>
        <scheme val="minor"/>
      </rPr>
      <t xml:space="preserve">
Convenio 749 de 2017; seis (6) informes, dentro de los cuales el último refleja un avance del 95%
Convenio 517 de 2017:  seis (6) informes, dentro de los cuales el último refleja un avance del 95,04%
Frente a lo anterior la Oficina de Control Interno considera que los soportes aportados van evidenciando que la ADR realiza seguimiento permanente a la ejecución de los diferentes coonvenios de cooperación suscritos para ejecutar actividades ligadas a la misionalidad de la Agencia, los cuales presentan una ejecución superior del 60%, aunado a que uno de ellos (Convenio 197 de 2016) ya inició gestiones para su liquidación. De otra parte,dichos informes tienen de manera detalladalos avances existentes en el marco de cada convenio y por territorial, aunado al detalle de la ejecución realizada al corte de cada informe.
Por lo expuesto, la Oficina de Control Interno considera procedente el cierre del hallazgo, recomendando la ejecución de dichos seguimientos periodicos y permanentes que permitan evidenciar la adecuada ejecución de los convenios.</t>
    </r>
  </si>
  <si>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De igual forma, se allegó el correo del 31/08/2022 con el cual se remite Dirección Financiero informes de progreso financieros de los convenios UNODC 197/2016- 518/684/785/2017/289/2018 con corte a 30/06/2022.
A partir de lo anterior se cumple con la meta de la acción de mejora, sugiriendo que se mantenga de manera permanente y cumplimiendo una periodicidad el reprote de la información al área financiera para un oportuno, completo e integro reporte de la ejecución de los convenios de cooperación.</t>
  </si>
  <si>
    <r>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De otra parte,en julio 2024, se aportó la versión 4 del formato "ACTA DE ENTREGA Y RECIBO A SATISFACCIÓN DE BIENES, INSUMOS Y/O SERVICIOS PIDAR MODALIDAD DE EJECUCIÓN DIRECTA", en la cual se plamó la siguiente nota:</t>
    </r>
    <r>
      <rPr>
        <i/>
        <sz val="8"/>
        <rFont val="Calibri"/>
        <family val="2"/>
        <scheme val="minor"/>
      </rPr>
      <t xml:space="preserve">
"Verificar que los bienes que se van a entregar cumplan con las características técnicas, cantidades y de calidad definidas en la ficha técnica con la cual se realizaron los procesos de adquisición".</t>
    </r>
  </si>
  <si>
    <r>
      <rPr>
        <b/>
        <sz val="8"/>
        <rFont val="Calibri"/>
        <family val="2"/>
        <scheme val="minor"/>
      </rPr>
      <t xml:space="preserve">Acción 1: </t>
    </r>
    <r>
      <rPr>
        <sz val="8"/>
        <rFont val="Calibri"/>
        <family val="2"/>
        <scheme val="minor"/>
      </rPr>
      <t xml:space="preserve">
Los formatos aportados como evidencia corresponde a documentos elaborados en el marco de los convenios con la UNODC y FAO, enmarcados en el procedimiento de ejecución de PIDAR bajo modalidad de Coonvenios de Cooperación.
De otra parte, y en virtud del procedimiento "EJECUCIÓN DE PROYECTOS INTEGRALES DE DESARROLLO AGROPECUARIO Y RURAL CON ENFOQUE TERRITORIAL A TRAVÉS DE MODALIDAD DIRECTA" (PR-IMP-002),  se aportó la versión 4 del formato "ACTA DE ENTREGA Y RECIBO A SATISFACCIÓN DE BIENES, INSUMOS Y/O SERVICIOS PIDAR MODALIDAD DE EJECUCIÓN DIRECTA", en la cual se plamó la siguiente nota:
"Verificar que los bienes que se van a entregar cumplan con las características técnicas, cantidades y de calidad definidas en la ficha técnica con la cual se realizaron los procesos de adquisición".
</t>
    </r>
    <r>
      <rPr>
        <b/>
        <sz val="8"/>
        <rFont val="Calibri"/>
        <family val="2"/>
        <scheme val="minor"/>
      </rPr>
      <t xml:space="preserve">Acción 2:
</t>
    </r>
    <r>
      <rPr>
        <sz val="8"/>
        <rFont val="Calibri"/>
        <family val="2"/>
        <scheme val="minor"/>
      </rPr>
      <t xml:space="preserve">La Oficina de Control Interno evidenció el  Sistema Integrado de Gestión (Isolucion) que el 25 de junio de 2021 se aprobó la versión 4 del Formato F-IMP-008, lo cual da cumplimiento a la acción propuesta.
Al respecto, se obtuvo documento adicional donde se detallan los controles existentes en la versión 4 del procedimiento de ejecución directa de PIDAR, en lo que si indica los asistentes obligatorios en los procesos de entrega y las actividades que se deben realizar para el adecuado proceso de entrega de bienes, insumos y/o servicios. esto, aunado al formato mencionado en la acción 2, complementa la necesidad de hacer validaciones previo a las entregas a los beneficiarios
</t>
    </r>
    <r>
      <rPr>
        <b/>
        <sz val="8"/>
        <rFont val="Calibri"/>
        <family val="2"/>
        <scheme val="minor"/>
      </rPr>
      <t xml:space="preserve">Acción 3:
</t>
    </r>
    <r>
      <rPr>
        <sz val="8"/>
        <rFont val="Calibri"/>
        <family val="2"/>
        <scheme val="minor"/>
      </rPr>
      <t xml:space="preserve">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Por lo expuesto, se considera que la Entidad ha adoptado correctivos y mejoras en procura de garantizar las entregas de bienes, insumos y/o servicios se realicen acorde a lo dispuesto dentro del PIDAR, por lo cual se reocmienda enfatizar a las UTTs frente al cumplimiento de dicha labor garantizando exista la totalidad de documentación que soporte el cumplimiento de esta labor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</si>
  <si>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En junio de 2024, se aportó el informe de cierre financiero de los PIDAR  543, 505, 240, 139, 637 y 724 de 2018.</t>
  </si>
  <si>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
En junio de 2024, se allegó cuatro (4) archivos en excel que contemplan información frente a 14 proyectos del extinto INCODER, de lo cual se desconoce la ubicación del proyecto, la UTT que tiene a cargo su gestión, así como la fecha de corte de cada uno de estos archivos y lo allí plasmado, aunado a que su contenido en la mayoría de casos es similar. Al respecto, la Oficina de Control Interno considera que lo dispuesto en el plan no ha garantizado o evidenciado corrección de lo expuesto por la CGR, por lo que se sugiere reformular ante la falta de efectividad.</t>
    </r>
  </si>
  <si>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fie finalizado como consta en formato F-IMP-006 INFORME FINAL - CIERRE FINANCIERO, del 19 de septiembre de 2023 suscrito por la Directora Territorial y el apoyo del convenio de cooperación.</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</si>
  <si>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evidenció que el 19 de septiembre de 2023 se formalizó el cierre financiero del PIDAR citado, donde se concluyó haber culminado el proyecto en su totalidad, señalando que la asociación manifiesto haber recibido a satisfacción los bienes y servicios objeto de intervención por parte de la línea(s) de cofinanciación contempladas en el proyecto.
De otra parte, se evidenció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A esto se suma, que en la vigencia 2023 la ADR adoptó una nueva versión del Reglamento para la formulación, Estructuración, Aprobación y ejecución de los Proyectos Integrales de Desarrollo Agropecuario y Rural (acuerdo 011 de 2023, modificado a través de acuerdo 016 de 2023). en donde se hace enfásis en los requisitos habilitantes para un PIDAR bajo una nueva estructura de recepción de perfiles, validación prefactibilidad, factibilidad y luego inicio de proceso de evaluación y calificación, considerando los controles para la prevención de desviaciones frente al cumplimiento de requisitos aumentaron, de lo cual, en auditoría interna realizada por la Oficina de Control Interno en 2024, al proceso de "Estructuración y Formulación de PIDAR", se evidenció la realización de visitas en sitio, a fin de constatar el cumplimiento de requisitos iniciales previo al inicio de la estructuración de PIDAR, contando con un equipo multidisciplinario que permita asegurar se da cobertura a los diferentes aspectos de cada proyecto (papeles de trabajo de dicha auditoría reposan en la OCI para consulta).
Por lo expuesto se considera viable el cierre del hallazgo.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</si>
  <si>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Adicionalmente se observó que frente a los convenio suscritos con FA, desde abril de 2020 a junio de 2022, se ha reportado de manera bimensual a la Dirección Financiera los informes que sustentan la ejecución financiera (convenios FAO 517-2017 y FAO 749-2017).
De esta manera, La Oficina de control Interno llevó a cabo la validación de las notas a los EEFF desde diciembre 2021 a diciembre 2023, evidenciando que en los reportes mensuales no se detallan las operaciones de manera individualizada, si no de manera global en lo que concierne a la cuenta de Recursos entregados en administración, concluyendo que aun persiste la situación observada por la CGR, por lo cual se recomienda la reformulación de estas acciones, por lo que se haría necesario conocer si se tienen soportes que sustenten el cómo se llegó a dichos valores en los EEFF (libro auxiliar, documentos de respaldo, etc).</t>
  </si>
  <si>
    <r>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t>
    </r>
    <r>
      <rPr>
        <b/>
        <sz val="8"/>
        <rFont val="Calibri"/>
        <family val="2"/>
        <scheme val="minor"/>
      </rPr>
      <t xml:space="preserve"> lo cual permitirá validar la efectividad a partir de controles relacionados con flitros de revisión periodica o de listas de chequeo por proyecto que permitan verificar la existencia de mejorías de carácter general en cuanto a la conservación de los soportes documentales.</t>
    </r>
  </si>
  <si>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dio cumplimiento a la acción.</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</si>
  <si>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se dio cumplimiento a la acción.</t>
    </r>
  </si>
  <si>
    <r>
      <t xml:space="preserve">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t>
    </r>
    <r>
      <rPr>
        <b/>
        <sz val="8"/>
        <rFont val="Calibri"/>
        <family val="2"/>
        <scheme val="minor"/>
      </rPr>
      <t>Analizados los soportes de ejecución del plan, no se observó que se contara con evidencias de la ejecución de la actividad</t>
    </r>
    <r>
      <rPr>
        <b/>
        <i/>
        <sz val="8"/>
        <rFont val="Calibri"/>
        <family val="2"/>
        <scheme val="minor"/>
      </rPr>
      <t xml:space="preserve"> "Atender los Informe mensual monitoreo consolidado UTT- VIP- SYC, donde se presentan situaciones que se presentan en gestión de proyectos"</t>
    </r>
    <r>
      <rPr>
        <b/>
        <sz val="8"/>
        <rFont val="Calibri"/>
        <family val="2"/>
        <scheme val="minor"/>
      </rPr>
      <t xml:space="preserve">.
</t>
    </r>
    <r>
      <rPr>
        <sz val="8"/>
        <rFont val="Calibri"/>
        <family val="2"/>
        <scheme val="minor"/>
      </rPr>
      <t xml:space="preserve">
Es importante precisar que la acción estableció la actualización y seguimiento de cada PIDAR en ejecución, de lo cual, si bien se allegaron soportes de la ejecución de la actividad </t>
    </r>
    <r>
      <rPr>
        <i/>
        <sz val="8"/>
        <rFont val="Calibri"/>
        <family val="2"/>
        <scheme val="minor"/>
      </rPr>
      <t>"Sesiones de trabajo con diferentes UTT, en las cuales se evidencia la revisión de los estados documentales de resoluciones en el repositorio SharePoint. Junto con funcionario de UTT se realiza revisión y ajuste al cargue de los registros</t>
    </r>
    <r>
      <rPr>
        <sz val="8"/>
        <rFont val="Calibri"/>
        <family val="2"/>
        <scheme val="minor"/>
      </rPr>
      <t xml:space="preserve">", no se evidencia que se ejecute de manera mensual como se propuso.
Por lo anterior, </t>
    </r>
    <r>
      <rPr>
        <b/>
        <sz val="8"/>
        <rFont val="Calibri"/>
        <family val="2"/>
        <scheme val="minor"/>
      </rPr>
      <t>se considera que se debe continuar con el seguimiento al presente hallazgo, hasta tanto se corrobore que las acciones que se propusieron de carácter preventivo, se estén ejecutando como se dispuso, a fin de brindar garantías frente a la existencia de la totalidad de información por cada PIDAR.
De otra parte, es necesario verificar si la herramienta de gestión de proyectos produce información de consulta o verificación, o que herramienta tiene la Entidad para ello, por ejemplo, si existe complemento con el Banco de Proyectos.</t>
    </r>
  </si>
  <si>
    <t>Informe de ejecución anual del cronograma  para los distritos de propiedad de la agencia emitido por la DAT</t>
  </si>
  <si>
    <r>
      <t xml:space="preserve">La Vicepresidencia de Integración Productiva aportó los siguientes soportes:
UTT 1:
Informe de comisión con listado de asistencia de capacitación de procedimiento a la ejecución de PIDAR del 24 de abril de 2024
Listado de asistencia de Mesa de Verficación a la ejecución de los PIDAR realizada el 22 y 23 de abril de 2024
Acta de reunión del 18 al 21 de marzo de 2024, de asunto "Mesa de Control PIDAR en ejecución UTT 1"
Acta de reunión del 22 al 24 de abril de 2024 de asunto "Mesa de Control PIDAR en ejecución UTT 1"
UTT 2: 
Listado de asistencia del 15 de mayo de 2024 de asunto "Capacitación Ejecución PIDAR"
Acta de reunión del 29 de abril de 2024 de asunto "Mesa de verificación a la ejecución PIDAR UTT 2"
Acta de reunión del 22 de marzo de 2024 de asunto "Mesa de verificación a la ejecución PIDAR UTT 2"
UTT 3:
Informe y Listado de asistencia del 22 de abril de 2024 de capacitación de ejecución de los proyectos 
UTT 4:
Informe de visita a la UTT realizada el 22 de abril de 2024 con el fin de capacitación acerca de la ejecución de los proyectos en el marco de ejecución directa y convenio
UTT 5: 
Informe y listados de asistencia de a capacitación sobre los modelos de ejecución de los PIDAR, del 29 de abril de 2024
Actas de reunión del 11 de abril y 29 de amyo de 2024 de asunto "MESA DE VERIFICACIÓN A LA EJECUCIÓN DE LOS PIDAR UTT 05"
Archivo en excel de seguimiento a la ejecución de los PIDAR de la UTT
UTT 6: 
Listado de asistencia del 6 y 7 de mayo de 2024, cuyo objetivo de la reunión fue "Capacitación sobre estructuración y ejecución de PIDAR" (modelos de ejecución)
Listado de asistencia de "Mesa de Verificación a la ejecución de los PIDAR", realizada el 8 de mayo de 2024
Formato no adoptado en el SIG, de seguimiento a la documentación de los PIDAR a cargo de la UTT
UTT 8:
Listado de asistencia del 7 de mayo de 2024 de Capacitación Inducción Estructuración PIDAR - EJecución (modelos de ejecución)
Acta de reunión del 13 de marzo de 2024 de asunto "Mesa de verificación a la ejecución PIDAR UTT 8"
Acta de reunión del 25 de abril de 2024 de asunto "Mesa de verificación a la ejecución PIDAR UTT 8"
UTT 9: 
SOprotes de capactiación de los días 8 y 9 de mayo de 2024 frente alos modelos de ejecución de los PIDAR
Acta de Reunión de Mesa de verificación del 9 y 10 de mayo de 2024 a la ejecución del PIDAR (Ejecución Directa y Ejecución  Convenios de Cooperación) - Abril y Mayo de 2024
Acta de reunión del 23 de mayo de 2024, de asunto "cacitación formatos F-IMP-014- Informe de supervisión y F_x0002_IMP-006 seguimiento a la implementación de los PIDAR"
UTT 10:
Acta de reunión del 2 de mayo de 2024 de asunto "Mesa de técnica de informe cierre del PIDAR con resolución 313W
UTT 11:
Listado de asistencia de capacitación realizada el 19 de junio de 2024, cuyo objetivo fue "Socialización de los procedimientos de ejecución directa y convenios PIDAR"
Listado de asistencia del 20 de junio de 2024 de asunto "Capacitación informes de supervisión y socialización procedimiento ejecución" y de esta misma fecha se tiene un listado de asitencia frente a "Capacitación Encargos Fiduciarios"
Listado de asistencia de "Mesa de verificación a la ejecución de los PIDAR UTT 11"
Formato no adoptado en el SIG, de seguimiento a la documentación de los PIDAR a cargo de la UTT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</si>
  <si>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t>Frente a la presente acción, se suministró:
Comunicado DA/GG/2023/1890 del 18 de diciembre de 2023, proveniente de UNODC y dirigido al Vicepresidente d e Integración Productiva en su calidad de supervisor del Convenio de Cooperación No. 197 de 2016
Respuesta a dicho comunicado a través de correo electrónico del 19 de diciembre de 2023.
Memorando 20243200044143 del 23 de mayo de 2024,solicitando el inicio de la liquidación del citado convenio.</t>
  </si>
  <si>
    <r>
      <t xml:space="preserve">La Oficina de Control Interno evidenció como primera medida, que siete (7) de los once (11) proyectos cuentan con informe de cierre financiero, lo cual se interpretaría como avances más contundentes a los descritos en la acción  (PIDAR Res. 822/2019; 821/2019; 464/2019; 463/2019; 458/2019 255/20 y 997/2019).
Adicionalmente, se observó que se han realizado reuniones para hacer seguimiento a la ejecución de los demás proyectos señalados en la acción, así:
1. PIDAR 806 del 21/11/2019 (UTT 9): el 21 de febrero de 2022 se realizó mesa técnica de análisis de información general del PIDAR y acciones a ejecutar en el marco de la implementación, que en el numeral "2) Presentación de Como se va a trabajar este año", se indican actividades a desarrollar durante 2022, donde además se indica que se va a establecer un plan de trabajo, el cual se desconoce y no permite evidenciar los avances del proyecto.
2. PIDAR 257 del 21/10/2020 (UTT 11): el  08/06/2022 se realizó  seguimiento a la ejecución del proyecto, pero no se evidencia la existencia de un plan de acción frente a lo que falta en la implementación del PIDAR.
3. Del PIDAR 373 de 2020 (UTT 12), si bien se observó que se llevó a cabo mesa de trabajo para analizar el estado del proyecto, no se observó la existencia de un plan de acción como lo indica la acción, para su cierre.
4. Del PIDAR 880 de 2019 (UTT 4) se realizó reunión el 27 de mayo de 2022 para realizar la verificación ce calidad de la construcción de corral y de equipos.
Dado lo anterior, esta Oficina Considera resalta que de los once (11) proyectos se ha avanzado con el cierre de siete (7) de ellos, no obstante, </t>
    </r>
    <r>
      <rPr>
        <b/>
        <sz val="8"/>
        <rFont val="Calibri"/>
        <family val="2"/>
        <scheme val="minor"/>
      </rPr>
      <t>no se ha cumplido  con la meta propuesta al no contar con planes de acción para los proyectos en ejecución.</t>
    </r>
    <r>
      <rPr>
        <sz val="8"/>
        <rFont val="Calibri"/>
        <family val="2"/>
        <scheme val="minor"/>
      </rPr>
      <t xml:space="preserve">
Dado a que frente a las UTT 2 y 10, se observó la existencia de la reunión de seguimiento a los PIDAR de su responsabilidad, y además dichos proyectos ya fueron cerrados, se concede un avance del 25%. No obstante, se debe señalar </t>
    </r>
    <r>
      <rPr>
        <b/>
        <sz val="8"/>
        <rFont val="Calibri"/>
        <family val="2"/>
        <scheme val="minor"/>
      </rPr>
      <t>existen cuatro (4) UTTs adicionales que tienen PIDAR en ejecución, cuyos soportes aportados no acreditan el diseño de un plan de acción como se dispone en la acción.</t>
    </r>
    <r>
      <rPr>
        <sz val="8"/>
        <rFont val="Calibri"/>
        <family val="2"/>
        <scheme val="minor"/>
      </rPr>
      <t xml:space="preserve">
. Por lo anterior, se sugiere al área responsable</t>
    </r>
    <r>
      <rPr>
        <b/>
        <sz val="8"/>
        <rFont val="Calibri"/>
        <family val="2"/>
        <scheme val="minor"/>
      </rPr>
      <t xml:space="preserve"> priorizar la ejecución de la presente acción, la cual a la fecha del presente seguimiento se encuentra vencida, o en su defecto, analizar la posibilidad de reformular el plan en busca de acciones que propendan por priorizar la ejecución y cierre de estos PIDAR.</t>
    </r>
  </si>
  <si>
    <r>
      <t xml:space="preserve">La Oficina de Control Interno obtuvo evidencia del documento de Visita de Seguimiento al Proyecto cofinanciado con Resolución 458 de 2019, la cual se efectuó entre el 13 y el 15 de diciembre de 2021, así como actas de reunión de seguimiento a los PIDAR 255, 257 y 373 de 2020
De otra parte, se observó actas de reunión por UTT, en lo que se evidenció lo siguiente:
</t>
    </r>
    <r>
      <rPr>
        <b/>
        <sz val="8"/>
        <rFont val="Calibri"/>
        <family val="2"/>
        <scheme val="minor"/>
      </rPr>
      <t>UTT 4:</t>
    </r>
    <r>
      <rPr>
        <sz val="8"/>
        <rFont val="Calibri"/>
        <family val="2"/>
        <scheme val="minor"/>
      </rPr>
      <t xml:space="preserve"> Reuniones del 30 de mayo y 26 de junio de 2023, donde se realizó seguimiento a los PIDAR a cargo de la territorial, dentro de lo que se observó el proyecto 880 de 2019, con avance técnico del 60% y avance financiero del 92,67%
</t>
    </r>
    <r>
      <rPr>
        <b/>
        <sz val="8"/>
        <rFont val="Calibri"/>
        <family val="2"/>
        <scheme val="minor"/>
      </rPr>
      <t xml:space="preserve">UTT 9: </t>
    </r>
    <r>
      <rPr>
        <sz val="8"/>
        <rFont val="Calibri"/>
        <family val="2"/>
        <scheme val="minor"/>
      </rPr>
      <t xml:space="preserve">Reunión del 26 de diciembre de 2022, donde se realizó seguimiento a los PIDAR a cargo de la Territorial, observando detalles en lo relacionado con el proyecto 806 de 2019.
</t>
    </r>
    <r>
      <rPr>
        <b/>
        <sz val="8"/>
        <rFont val="Calibri"/>
        <family val="2"/>
        <scheme val="minor"/>
      </rPr>
      <t xml:space="preserve">UTT 11: </t>
    </r>
    <r>
      <rPr>
        <sz val="8"/>
        <rFont val="Calibri"/>
        <family val="2"/>
        <scheme val="minor"/>
      </rPr>
      <t xml:space="preserve">De las </t>
    </r>
    <r>
      <rPr>
        <b/>
        <sz val="8"/>
        <rFont val="Calibri"/>
        <family val="2"/>
        <scheme val="minor"/>
      </rPr>
      <t>r</t>
    </r>
    <r>
      <rPr>
        <sz val="8"/>
        <rFont val="Calibri"/>
        <family val="2"/>
        <scheme val="minor"/>
      </rPr>
      <t xml:space="preserve">euniones del 13 de septiembre y 31 de octubre de 2022 y 3 de marzo de 2023, no se observó que en ninguna de estas se realizara seguimiento al PIDAR 257 de 2020 (aludido en el hallazgo y acción).
</t>
    </r>
    <r>
      <rPr>
        <b/>
        <sz val="8"/>
        <rFont val="Calibri"/>
        <family val="2"/>
        <scheme val="minor"/>
      </rPr>
      <t>UTT 12</t>
    </r>
    <r>
      <rPr>
        <sz val="8"/>
        <rFont val="Calibri"/>
        <family val="2"/>
        <scheme val="minor"/>
      </rPr>
      <t xml:space="preserve">: Se observó que en las reuniones del 11 de abril, 21 de junio, 24 de agosto y 26 de diciembre de 2022, se realizó seguimiento a los PIDAR a cargo de la UTT, dentro de los que se encuentra el proyecto 373 de 2020.
De lo anterior, se debe precisar que, si bien se observa que se ha realizado un seguimiento al estado de los proyectos objeto de auditoría por la CGR y mencionados en la acción, no se evidencia una periodicidad frente a este moniteo, como a su vez no se detallan compromisos para buscar agilizar la ejecución de los mismos. De otra parte, la acción indica </t>
    </r>
    <r>
      <rPr>
        <i/>
        <sz val="8"/>
        <rFont val="Calibri"/>
        <family val="2"/>
        <scheme val="minor"/>
      </rPr>
      <t>"</t>
    </r>
    <r>
      <rPr>
        <i/>
        <u/>
        <sz val="8"/>
        <rFont val="Calibri"/>
        <family val="2"/>
        <scheme val="minor"/>
      </rPr>
      <t xml:space="preserve">Realizar dos seguimientos al plan de acción por UTT, </t>
    </r>
    <r>
      <rPr>
        <i/>
        <sz val="8"/>
        <rFont val="Calibri"/>
        <family val="2"/>
        <scheme val="minor"/>
      </rPr>
      <t>por parte de los apoyos a la supervisión, supervisores, equipo técnico y UTT</t>
    </r>
    <r>
      <rPr>
        <sz val="8"/>
        <rFont val="Calibri"/>
        <family val="2"/>
        <scheme val="minor"/>
      </rPr>
      <t>", de lo cual, en primera medida se debe señalar que</t>
    </r>
    <r>
      <rPr>
        <u/>
        <sz val="8"/>
        <rFont val="Calibri"/>
        <family val="2"/>
        <scheme val="minor"/>
      </rPr>
      <t xml:space="preserve"> </t>
    </r>
    <r>
      <rPr>
        <b/>
        <sz val="8"/>
        <rFont val="Calibri"/>
        <family val="2"/>
        <scheme val="minor"/>
      </rPr>
      <t xml:space="preserve">no se ha evidencio el plan de acción por cada UTT o proyecto (acción anterior), lo cual dificulta estimar si se está realizando un seguimiento a dicho plan y por ende asignar porcentaje de avance a esta acción
</t>
    </r>
    <r>
      <rPr>
        <sz val="8"/>
        <rFont val="Calibri"/>
        <family val="2"/>
        <scheme val="minor"/>
      </rPr>
      <t xml:space="preserve">
Por lo anterior</t>
    </r>
    <r>
      <rPr>
        <b/>
        <sz val="8"/>
        <rFont val="Calibri"/>
        <family val="2"/>
        <scheme val="minor"/>
      </rPr>
      <t xml:space="preserve">, se sugiere revisar la viabilidad de este plan de mejoramiento, </t>
    </r>
    <r>
      <rPr>
        <sz val="8"/>
        <rFont val="Calibri"/>
        <family val="2"/>
        <scheme val="minor"/>
      </rPr>
      <t xml:space="preserve">y en caso de considerarlo, reformular el mismo buscando que estos proyectos sean priorizados en lo que resta de su ejecución. La presente acción se encuentra </t>
    </r>
    <r>
      <rPr>
        <b/>
        <u/>
        <sz val="8"/>
        <rFont val="Calibri"/>
        <family val="2"/>
        <scheme val="minor"/>
      </rPr>
      <t>VENCIDA.</t>
    </r>
  </si>
  <si>
    <r>
      <t xml:space="preserve">La Oficina de Control Interno observó que se llevó a cabo capacitación a la UTT N° 2, en lo que respecta a la metodología para la Estructuración de PIDAR. Si bien se dispuso como meta una (1) capacitación, la acción señalaba que </t>
    </r>
    <r>
      <rPr>
        <b/>
        <sz val="8"/>
        <rFont val="Calibri"/>
        <family val="2"/>
        <scheme val="minor"/>
      </rPr>
      <t>esta debería esta dirigida a todas las UTTs, por lo cual, la acción se cumplió parcialmente, por lo que se deberá priorizar la capacitación a las demás territoriales.</t>
    </r>
  </si>
  <si>
    <r>
      <t xml:space="preserve">La Vicepresidencia de Integración Productiva allegó soporte de la reunión realizada el 19/10/2022, en la cual se establece el plan de choque para la estructuración y evaluación de proyectos PIDAR 2022.
De otra parte, en diciembre de 2023 informaron que "Se han realizado mesas previas con Vicepresidencia de proyectos, con otras direcciones y el equipo de estructuración para socializar el estado de los proyectos de estructuración y validar las etapas que se encuentran cada uno de ellos para darle celeridad a los procesos de cofinanciación".
En junio de 2024,se aportaron:
</t>
    </r>
    <r>
      <rPr>
        <b/>
        <sz val="8"/>
        <rFont val="Calibri"/>
        <family val="2"/>
        <scheme val="minor"/>
      </rPr>
      <t>Enero;</t>
    </r>
    <r>
      <rPr>
        <sz val="8"/>
        <rFont val="Calibri"/>
        <family val="2"/>
        <scheme val="minor"/>
      </rPr>
      <t xml:space="preserve"> 2 listados de asistencia
</t>
    </r>
    <r>
      <rPr>
        <b/>
        <sz val="8"/>
        <rFont val="Calibri"/>
        <family val="2"/>
        <scheme val="minor"/>
      </rPr>
      <t>Febrero:</t>
    </r>
    <r>
      <rPr>
        <sz val="8"/>
        <rFont val="Calibri"/>
        <family val="2"/>
        <scheme val="minor"/>
      </rPr>
      <t xml:space="preserve"> 11 listados de asistencia
</t>
    </r>
    <r>
      <rPr>
        <b/>
        <sz val="8"/>
        <rFont val="Calibri"/>
        <family val="2"/>
        <scheme val="minor"/>
      </rPr>
      <t xml:space="preserve">Marzo: </t>
    </r>
    <r>
      <rPr>
        <sz val="8"/>
        <rFont val="Calibri"/>
        <family val="2"/>
        <scheme val="minor"/>
      </rPr>
      <t xml:space="preserve">3 listado de asistencia
</t>
    </r>
    <r>
      <rPr>
        <b/>
        <sz val="8"/>
        <rFont val="Calibri"/>
        <family val="2"/>
        <scheme val="minor"/>
      </rPr>
      <t>Abril:</t>
    </r>
    <r>
      <rPr>
        <sz val="8"/>
        <rFont val="Calibri"/>
        <family val="2"/>
        <scheme val="minor"/>
      </rPr>
      <t xml:space="preserve"> 24 listados de asistencia de reuniones
</t>
    </r>
    <r>
      <rPr>
        <b/>
        <sz val="8"/>
        <rFont val="Calibri"/>
        <family val="2"/>
        <scheme val="minor"/>
      </rPr>
      <t>Mayo:</t>
    </r>
    <r>
      <rPr>
        <sz val="8"/>
        <rFont val="Calibri"/>
        <family val="2"/>
        <scheme val="minor"/>
      </rPr>
      <t xml:space="preserve"> 7 listados de asistencia
</t>
    </r>
    <r>
      <rPr>
        <b/>
        <sz val="8"/>
        <rFont val="Calibri"/>
        <family val="2"/>
        <scheme val="minor"/>
      </rPr>
      <t>Junio:</t>
    </r>
    <r>
      <rPr>
        <sz val="8"/>
        <rFont val="Calibri"/>
        <family val="2"/>
        <scheme val="minor"/>
      </rPr>
      <t xml:space="preserve"> 5 listadosde asistencia
De los soportes se evidenció reuniones sostenidas al interior de la Dirección de Calificación y Financiación, con participación de la Dirección de Acceso a Activos Productivos, en las que se realizó seguimiento a los avances en la estrcuturación de PIDAR de manera general y detallada, así como monitoreo a los indicadores del plan de acción relacionados con la estructuración, cofinanciación e implementación de PIDAr, dentro de las que se destacan:
-Reuinión del 5 de febrero de 2024 de articulación entre la Dirección de Acceso a Activos Productivos (DAAP), Dirección de Seguimiento y Control (DSC) y Dirección de Calificación y Financiación (DCyF). 
-Reunión del 14 de febrero de 2024 de asunto "Esquema de trabajo articulado entre la DAAP y DCyF"
-Reunión 20 de febrero de 2024, socialización PIDAR a cofinanciar
-Reunión 22 de febrero de 2024 "Revisión meta y cronograma de estructuración y calificación DAAP y DCyF"
-Reunión del 4 de marzo de 2024 "Socialización avances proceso de estructuración proyectos paz"
-Reunión 7 de marzo de 2024, Plan choque viabilización de proyectos a abril
-Reunión 12 de marzo de 2024, "Plan de trabajo y estado de avance proyectos PAC"
reunión del 8, 12, 15, 22, 24 de abril de 2024, donde se realiza seguimiento al estado de los proyectos previstos para estructurar y cofinanciar, en el marco de lo contemplado en el plan de acción istitucional
-Reunión 6 de mayo de 2024, Seguimienrto PAC
-Reunión 10 de mayode 2024 "Aerticulación para estructuración e implementación de PIDAR"
-Reuniones 14, 20, 27 de mayo de 2024 " revisión PAAC - PAI y PAC (proyectos en estructuración)
-Reuniones del 5, 7 y 24 de junio de 2024 "Seguimiento semanal PAC- PAI"
Con lo expuesto se observa el cumplimiento de la acción al evidenciar mayor número de mesas de trabajo a las propuestas en la acción.</t>
    </r>
  </si>
  <si>
    <t>Dentro de los soportes aportados e evidenció lo siguiente:
Acta de Reunión allegada igualmente para la acción inmediatamente anterior, donde se establece el plan de choque para la ejecución de recursos  de la ficha de optimización para cofinanciar PIDAR., por ende, no se considera como insumo para dar cumplimiento a la presente acción.
De otra parte, se evidencio que en la vigencia 2024 se ha llevado a cabo mesas de trabajo continuas entre la Dirección de Acceso a Activos Productivos y la Dirección de Calificación y Financiación, a fin de mirar los avances que se presentan frente a la estructuración y cofinanciación de proyectos, esto en virtud de que dentro del plan de acción instituciona se estipuló indicadores relacionados con la cofianciación de proyectos, considerando ello favorable a fin de mejorar lo expuesto en el hallazgo, con metas periodicas frente a la ejecución de recursos asociados a los PIDAR y que, a partir de dichas reuniones se puede alertar sobre desviaciones a fin de tomar medidas oportunas.
La OCI considera la presente acción como un control que busca corregir lo expuesto en el hallazgo, por lo cual es viable el cierre del hallazgo, recomendando continuar con la ejecución de dichas metas y las situaciones que se identifiquen y puedan afectar lo propuesto por la Entidad, se eleven a las instancias adecuadas para que se tomen las medidas correspondientes.</t>
  </si>
  <si>
    <t>La Vicepresidencia de Integración Productiva aportó la versión 5 del procedimiento PR-IMP-004 "EJECUCIÓN DE LOS PROYECTOS INTEGRALES DE DESARROLLO AGROPECUARIO Y RURAL CON ENFOQUE TERRITOR", señalando que, en virtud del reglamento adoptado mediante Acuerdo 011 de 2023, modificado con Acuerdo 016 de 2023, se excluyó la consitutución de pólizas como requisito para el inicio de la ejecución de los proyectos.</t>
  </si>
  <si>
    <r>
      <t xml:space="preserve">La Vicepresidencia de Integración Productiva aportó los siguientes soportes:
UTT 1:
Informe de comisión con listado de asistencia de capacitación de procedimiento a la ejecución de PIDAR del 24 de abril de 2024
Listado de asistencia de Mesa de Verficación a la ejecución de los PIDAR realizada el 22 y 23 de abril de 2024
Acta de reunión del 18 al 21 de marzo de 2024, de asunto "Mesa de Control PIDAR en ejecución UTT 1"
Acta de reunión del 22 al 24 de abril de 2024 de asunto "Mesa de Control PIDAR en ejecución UTT 1"
UTT 2: 
Listado de asistencia del 15 de mayo de 2024 de asunto "Capacitación Ejecución PIDAR"
Acta de reunión del 29 de abril de 2024 de asunto "Mesa de verificación a la ejecución PIDAR UTT 2"
Acta de reunión del 22 de marzo de 2024 de asunto "Mesa de verificación a la ejecución PIDAR UTT 2"
UTT 3:
Informe y Listado de asistencia del 22 de abril de 2024 de capacitación de ejecución de los proyectos 
UTT 4:
Informe de visita a la UTT realizada el 22 de abril de 2024 con el fin de capacitación acerca de la ejecución de los proyectos en el marco de ejecución directa y convenio
UTT 5: 
Informe y listados de asistencia de a capacitación sobre los modelos de ejecución de los PIDAR, del 29 de abril de 2024
Actas de reunión del 11 de abril y 29 de mayo de 2024 de asunto "MESA DE VERIFICACIÓN A LA EJECUCIÓN DE LOS PIDAR UTT 05"
Archivo en excel de seguimiento a la ejecución de los PIDAR de la UTT
UTT 6: 
Listado de asistencia del 6 y 7 de mayo de 2024, cuyo objetivo de la reunión fue "Capacitación sobre estructuración y ejecución de PIDAR" (modelos de ejecución)
Listado de asistencia de "Mesa de Verificación a la ejecución de los PIDAR", realizada el 8 de mayo de 2024
Formato no adoptado en el SIG, de seguimiento a la documentación de los PIDAR a cargo de la UTT
UTT 8:
Listado de asistencia del 7 de mayo de 2024 de Capacitación Inducción Estructuración PIDAR - EJecución (modelos de ejecución)
Acta de reunión del 13 de marzo de 2024 de asunto "Mesa de verificación a la ejecución PIDAR UTT 8"
Acta de reunión del 25 de abril de 2024 de asunto "Mesa de verificación a la ejecución PIDAR UTT 8"
UTT 9: 
SOprotes de capactiación de los días 8 y 9 de mayo de 2024 frente alos modelos de ejecución de los PIDAR
Acta de Reunión de Mesa de verificación del 9 y 10 de mayo de 2024 a la ejecución del PIDAR (Ejecución Directa y Ejecución  Convenios de Cooperación) - Abril y Mayo de 2024
Acta de reunión del 23 de mayo de 2024, de asunto "cacitación formatos F-IMP-014- Informe de supervisión y F_x0002_IMP-006 seguimiento a la implementación de los PIDAR"
UTT 10:
Acta de reunión del 2 de mayo de 2024 de asunto "Mesa de técnica de informe cierre del PIDAR con resolución 313W
UTT 11:
Listado de asistencia de capacitación realizada el 19 de junio de 2024, cuyo objetivo fue "Socialización de los procedimientos de ejecución directa y convenios PIDAR"
Listado de asistencia del 20 de junio de 2024 de asunto "Capacitación informes de supervisión y socialización procedimiento ejecución" y de esta misma fecha se tiene un listado de asitencia frente a "Capacitación Encargos Fiduciarios"
Listado de asistencia de "Mesa de verificación a la ejecución de los PIDAR UTT 11"
Formato no adoptado en el SIG, de seguimiento a la documentación de los PIDAR a cargo de la UTT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</si>
  <si>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r>
      <t xml:space="preserve">Frente a las evidencias aportadas se evidenció que:
Se realizó capacitación las UTTs de la Entidad, en aspectos relacionados con los Modelos de ejecución de los PIDAR, Adicionalmente, se evidenció que en se realizó reunión para llevar a cabo mesa de verificación a la ejecución de los PIDAR, considerando ello un control que permite hacer un adecuado seguimiento a la gestión de cada PIDAR.
De otra parte, se evidenció que en virtud de la actualización del reglamento PIDAR (acuerdos 011 y 016 de 2023) se actualizó el procedimiento PR-IMP-004 "EJECUCIÓN DE LOS PROYECTOS INTEGRALES DE DESARROLLO AGROPECUARIO Y RURAL CON ENFOQUE TERRITOR", en su versión 5, el cual, en su Numeral 5.2 CONSTITUCIÓN DE ENCARGO FIDUCIARIO, estableció </t>
    </r>
    <r>
      <rPr>
        <i/>
        <sz val="8"/>
        <rFont val="Calibri"/>
        <family val="2"/>
        <scheme val="minor"/>
      </rPr>
      <t>"Dentro de los treinta (30) días calendario siguientes a la ejecutoriedad del acto administrativo, la Organización beneficiaria constituirá un encargo fiduciario, cuya finalidad es la administración de recursos y pagos del PIDAR. La Agencia de Desarrollo Rural, a través de la Dirección Acceso a Activos Productivos y la Unidad Técnica Territorial, acompañará y apoyará a la organización beneficiaria en la constitución del encargo fiduciario, así como en la ejecución de las actividades del proyecto".</t>
    </r>
    <r>
      <rPr>
        <sz val="8"/>
        <rFont val="Calibri"/>
        <family val="2"/>
        <scheme val="minor"/>
      </rPr>
      <t xml:space="preserve">
De esta manera, se amplió el plazo de ejecución para facilitar la gestión, aunado a que se aportó soportes de los envíos de los contratos de encargos fiduciarios, donde se evidencia el cumplimiento de dicho término.
Al respecto, la Oficina de Control Interno considera que la actualización procedimental conllevó a facilitar lo correspondiente a los retrasos en la constitución del encargo fiduciario observado por la CGR, al ampliar el término para esta actividad, el cual se ha cumplido de conformidad con los soportes aportados por el área responsable, considerando de esta manera es viable del cierre del hallazgo.
Se recomienda continuar con las mesas de verificación del estado de ejecución de loss PIDAR, a fin de facilitar la identificación de alertas que mitiguen el incumplimiento de las disposiciones procedimentales.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</si>
  <si>
    <t>La Vicepresidencia de Integración Productiva informó que "El 30 de octubre del 2023, se realizo una reunión para exponer los alcances y las visitas que se realizarían en el cronograma estipulado en este hallazgo, se adjunta el cronograma y el acta de reunión como soporte".
En junio 2024, se informó que "e anexa acta de reunión, comité técnico de gestión local y comité técnico del convenio 518 del 2017 en dónde se adopta el ajuste y el nuevo cronograma del proyecto conforme al plan de mejoramiento y el estado actual del proyecto (Bullet)", sin embargo no se obtuvo evidencia de dichos documentos.</t>
  </si>
  <si>
    <t>Falencias en la supervisión, seguimiento y verificación por parte de la ADR, de la adecuada evaluación integral, selección y contratación de los servicios profesionales para la ejecución del proyecto</t>
  </si>
  <si>
    <t>La Vicepresidencia de Integración Productiva a diciembre 2023 informó que "Se aporta avance del plan de mejoramiento sobre el CTGL adelantado".
En junio 2024, se informó que se allegaba circular de VGC de lineamientos para los procesos contractuales junto con los terminos de referencia tipo que buscan fortalecen y mejorar las caracteristicas requeridas en los proceso de contratación en la implementación PIDAR.</t>
  </si>
  <si>
    <t>La Vicepresidencia de Integración Productiva a diciembre de 2023 informó que "Se elaboró el cronograma y se adjunta con sus soportes".
En junio 2024, suministró "actas de comités técnicos gestión local de 2024 y visitas de seguimiento".</t>
  </si>
  <si>
    <t>La Vicepresidencia de Integración Productiva informó que se allegaban "actas de reunión  y avance en el acta de liquidación del contrato de adecuación de la bodega".</t>
  </si>
  <si>
    <t>La Vicepresidencia de Integración Productiva aportó memorando 20243510045393 del 28 de mayo de 2024, de asunto "Segundo Informe Plan de Mejoramiento Hallazgos No. 14 y 15 PIDAR 341 de 2020", con sus diferentes soportes.</t>
  </si>
  <si>
    <t xml:space="preserve"> la Dirección de Asistencia Técnica, en el componente de habilitación de EPSEA en su modelo de gestión para la minimización de riesgos en el vencimiento de la resolución de habilitación de EPSEA y su proceso de renovación de la habilitación dentro de los términos de tiempo establecidos, realizó las siguientes actividades: 
El equipo de habilitación de EPSEA realiza el seguimiento de las EPSEA habilitadas y monitoreo constante, mediante la matriz de seguimiento en Excel; esta se encuentra formulada para visualizar las EPSEA que están próximas a vencérsele la resolución de habilitación, permitiendo de esta manera el envió de un correo electrónico, que genera una alerta y un recordatorio para remitir la documentación de renovación de EPSEA dentro de los términos de tiempo estipulados. 
Esta acción ha permitido que las EPSEA con las que la ADR  tiene convenios o contratos en ejecución, hayan realizado la renovación a tiempo, como se evidencia a continuación: 
*Universidad de Magdalena tenía vigencia de la resolución EPSEA hasta el 10 de mayo de 2024 y radicaron la solicitud el 10 abril de 2024 y fueron notificados con la nueva resolución el día 9 de mayo de 2024.
*Universidad de Cartagena tenía vigencia hasta de la resolución EPSEA hasta el día 30 de mayo de 2024 y radicaron la solicitud 5 de abril de 2024 y fueron notificados con la nueva resolución el día 29 de mayo de 2024.
Con esto se evidencia que las medidas tomadas si han tenido efecto positivo en la renovación de la habilitación EPSEA, evitando de esta manera que los contratos que se encuentran en ejecución, entre la ADR y las EPSEA sean suspendidos por la perdida de habilitación de las mismas.</t>
  </si>
  <si>
    <r>
      <t xml:space="preserve">Frente al cumplimiento de la acción, la Oficina de Control Interno evidenció:
Matriz excel que contempla el "REGISTRO DE ENTIDADES PRESTADORAS DEL SERVICIO DE EXTENSIÓN AGROPECUARIA - EPSEA HABILITADAS", la cual contempla datos básicos de la EPSEA, además de la Resolución de habilitación y su fecha de vencimiento, generando una alerta a fin de tomar medidas para prevenir su vencimiento, la cual se observó se tiene actualizada hasta junio de 2024.
Se evidenció un correo electrónico tipo plantilla, compartido con el personal adscrito a la Dirección de Asistencia Técnica en tres (3) ocasiones, con el cual se busca laertar sobre el próximo vencimiento de la resolución de habilitación de EPSEA. De lo anterior, se obtuvo evidenia de 83 correos a través de los cuales se alertó a diferentes EPSEAS habilitadas, del vencimiento de la resolución de habilitación, considerando con ello se cumple el objetivo de la acción y se corrige lo evidenciado por la CGR.
</t>
    </r>
    <r>
      <rPr>
        <b/>
        <sz val="8"/>
        <rFont val="Calibri"/>
        <family val="2"/>
        <scheme val="minor"/>
      </rPr>
      <t>Nota:</t>
    </r>
    <r>
      <rPr>
        <sz val="8"/>
        <rFont val="Calibri"/>
        <family val="2"/>
        <scheme val="minor"/>
      </rPr>
      <t xml:space="preserve"> la presente acción de mejoramiento fue objeto de modificación por parte del área responsable, la cual se presentó y aprobó en sesiones 06-2023 y 03-2024 del Comité de Coordinación del Sistema de Control Interno</t>
    </r>
  </si>
  <si>
    <t>Debilidades en los procesos de planeación a cargo de la Agencia de Desarrollo Rural - ADR al no tener en cuenta quien ejercería el mantenimiento técnico necesario de los pozos profundos una vez construidos y entregados a la comunidad</t>
  </si>
  <si>
    <t xml:space="preserve">La Vicepresidencia de Integración Productiva allegó los siguientes  tres (3) documentos:
Archivo word denominado "Avances en la formulación del PIDAR que da cumplimiento a la sentencia T-302", con un resumen de lo avances en el cumplimiento a lo establecido en la sentencia T-302.
Archivo excel denominado "Cuadro Resumen Pozos a Intervenir Sentencia T-302 / La Guajira" y archivo excel denominado "Propuesta técnica para forrajes".
</t>
  </si>
  <si>
    <t>Analizados los soportes paortados, no se evidencia que estos cumplan lo requerido en la unidad de medida y en la acción, en cuanto a obtener esolución de cofinanciación de proyecto PIDAR suscrita en el marco de la sentencia T-302 de 2017 que en su etapa de estructuración se realice la inclusión de un componente técnico productivo.
Por lo anterior la presente acción se encuentra VENCIDA, por lo que se deberá priorizar su ejecución o determinar alternativas para subsanar lo expuesto en el hallazgo.</t>
  </si>
  <si>
    <r>
      <t xml:space="preserve">La Oficina de Control Interno obtuvo como soporte de la ejecución de las dos (2) acciones lo siguiente:
</t>
    </r>
    <r>
      <rPr>
        <b/>
        <u/>
        <sz val="8"/>
        <rFont val="Calibri"/>
        <family val="2"/>
        <scheme val="minor"/>
      </rPr>
      <t>Acción 1:</t>
    </r>
    <r>
      <rPr>
        <sz val="8"/>
        <rFont val="Calibri"/>
        <family val="2"/>
        <scheme val="minor"/>
      </rPr>
      <t xml:space="preserve">
circulares ADR N° 112 del 24 de septiembre de 2019 y 116 del 27 de septiembre de 2019
</t>
    </r>
    <r>
      <rPr>
        <b/>
        <u/>
        <sz val="8"/>
        <rFont val="Calibri"/>
        <family val="2"/>
        <scheme val="minor"/>
      </rPr>
      <t xml:space="preserve">
Acción 2:
</t>
    </r>
    <r>
      <rPr>
        <sz val="8"/>
        <rFont val="Calibri"/>
        <family val="2"/>
        <scheme val="minor"/>
      </rPr>
      <t xml:space="preserve">cuarenta y dos (45) formatos F-IMP-006 "Seguimiento a la Implementación", y sies (6) informes finales de cierre financiero de los PIDAR  543, 505, 240, 139, 637 y 724 de 2018.
Por lo expuesto, se considera que los formatos de cierre de los PIDAR objeto de observación dar lugar al cierre del hallazgo, al ciertificar con ellosque se dio cumplimiento a las disposiciones de cada uno de los proyectos cofinanciados, aunado a que el seguimiento mensual que se solicita se realiza a cada PIDAR, facilita la identificación de alertas que puedan ser corregidas oportunamente.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r>
  </si>
  <si>
    <r>
      <t>Analizado lo contemplado en la acción respecto a "Construir y adoptar documento que defina los lineamientos, para la verificación del cumplimiento de los requisitos previos", se evidenció que en virtud de la actualización del reglamento PIDAR (acuerdos 011 y 016 de 2023) se actualizó el procedimiento PR-IMP-004 "EJECUCIÓN DE LOS PROYECTOS INTEGRALES DE DESARROLLO AGROPECUARIO Y RURAL CON ENFOQUE TERRITOR", en su versión 5, el cual, en su Numeral 5.3. VERIFICACIÓN DE REQUISITOS PREVIOS AL INICIO DE LA EJECUCIÓN, establece los requisitos que se deben verificar previo al inicio de la ejecución de los PIDAR, destacando que "</t>
    </r>
    <r>
      <rPr>
        <i/>
        <sz val="8"/>
        <rFont val="Calibri"/>
        <family val="2"/>
        <scheme val="minor"/>
      </rPr>
      <t>Para la verificación de los requisitos previos a la ejecución, el Supervisor diligencia el Formato F-IMP-015 Certificación de Cumplimiento de Requisitos Previos para Inicio de Ejecución del PIDAR y todos los soportes que se generen producto de esta verificación, deben ser cargados en la herramienta tecnológica que se disponga para tal fin"</t>
    </r>
    <r>
      <rPr>
        <sz val="8"/>
        <rFont val="Calibri"/>
        <family val="2"/>
        <scheme val="minor"/>
      </rPr>
      <t xml:space="preserve">
De otra parte, respecto a la constitución de pólizas, en el mismo procedimiento, de igual manera en el numeral 5.3., se contempla la Nota 10, que señala:</t>
    </r>
    <r>
      <rPr>
        <i/>
        <sz val="8"/>
        <rFont val="Calibri"/>
        <family val="2"/>
        <scheme val="minor"/>
      </rPr>
      <t xml:space="preserve"> "en relación con el requisito de póliza y/o garantía de cumplimiento previsto en el Acuerdo 010 de 2019, se aclara que el mismo fue derogado tácitamente por el artículo 4 del Acuerdo 016 de 2023, para todos los proyectos que a la fecha de entrada en vigor estuvieran vigentes, así como para los que se originen a partir de la publicación del precitado acuerdo en el diario oficial"</t>
    </r>
    <r>
      <rPr>
        <sz val="8"/>
        <rFont val="Calibri"/>
        <family val="2"/>
        <scheme val="minor"/>
      </rPr>
      <t xml:space="preserve">
Se debe precisar la actualización del procedimiento fue socializado de manera masiva a través de correo electrónico del 27 de octubre de 2023.
Al respecto, se cosidera la Entidasd adoptó el control a través del formato F-IMP-015 Certificación de Cumplimiento de Requisitos Previos, buscando con ello tener garantía de que la ejecución del proyecto se dio una vez se cumplió esta fase. Deotra parte, respecto a la inoportunidad en la constitución de la póliza y ejecución de las actividades del proyecto cofinanciado sin el amparo correspondiente aludida por la CGR en su informe, se evidenció que dicha actividad se excluyó del regalmento y procedimiento respectivo, considerando de esta manera se eliminó la situación de hecho que originó el hallazgo, por ende se considera viable el cierre del hallazgo.</t>
    </r>
  </si>
  <si>
    <t>La secretaría General, en cumplimiento de la acción, allegó la siguiente información:
Presentación y grabación de capacitación realizada el 24 de junio de 2024, frente a la Resolución 074 de 2023 "Por la cual se reglamenta el ejercicio de derecho de petición y el trámite interno de las peticiones misionales y administrativas presentadas ante la Agencia de Desarrollo Rural, el acceso a la información pública y se asigna una función".</t>
  </si>
  <si>
    <r>
      <t xml:space="preserve">La Secretaría General allegó copia de la Resolución ADR N° 074 del 20 de febrero de 2023,de asunto </t>
    </r>
    <r>
      <rPr>
        <i/>
        <sz val="8"/>
        <rFont val="Calibri"/>
        <family val="2"/>
        <scheme val="minor"/>
      </rPr>
      <t>"Por lo cual se reglamenta el ejercicio de derecho de petición y el trámite interno de las peticiones misionales y administrativas presentadas ante la Agencia d e Desarrollo Rural, el acceso a información pública y se asigna una función".</t>
    </r>
  </si>
  <si>
    <t>La Oficina de control Interno evidenció el cumplimiento de la acción a partir de la capacitación realizada el 24 de junio de 2024, en la que se socializó los lineamientos de la Resolución 074 de 2023, en la que se imparten lineamientos para la atención de PQRSD, enfatizando lo relacionado con los entes de Control de la Entidad.
Al respecto, la OCI ha evidenciado que la Secretaría General coordina la atención de peticiones de los Entes de Control con la finalidad de garantizar la oportuna y adecuada respuesta de cada solicitud, por lo que se considera se han tomado correctivos frente a lo observado por la CGR, por ende, se considera viable el cierre del hallazgo.</t>
  </si>
  <si>
    <t>La Unidad Técnica Territorial N° 5 - Medellín, aportó como evidencia documento de asunto "Informe Avances convenio 1162 del 2021", el cual refleja los avances obtenidos en la recopilación de evidencias de la ejecución del convenio 1162 del 2021.</t>
  </si>
  <si>
    <r>
      <t xml:space="preserve">Analizado el documento aportado para el cumplimiento de la acción, se evidenció que el mismo contempla los avances técnicos, financieros y administrativos frente a cada uno de los municipios que se encontraban inmersos dentro del convenio 1162 de 20211, así como las gestiones emprendidas para soportar la completa ejecución de lo contratado, suministrando los soportes que se tienen frente a cada municipio.
Al respecto, la OCI considera se dio cumpliento a la meta propuesta, no obstante, el cierre del hallazgo se verá supeditado ante el adecuado cierre del convenio, que certifique se cuenta con las evidencias del cumplimiento de obligaciones contractuales.
</t>
    </r>
    <r>
      <rPr>
        <b/>
        <sz val="8"/>
        <rFont val="Calibri"/>
        <family val="2"/>
        <scheme val="minor"/>
      </rPr>
      <t>Se sugiere que en próximos informes se detalle las obligaciones frente a cada municipio y su estado, a fin de facilitar entender el avance obtenido frente a cada uno de ellos.</t>
    </r>
    <r>
      <rPr>
        <sz val="8"/>
        <rFont val="Calibri"/>
        <family val="2"/>
        <scheme val="minor"/>
      </rPr>
      <t xml:space="preserve">
</t>
    </r>
    <r>
      <rPr>
        <b/>
        <sz val="8"/>
        <rFont val="Calibri"/>
        <family val="2"/>
        <scheme val="minor"/>
      </rPr>
      <t>Nota</t>
    </r>
    <r>
      <rPr>
        <sz val="8"/>
        <rFont val="Calibri"/>
        <family val="2"/>
        <scheme val="minor"/>
      </rPr>
      <t>: El presente plan de mejoramiento fue modificado por la Entidad y aprobada en sesión 06-2023 del Comité de Coordinación del Sistema de Control Interno.</t>
    </r>
  </si>
  <si>
    <r>
      <t xml:space="preserve">La Oficina de Control Interno evidenció el cumplimiento de las cinco (5) acciones a partir de lo siguiente:
</t>
    </r>
    <r>
      <rPr>
        <b/>
        <sz val="8"/>
        <rFont val="Calibri"/>
        <family val="2"/>
        <scheme val="minor"/>
      </rPr>
      <t>Acción 1</t>
    </r>
    <r>
      <rPr>
        <sz val="8"/>
        <rFont val="Calibri"/>
        <family val="2"/>
        <scheme val="minor"/>
      </rPr>
      <t xml:space="preserve">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interrumpen los términos de prescripción, por ende, a partir de ello se busca sustentar los correctivos efectivos frente a la causa del hallazgo.
</t>
    </r>
    <r>
      <rPr>
        <b/>
        <sz val="8"/>
        <rFont val="Calibri"/>
        <family val="2"/>
        <scheme val="minor"/>
      </rPr>
      <t xml:space="preserve">
Acción 2</t>
    </r>
    <r>
      <rPr>
        <sz val="8"/>
        <rFont val="Calibri"/>
        <family val="2"/>
        <scheme val="minor"/>
      </rPr>
      <t xml:space="preserve">
Se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interrumpen los términos de prescripción, por ende, a partir de ello se busca sustentar los correctivos efectivos frente a la causa del hallazgo.
</t>
    </r>
    <r>
      <rPr>
        <b/>
        <sz val="8"/>
        <rFont val="Calibri"/>
        <family val="2"/>
        <scheme val="minor"/>
      </rPr>
      <t>Acción 3</t>
    </r>
    <r>
      <rPr>
        <sz val="8"/>
        <rFont val="Calibri"/>
        <family val="2"/>
        <scheme val="minor"/>
      </rPr>
      <t xml:space="preserve">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dispuesto a la acción.
</t>
    </r>
    <r>
      <rPr>
        <b/>
        <sz val="8"/>
        <rFont val="Calibri"/>
        <family val="2"/>
        <scheme val="minor"/>
      </rPr>
      <t xml:space="preserve">
Acción 4</t>
    </r>
    <r>
      <rPr>
        <sz val="8"/>
        <rFont val="Calibri"/>
        <family val="2"/>
        <scheme val="minor"/>
      </rPr>
      <t xml:space="preserve">
Se observó que, conforme a lo dispuesto en el procedimiento PR-ADT-004 "ADMINISTRACIÓN, OPERACIÓN Y CONSERVACIÓN DE LOS DISTRITOS DE ADECUACIÓN DE TIERRAS", la Entidad emitió 20 fichas de actualización de registro general de usuario del Distrito de Montería Mocarí, cuyos formatos se encuentran suscritos por el Vicepresidente de Integración Productiva. 
De esta manera, ante los avances existentes, se cumplió la acción al evidenciar avances en la actualización del RGU de los Distritos de Mocarí y la Doctrina.
En cuanto a la efectividad de las acciones ejecutadas, se necesario validar que los mismos ya han sido implementados en los actividades de facturación, cobro y cartera.
Adicionalmente la Oficina Jurídica de la ADR precisó que de las solicitudes de inscripción de medidas cautelares solicitadas, a las diferentes Oficinas de Registro de Instrumentos Públicos, a la fecha han inscrito efectivamente 16, de las restantes se viene adelantado un seguimiento por la plataforma VUR de la Superintendencia de Notariado y Registro, situación que evidencia los avances que se han obtenido en los procesos iniciados, evidenciando efectividad frente a la causa del hallazgo.
</t>
    </r>
    <r>
      <rPr>
        <b/>
        <sz val="8"/>
        <rFont val="Calibri"/>
        <family val="2"/>
        <scheme val="minor"/>
      </rPr>
      <t>Acción 5</t>
    </r>
    <r>
      <rPr>
        <sz val="8"/>
        <rFont val="Calibri"/>
        <family val="2"/>
        <scheme val="minor"/>
      </rPr>
      <t xml:space="preserve">
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
</t>
    </r>
    <r>
      <rPr>
        <b/>
        <sz val="8"/>
        <rFont val="Calibri"/>
        <family val="2"/>
        <scheme val="minor"/>
      </rPr>
      <t>EFECTIVIDAD</t>
    </r>
    <r>
      <rPr>
        <sz val="8"/>
        <rFont val="Calibri"/>
        <family val="2"/>
        <scheme val="minor"/>
      </rPr>
      <t xml:space="preserve">
A la OCI se aportó evidencias de jornadas de cobros persuasivos en los distritos de: 
Manatí: 15 al 17 noviembre de 2023, Repelón y Santa Lucía: 28 al 30 de noviembre de 2023, La Doctrina: 09 al 10 noviembre de 2023 y Montería Mocarí: 20 al 23 de noviembre de 2023, gestiones que tuvieron un impacto positivo con relación al recaudo del mes de noviembre principalmente en el Distrito de la Doctrina.
Adicionalmente, desde la Dirección de Adecuación de Tierras se han generado las alertas tempranas para que se adelanten las gestiones de cobro persuasivo por parte de las UTT 2 y 3 los cuales tienen adscritos Distritos de Adecuación de Tierras administrados por la ADR. Estas alertas han permitido que se notifique a la Oficina Jurídica el incio de procesos de cobro cactivo a los casos aplicables.
Por otra parte, se han llevado a cabo actividades actualización del RGU, de lo cual se han logrado avances en su actualización en el aplicativo Dynamics, respecto a:
•Distrito La Doctrina: 259 predios - usuarios
•Distrito Montería - Mocarí: 51 (predios urbanos para excluir).
De otra parte, respecto a las acciones relacionadas con la emisión de oficios de notificación de los mandamientos de pago  y decreto de medidas cautélales, la Oficina Jurídica aportó arcivo con el avance que se tiene frente a cada uno de ellos.
Por último, y en procura de mejorar la gestión institucional en lo relacionado con la cartera por la prestación del servicio público de adecuación de tierras, la ADR ha realizado lo siguiente:
•Se llevó a cabo la actualización del Reglamento Interno de Cartera el cual se aprobó mediante la Resolución 076 del 15 de marzo de 2024
•Se creó la mesa técnica de cartera, la cual servirá como espacio de articulación institucional entre las áreas con el fin de analizar los temas relativos a la facturación, recaudo y cobro de la cartera en favor de la Agencia.
Por lo expuesto, por parte de la OCI se considera que la Entidad ha adoptado mejoras procedimentales en aspectos relacionados con la cartera, a fin de buscar situaciones que han afectado el debido proceso, por lo que se considera viable el cierre del hallazgo, recomendando que se adopten controles de seguimiento en la mesa técnica de cartera, que permita prevenir casos de prescripción.
</t>
    </r>
  </si>
  <si>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En los informes aportados por el área responsable de la acción, se evidenció que se realizó seguimiento a los diferentes convenios suscritos en las trece (13) unidades técnicas territoriales, detallando las actividades realizadas en cada bimestre. En el informe del mes de diciembre de 2023, se detallo que los 28 convenios suscritos se encontraban en proceso de liquidación, recopilando las evidencias faltantes frente a la ejecución de cada uno de ellos.
Con los soportes aportados, la Oficina de Control Interno considera se cumplió con lo dispuesto en las dos (2) acciones de mejoramiento. 
De otra parte, trayendo a colación la causa identificada respecto a </t>
    </r>
    <r>
      <rPr>
        <i/>
        <sz val="8"/>
        <rFont val="Calibri"/>
        <family val="2"/>
        <scheme val="minor"/>
      </rPr>
      <t xml:space="preserve">"Al cierre de la vigencia fiscal del año 2021 </t>
    </r>
    <r>
      <rPr>
        <i/>
        <u/>
        <sz val="8"/>
        <rFont val="Calibri"/>
        <family val="2"/>
        <scheme val="minor"/>
      </rPr>
      <t>no se ha cumplido con el propósito del servicio público</t>
    </r>
    <r>
      <rPr>
        <i/>
        <sz val="8"/>
        <rFont val="Calibri"/>
        <family val="2"/>
        <scheme val="minor"/>
      </rPr>
      <t xml:space="preserve"> de extensión agropecuaria",</t>
    </r>
    <r>
      <rPr>
        <sz val="8"/>
        <rFont val="Calibri"/>
        <family val="2"/>
        <scheme val="minor"/>
      </rPr>
      <t xml:space="preserve"> la OCI evidenció que en el informe de gestión ADR vigencia 2022, en su numeral 6.4.1 "Servicio de Extensión Agropecuaria", se hace un detalle de las diferentes actividades emprendidas frente al servicio público de Extensión Agropecuaria, de lo cual se destaca lo detallado respecto a que en la vigencia 2021 y 2022 se cumplieron las metas en cuanto a productores atendidos,  sobre lo cual se obtuvo herramientas utilizadas como bases de registros de usuarios atendidos en las vigencias 2021, 2022 y 2023. Así mismo, se detallan las gestiones respecto a "Estrategia Territorios", "Estrategia Digital", "Estrategia Banca", "Articulación ADR – Municipios", "Servicio de Educación Informal en Extensión Agropecuaria" Y "Servicio de habilitación a las Entidades Prestadoras del Servicio de Extensión Agropecuaria EPSEAS", destacando los avances obtenidos frente a cada una de estas.
Por lo expuesto se considera procedente el cierre del hallazgo.
Lo anterior es fundamental en el sentido de soportar que la Entidad ha adelantado diferentes actividades respecto al proceso de "Prestación y Apoyo del Servicio Público de Extensión Agropecuaria", aunado a que como control ha adoptado un monitoreo a los convenios que se suscriben para la prestación de este servicio.
</t>
    </r>
  </si>
  <si>
    <t>VIGENTES LUEGO DEL SEGUIMIENTO</t>
  </si>
  <si>
    <t>RESUMEN CIERRE</t>
  </si>
  <si>
    <r>
      <t xml:space="preserve">En todos los estudios previos que realice la entidad existe el aparte de  </t>
    </r>
    <r>
      <rPr>
        <b/>
        <sz val="8"/>
        <color theme="1"/>
        <rFont val="Calibri"/>
        <family val="2"/>
        <scheme val="minor"/>
      </rPr>
      <t>"Justificación de la relación presupuestal", el cual deberá ser diligenciado en todos los procesos contractuales
.</t>
    </r>
  </si>
  <si>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 xml:space="preserve">La fecha de terminación de la presente acción fue ampliada en virtud de lo requerido por el área responsable y aprobado en sesión 06-2023 del Comité de Coordinación del Sistema de Control Interno, previa justificación presentada.
</t>
    </r>
    <r>
      <rPr>
        <b/>
        <u/>
        <sz val="8"/>
        <rFont val="Calibri"/>
        <family val="2"/>
        <scheme val="minor"/>
      </rPr>
      <t xml:space="preserve">
Seguimiento 2024:</t>
    </r>
    <r>
      <rPr>
        <sz val="8"/>
        <rFont val="Calibri"/>
        <family val="2"/>
        <scheme val="minor"/>
      </rPr>
      <t xml:space="preserve">
La oficina de Control Interno 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t>
    </r>
  </si>
  <si>
    <r>
      <t xml:space="preserve">La Oficina de Control Interno evidenció que se emitió el Acuerdo 011 de 2023 (modificado por el acuerdo 16 de 2023), a través del cual la ADR adoptó una nueva versión del Reglamento para la Estructuración,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 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t>
    </r>
    <r>
      <rPr>
        <b/>
        <sz val="8"/>
        <rFont val="Calibri"/>
        <family val="2"/>
        <scheme val="minor"/>
      </rPr>
      <t>Al respecto se informó que, acorde a la expedición del decreto 1623 de 2023, el reglamento PIDAR deberá ser ajustado, para lo cual ya se cuenta con el acápite en versión borrador, el cual debe ser aportado a esta Oficina,</t>
    </r>
    <r>
      <rPr>
        <sz val="8"/>
        <rFont val="Calibri"/>
        <family val="2"/>
        <scheme val="minor"/>
      </rPr>
      <t xml:space="preserve">
Si bien se cumple con la acción de mejoramiento propuesta, </t>
    </r>
    <r>
      <rPr>
        <b/>
        <sz val="8"/>
        <rFont val="Calibri"/>
        <family val="2"/>
        <scheme val="minor"/>
      </rPr>
      <t xml:space="preserve">se hace necesario corroborar el ajuste del reglamento con la inclusión de lo establecido en el Decreto 1623 de 2023, con el fin de atender lo requerido en la reforma agraria.
</t>
    </r>
    <r>
      <rPr>
        <sz val="8"/>
        <rFont val="Calibri"/>
        <family val="2"/>
        <scheme val="minor"/>
      </rPr>
      <t xml:space="preserve">
En virtud de lo anterior, el presente hallazgo continuará siendo objeto de seguimiento.
</t>
    </r>
    <r>
      <rPr>
        <b/>
        <u/>
        <sz val="8"/>
        <rFont val="Calibri"/>
        <family val="2"/>
        <scheme val="minor"/>
      </rPr>
      <t xml:space="preserve">
Seguimiento diciembre 2024:
</t>
    </r>
    <r>
      <rPr>
        <sz val="8"/>
        <rFont val="Calibri"/>
        <family val="2"/>
        <scheme val="minor"/>
      </rPr>
      <t>La oficina de Control Interno evidenció que se modificó el reglamento PIDAR en mayo de 2024, el cual fue ajustado con la inclusion de lo establecido en el Decrteto 1623 de 2023.</t>
    </r>
  </si>
  <si>
    <r>
      <t xml:space="preserve">La presente acción se encuentra en términos para su ejecución.
Nota: la presente acción de mejoramiento fue objeto de adición por parte del área responsable, la cual se presentó y aprobó en la sesión 03-2024 del Comité de Coordinación del Sistema de Control Interno.
</t>
    </r>
    <r>
      <rPr>
        <b/>
        <u/>
        <sz val="8"/>
        <rFont val="Calibri"/>
        <family val="2"/>
        <scheme val="minor"/>
      </rPr>
      <t>Seguimiento diciembre de 2024:</t>
    </r>
    <r>
      <rPr>
        <sz val="8"/>
        <rFont val="Calibri"/>
        <family val="2"/>
        <scheme val="minor"/>
      </rPr>
      <t xml:space="preserve">
La VGC remitió memorando radicado No. 20245000100713 del 4 de diciembre de 2024, a la Secretaría General en el cual se allegan los documentos relacionados con la modificación a la unidad de medida propuesta por la SG a través del Comité de Coordinación del Sistema de Control Interno del 12 de junio de 2024, en Sesión 003-2024 y ante observación de la VGC afirmó que tenía establecido un plan de trabajo para la emisión de las 7 circulares, el cual no fue comunicado a esta Vicepresidencia. Teniendo en cuenta lo anteior, y dado que la VGC fue excluida de la propuesta de modificación presentada ante el Comité, así como en la formulación y ejecución del plan de trabajo, la VGC no puede hacerce responsable de la ejecución de esta acción.</t>
    </r>
  </si>
  <si>
    <r>
      <rPr>
        <b/>
        <u/>
        <sz val="8"/>
        <rFont val="Calibri"/>
        <family val="2"/>
        <scheme val="minor"/>
      </rPr>
      <t>Seguimiento diciembre de 2024:</t>
    </r>
    <r>
      <rPr>
        <sz val="8"/>
        <rFont val="Calibri"/>
        <family val="2"/>
        <scheme val="minor"/>
      </rPr>
      <t xml:space="preserve">
La Oficina de Control Interno validó que la VGC elaboró y publicó el 5 de agosto de 2024 en el aplicativo Isolución el formato "Estudios y documentos previos para procesos de licitación pública, concurso de méritos, selección abreviada y contratación directa. No aplica para contratación directa de prestación de servicios profesionales y apoyo a la gestión, acuerdos marco de precios o mínima cuantía" Código F-GCO-025 Versión 1, el cual incluye en el numeral 5.4. Recursos - espacio para justificar en el evento en que se requiera la constitución de encargo fiduciario.</t>
    </r>
  </si>
  <si>
    <r>
      <rPr>
        <b/>
        <u/>
        <sz val="8"/>
        <rFont val="Calibri"/>
        <family val="2"/>
        <scheme val="minor"/>
      </rPr>
      <t>Seguimiento diciembre de 2024:</t>
    </r>
    <r>
      <rPr>
        <sz val="8"/>
        <rFont val="Calibri"/>
        <family val="2"/>
        <scheme val="minor"/>
      </rPr>
      <t xml:space="preserve">
La oficina de Control Interno validó queLa VGC realizó jornada de sensibilización / capacitación a los supervisores y a los apoyos a la supervisión el 27 de noviembre de 2024 en modalidad virtual, entre los temas tratados se encuentran: Generalidades de la supervisión; recomendaciones para la supervisión; aspectos prácticos de las modificaciones contractuales y precisiones jurídicas del apoyo a la supervisión. Igualmente, se atendieron inquietudes por parte de los asistentes.
La sensibilización fue convocada mediante Semillas Informativas remitidas por el correo institucional los días 25 y 27 de noviembre de 2024.
</t>
    </r>
  </si>
  <si>
    <r>
      <rPr>
        <b/>
        <u/>
        <sz val="8"/>
        <rFont val="Calibri"/>
        <family val="2"/>
        <scheme val="minor"/>
      </rPr>
      <t>Seguimiento diciembre de 2024:</t>
    </r>
    <r>
      <rPr>
        <sz val="8"/>
        <rFont val="Calibri"/>
        <family val="2"/>
        <scheme val="minor"/>
      </rPr>
      <t xml:space="preserve">
No se presentaron avances para la presente acción.
</t>
    </r>
  </si>
  <si>
    <r>
      <t xml:space="preserve">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a junio 2024, la Vicepresidencia de Integración Productiva manifestó que se aportarían soportes "de las gestiones desarrolladas en el marco de la implementaciòn Ley 902. Resoluciones de cofinanciación con intervención predios entregados por ANT y predios entregados en comodato por la SAE: 799 del 2023, 077 del 2023, 079 del 2024, 078 del 2024, 291 del 2024, 104 del 2024, 210 del 2024, 195 del 2024". Analizadas dichas resoluciones, se observa que las mosmas corresponden a PIDAR cofinanciados por la ADR, que en los considerandos hace alusión a los reglamentos adoptados bajo acuerdos 011 de 2023 y/o 016 de 2023, por lo cual, no es claro para esta Oficina cómo estos proyectos se enmarcan en lo requerido por la CGR en su hallazgo, cuando a la fecha del rpesente seguimiento no existe en la Entidad reglamentación para lo requerido en la Ley 902 de 2017.
Es preciso indicar que para la situación objeto de hallazgo por parte de la CGR, el documento adoptado mediante Resolución 209 de 2020 expedido por el MADR, indica que </t>
    </r>
    <r>
      <rPr>
        <b/>
        <u/>
        <sz val="8"/>
        <rFont val="Calibri"/>
        <family val="2"/>
        <scheme val="minor"/>
      </rPr>
      <t xml:space="preserve">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 y cómo avanza la reglamentación al interior de la ADR para ello, por lo cual se concluiria que las acciones ejecutadas a la fecha son INEFECTIVAS.
Seguimiento Diciembre 2024;
</t>
    </r>
    <r>
      <rPr>
        <sz val="8"/>
        <rFont val="Calibri"/>
        <family val="2"/>
        <scheme val="minor"/>
      </rPr>
      <t xml:space="preserve">La Oficina de Control Interno valido el Decreto 1322 del 01 de noviembre de 2024,  reglamentó el cumplimiento del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 Asi mismo se validó la actualización del Reglamento PARA FORMULACIÓN, ESTRUCTURACIÓN, APROBACIÓN Y EJECUCIÓN DE LOS PROYECTOS INTEGRALES DE DESARROLLO AGROPECUARIO Y RURAL - PIDAR  de mayo 2024   establece que  "  De conformidad con el mencionado Decreto Ley, la Agencia es la entidad encargada de  ejecutar las políticas de desarrollo agropecuario y rural con enfoque territorial definidas por el Ministerio de Agricultura y Desarrollo Rural, así como fortalecer la gestión del desarrollo agropecuario y rural y contribuir a mejorar las condiciones de vida de los pobladores rurales y la competitividad del país, a través de la formulación, estructuración, cofinanciación y ejecución de proyectos, bajo las tipologías de Estratégicos Nacionales, de Iniciativa Territorial o Asociativa proyectos productivos sostenibles, estos últimos en virtud de los Decretos 902 de 2017 y 1623 de 2023."
</t>
    </r>
  </si>
  <si>
    <r>
      <t xml:space="preserve">Frente a las evidencias aportadas se evidenció que:
Se realizó capacitación a nueve (9) de las trece (13) UTTs de la Entidad, en aspectos relacionados con los Modelos de ejecución de los PIDAR, evidenciando ausencia de soportes de capacitación para las UTTs 7, 10, 12 y 13.
Adicionalmente, se evidenció que en las UTTs 1, 2, 5, 6, 8, 9 y 10,  se realizó reunión para llevar a cabo mesa de verificación a la ejecución de los PIDAR, </t>
    </r>
    <r>
      <rPr>
        <b/>
        <sz val="8"/>
        <rFont val="Calibri"/>
        <family val="2"/>
        <scheme val="minor"/>
      </rPr>
      <t xml:space="preserve">considerando ello un control que permite hacer un adecuado seguimiento a la gestión de cada PIDAR, alertando frente adesviaciones, por lo que es indispensable evidenciar que esto se realiza para todas las UTTs.
</t>
    </r>
    <r>
      <rPr>
        <sz val="8"/>
        <rFont val="Calibri"/>
        <family val="2"/>
        <scheme val="minor"/>
      </rPr>
      <t>De otra parte, para las UTTs 6 y 11, se allegó formato en excel (no oficial), de seguimiento a los PIDAR</t>
    </r>
    <r>
      <rPr>
        <b/>
        <sz val="8"/>
        <rFont val="Calibri"/>
        <family val="2"/>
        <scheme val="minor"/>
      </rPr>
      <t>, por lo que es necesario indicar sui esto se implementó para toda las UTTs, o en su defecto, se sugiere realizarlo, al tener un sustento que permita generar compromisos y seguimientos posteriores.</t>
    </r>
    <r>
      <rPr>
        <sz val="8"/>
        <rFont val="Calibri"/>
        <family val="2"/>
        <scheme val="minor"/>
      </rPr>
      <t xml:space="preserve">
Por lo expuesto, y en virtud de que la acción señala que se realizaría capacitaciones  dirigida a los supervisores, que realizan actividades de seguimiento y control en los proyectos, y en el entendido que la totalidad de las 13 UTTs tienen bajo su responsabilidad actividades de supervisión de PIDAR, se consideró existe un avance del 69% frente a la acción, a falta de soportes referente a las UTTS 7, 10, 12 y 13. Sea preciso mencionar que la presente acción se encuentra </t>
    </r>
    <r>
      <rPr>
        <b/>
        <sz val="8"/>
        <rFont val="Calibri"/>
        <family val="2"/>
        <scheme val="minor"/>
      </rPr>
      <t>VENCIDA</t>
    </r>
    <r>
      <rPr>
        <sz val="8"/>
        <rFont val="Calibri"/>
        <family val="2"/>
        <scheme val="minor"/>
      </rPr>
      <t xml:space="preserve">, por lo que es necesario priorizar su ejecución,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r>
      <rPr>
        <b/>
        <u/>
        <sz val="8"/>
        <rFont val="Calibri"/>
        <family val="2"/>
        <scheme val="minor"/>
      </rPr>
      <t>Seguimiento Diciembre 2024:</t>
    </r>
    <r>
      <rPr>
        <sz val="8"/>
        <rFont val="Calibri"/>
        <family val="2"/>
        <scheme val="minor"/>
      </rPr>
      <t xml:space="preserve">
Frente a las evidencias aportadas se evidenció que:
Se realizó capaticación a once (11) de las trece (13) UTTs de la Entidad, en aspectos relacionados con los Modelos de ejecución de los PIDAR, evidenciando ausencia de soportes de capacitación para las UTTs 7 y 12. 
Adicionalmente,  se establecieron actividades de evaluacioón de dichas capacitaciones donde se evidencia el 100% de las UTTs.
 La acción señala que se realizaría capacitaciones  dirigida a los supervisores, que realizan actividades de seguimiento y control en los proyectos, y en el entendido que la totalidad de las 13 UTTs tienen bajo su responsabilidad actividades de supervisión de PIDAR, se consideró existe un avance del 85% frente a la acción, a falta de soportes de capacitación referente a las UTTS 7 y 12. Es preciso mencionar que la presente acción se encuentra VENCIDA, por lo que es necesario priorizar su ejecución.</t>
    </r>
  </si>
  <si>
    <r>
      <t xml:space="preserve">a partir de la información suministrada por parte del área responsable, se logró evidenciar se han realizado un total de 28 comités entre técnicos y directivos de los convenios, así:
</t>
    </r>
    <r>
      <rPr>
        <u/>
        <sz val="8"/>
        <rFont val="Calibri"/>
        <family val="2"/>
        <scheme val="minor"/>
      </rPr>
      <t>517-2017:</t>
    </r>
    <r>
      <rPr>
        <sz val="8"/>
        <rFont val="Calibri"/>
        <family val="2"/>
        <scheme val="minor"/>
      </rPr>
      <t xml:space="preserve"> 1 Comité Técnico y 1 Comité Directivo
</t>
    </r>
    <r>
      <rPr>
        <u/>
        <sz val="8"/>
        <rFont val="Calibri"/>
        <family val="2"/>
        <scheme val="minor"/>
      </rPr>
      <t xml:space="preserve">518-2017: </t>
    </r>
    <r>
      <rPr>
        <sz val="8"/>
        <rFont val="Calibri"/>
        <family val="2"/>
        <scheme val="minor"/>
      </rPr>
      <t xml:space="preserve">4 Comités Técnicos
684-2017: 3 Comités Técnicos y 5 Comités Directivos
785-2017: 3 Comités Técnicos y 1 Comité Directivos
289-2018: 5 Comités Técnicos y 4 Comités Directivos
De esta manera se ha avanzado en un 58% en la meta propuesta, recordando el vencimiento de la acción, </t>
    </r>
    <r>
      <rPr>
        <b/>
        <sz val="8"/>
        <rFont val="Calibri"/>
        <family val="2"/>
        <scheme val="minor"/>
      </rPr>
      <t>se sugiere recopilar las evidencias faltantes para lograr su cumplimiento total.</t>
    </r>
    <r>
      <rPr>
        <sz val="8"/>
        <rFont val="Calibri"/>
        <family val="2"/>
        <scheme val="minor"/>
      </rPr>
      <t xml:space="preserve">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r>
      <rPr>
        <b/>
        <u/>
        <sz val="8"/>
        <rFont val="Calibri"/>
        <family val="2"/>
        <scheme val="minor"/>
      </rPr>
      <t>Seguimiento Diciembre de 2024:</t>
    </r>
    <r>
      <rPr>
        <sz val="8"/>
        <rFont val="Calibri"/>
        <family val="2"/>
        <scheme val="minor"/>
      </rPr>
      <t xml:space="preserve">
A partir de la información suministrada por parte del área responsable, se logró evidenciar que se han realizado un informe final y acta de liquidación publicada en la herramienta SECOPI, en este sentido dentro del documento se puede identificar desde la pg 269 los espacios de seguimiento realizado a cada uno de los proyectos (269) con su respectivo cierre y del convenio de acuerdo con sus componentes. Adicionalmente se puede evidenciar el estado financiero, saldos y rendimientos los cuales fueron devueltos al tesoro nacional. </t>
    </r>
  </si>
  <si>
    <r>
      <t xml:space="preserve">La Oficina de Control Interno obtuvo evidencia de archivo formato excel denominado "Cronograma ajuste 2 CGR UTT 1 (15122023)", el cual corresponde al formato F-IMP-006 "Seguimiento a la Implementación", del cual no es claro si fue objeto de aval por la instancia competente.
Adicionalmente se aportó INFORME DE VERIFICACIÓN DE SOPORTES DE LOS BIENES E INSUMOS EJECUTADOS EN LA IMPLEMENVTACIÓN DEL PIDAR RES 243/2018
De acuerdo con la causa identificada, respecto a la validación de "la efectiva entrega de bienes y/o servicios por parte de la Fundación ejecutora", se allegó los soportes de  las entregas realizadas en el marco del Proyecto.
Al respecto se debe tener presente que:
Es preciso señalar que si bien se cumple la meta, el cronograma aportado no es claro frente a los avances existentes respecto a cada actividad allí contemplada. De otra parte, el informe indica las gestiones realizadas en el marco del proyecto, sumado a que señala, </t>
    </r>
    <r>
      <rPr>
        <u/>
        <sz val="8"/>
        <rFont val="Calibri"/>
        <family val="2"/>
        <scheme val="minor"/>
      </rPr>
      <t>se encuentra en proceso la afectación de póliza por incumplimiento del operador FUNDSAC en cuantía de $ 678.418.684.</t>
    </r>
    <r>
      <rPr>
        <sz val="8"/>
        <rFont val="Calibri"/>
        <family val="2"/>
        <scheme val="minor"/>
      </rPr>
      <t xml:space="preserve">
De otra parte, se debe sustentar el adecuado seguimiento al cumplimiento de las actividades y manejo de las posibles desviaciones.
</t>
    </r>
    <r>
      <rPr>
        <b/>
        <sz val="8"/>
        <rFont val="Calibri"/>
        <family val="2"/>
        <scheme val="minor"/>
      </rPr>
      <t xml:space="preserve">
Al respecto se considera indispensable conocer el cierre del proyecto como lo dispone la acción, allegando el soporte del reintegro de recursos mencionados (si a ello hay lugar) y soportando si dicha situación no afectó al PIDAR en mención.
</t>
    </r>
    <r>
      <rPr>
        <sz val="8"/>
        <rFont val="Calibri"/>
        <family val="2"/>
        <scheme val="minor"/>
      </rPr>
      <t xml:space="preserve">
Por lo anterior se considera se debe continuar con el hallazgo hasta tanto se evidencien los correctivos frente a lo observado por la CGR, por lo que se debe señalar que la acción aquí propuesta </t>
    </r>
    <r>
      <rPr>
        <b/>
        <sz val="8"/>
        <rFont val="Calibri"/>
        <family val="2"/>
        <scheme val="minor"/>
      </rPr>
      <t>no es efectiva</t>
    </r>
    <r>
      <rPr>
        <sz val="8"/>
        <rFont val="Calibri"/>
        <family val="2"/>
        <scheme val="minor"/>
      </rPr>
      <t xml:space="preserve">.
</t>
    </r>
    <r>
      <rPr>
        <b/>
        <u/>
        <sz val="8"/>
        <rFont val="Calibri"/>
        <family val="2"/>
        <scheme val="minor"/>
      </rPr>
      <t>Seguimiento diciembre 2024:</t>
    </r>
    <r>
      <rPr>
        <sz val="8"/>
        <rFont val="Calibri"/>
        <family val="2"/>
        <scheme val="minor"/>
      </rPr>
      <t xml:space="preserve">
La Oficina de Control Interno, validó la evidencia apotada para el cierre de esta acción y verifico que existe un informe de supervisión del convenio UNODC 197 de 2016, con fecha de 08 de mayo de 2024 en donde se realiza el proceso de liquidación del mismo, adicional aportan el acta de liquidación del mencionado convenio con fecha del 30 de octubre del 2024.
De acuerdo con la información aportada por la dependecia responsale, se da cumplmiento a la acción propuesta.
</t>
    </r>
  </si>
  <si>
    <r>
      <t>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reporte sustraído de aplicativo Microsoft Teams, que indica la misma se realizó el 20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se deberá validar la apropiación de las funciones de la supervisión a través de actuaciones adicionales, puesto que</t>
    </r>
    <r>
      <rPr>
        <b/>
        <sz val="8"/>
        <rFont val="Calibri"/>
        <family val="2"/>
        <scheme val="minor"/>
      </rPr>
      <t xml:space="preserve"> se considera una capacitación no es suficiente para mitigar los hechos que originan el hallazgo, aunado a que en esta no participa la totalidad de funcionarios que deberían estar presentes, </t>
    </r>
    <r>
      <rPr>
        <sz val="8"/>
        <rFont val="Calibri"/>
        <family val="2"/>
        <scheme val="minor"/>
      </rPr>
      <t>y teniendo en cuenta que esta causa ha sido reiterativa tanto en auditorías del Ente de Control como auditorías de la Oficina de Control interno, por lo que es sugerible instar a las UTTs a implementar controles que propendan por tener claras y presentes los roles a cumplir en el marjo de la ejecución de proyectos.</t>
    </r>
    <r>
      <rPr>
        <b/>
        <sz val="8"/>
        <rFont val="Calibri"/>
        <family val="2"/>
        <scheme val="minor"/>
      </rPr>
      <t xml:space="preserve">
Por lo expuesto, la Oficina de Control Interno considera la acción es INEFECTIVA y no es viable el cierre del hallazgo a partir de lo ejecutado.
</t>
    </r>
    <r>
      <rPr>
        <sz val="8"/>
        <rFont val="Calibri"/>
        <family val="2"/>
        <scheme val="minor"/>
      </rPr>
      <t xml:space="preserve">
</t>
    </r>
    <r>
      <rPr>
        <b/>
        <u/>
        <sz val="8"/>
        <rFont val="Calibri"/>
        <family val="2"/>
        <scheme val="minor"/>
      </rPr>
      <t>Seguimiento diciembre 2024:</t>
    </r>
    <r>
      <rPr>
        <sz val="8"/>
        <rFont val="Calibri"/>
        <family val="2"/>
        <scheme val="minor"/>
      </rPr>
      <t xml:space="preserve">
La Oficina de Control Interno, validó la evidencia apotada para el cierre de esta acción y verifico que existe un informe de supervisión del convenio UNODC 197 de 2016, con fecha de 08 de mayo de 2024 en donde se realiza el proceso de liquidación del mismo, adicional aportan el acta de liquidación del mencionado convenio con fecha del 30 de octubre del 2024.
De acuerdo con lo anterior, la oficina de control interno considera que la acción es </t>
    </r>
    <r>
      <rPr>
        <b/>
        <sz val="8"/>
        <rFont val="Calibri"/>
        <family val="2"/>
        <scheme val="minor"/>
      </rPr>
      <t>INEFECTIVA</t>
    </r>
    <r>
      <rPr>
        <sz val="8"/>
        <rFont val="Calibri"/>
        <family val="2"/>
        <scheme val="minor"/>
      </rPr>
      <t xml:space="preserve"> y no es viable cerrar el hallazo, puesto que las evidencias aportadas no permiten validar la efectividad.
</t>
    </r>
  </si>
  <si>
    <r>
      <t xml:space="preserve">La Oficina de Control Interno obtuvo como evidencia el Acta N° 39 del Comité Técnico de Gestión Local del PIDAr 209 de 2018, cuyo objetivo fue "Socialización del proceso de adjudicación y fechas para la entrega de activos productivos pendientes de entrega del PIDAR 209/2018 proyecto piscícola con tecnología Biofloc, a ejecutarse bajo modelo de ejecución directa (UNODC), y ajuste del  cronograma de actividades".
En dicha acta, en el numeral 6. "AJUSTE AL CRONOGRAMA DE ACTIVIDADES DEL PIDAR", se aprobó el cronograma de actividades propuesto para finalizar el proyecto, el cual se entiende hasta mayo de 2024.
Al respecto, la Oficina de Control Interno concluye lo siguiente:
</t>
    </r>
    <r>
      <rPr>
        <b/>
        <sz val="8"/>
        <rFont val="Calibri"/>
        <family val="2"/>
        <scheme val="minor"/>
      </rPr>
      <t>Se deberá validar que en los próximos comités se realice seguimiento al cronograma aprobado en la sesión previamente citada y validar compromisos sobre posibles incumplimientos o en su defecto, y teniendo en cuenta que en soporte aportado donde se detalla los avances que se tienen a junio 2024 frente a la ejecución del PIDAR, el cual señala se tiene un avance técnico del 75% y financiero del 95%, estimando fecha de finalización del proyecto en AGOSTO 2024, se esperaría obtener soporte de su cierre, con el sustento de la entrega de todo lo estimado dentro del proyecto.</t>
    </r>
    <r>
      <rPr>
        <sz val="8"/>
        <rFont val="Calibri"/>
        <family val="2"/>
        <scheme val="minor"/>
      </rPr>
      <t xml:space="preserve">
De otra parte, se observó que la actividad quedó generalizada, considerando esto como un control oportuno a fin de que se implemente en los demás proyectos en busca de evitar reiteración de estos hechos</t>
    </r>
    <r>
      <rPr>
        <b/>
        <sz val="8"/>
        <rFont val="Calibri"/>
        <family val="2"/>
        <scheme val="minor"/>
      </rPr>
      <t xml:space="preserve">, por lo cual sería conveniente la aplicación del seguimiento al POI en todos los PIDAR, a partir de lo cual se podrá corroborar la efectividad.
</t>
    </r>
    <r>
      <rPr>
        <b/>
        <u/>
        <sz val="8"/>
        <rFont val="Calibri"/>
        <family val="2"/>
        <scheme val="minor"/>
      </rPr>
      <t>Seguimiento Diciembre de 2024:</t>
    </r>
    <r>
      <rPr>
        <b/>
        <sz val="8"/>
        <rFont val="Calibri"/>
        <family val="2"/>
        <scheme val="minor"/>
      </rPr>
      <t xml:space="preserve">
</t>
    </r>
    <r>
      <rPr>
        <sz val="8"/>
        <rFont val="Calibri"/>
        <family val="2"/>
        <scheme val="minor"/>
      </rPr>
      <t>La Oficina de Control Interno validó la información aportada la cual no corresponde a las evidencias para cubrir y cerrar la acción propuesta.</t>
    </r>
  </si>
  <si>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t>
    </r>
    <r>
      <rPr>
        <b/>
        <sz val="8"/>
        <rFont val="Calibri"/>
        <family val="2"/>
        <scheme val="minor"/>
      </rPr>
      <t xml:space="preserve">no es claro frente a los avances existentes respecto a cada actividad allí contemplada.
</t>
    </r>
    <r>
      <rPr>
        <sz val="8"/>
        <rFont val="Calibri"/>
        <family val="2"/>
        <scheme val="minor"/>
      </rPr>
      <t xml:space="preserve">
</t>
    </r>
    <r>
      <rPr>
        <b/>
        <sz val="8"/>
        <rFont val="Calibri"/>
        <family val="2"/>
        <scheme val="minor"/>
      </rPr>
      <t>No es claro el por qué este cronograma difiere del establecido para el hallazgo 5, aun cuando la acción tiene el mismo enfoque. De ahí la incertidumbre sobre la construcción y aprobación del presente documento.</t>
    </r>
    <r>
      <rPr>
        <sz val="8"/>
        <rFont val="Calibri"/>
        <family val="2"/>
        <scheme val="minor"/>
      </rPr>
      <t xml:space="preserve">
Se allegó soportes actas de entrega gestionadas con anterioridad (vigencias 2019 y 2021), sobre las cuales no se entiende su relación con la presente acción.
Frente a dichas situaciones, y teniendo en cuenta que la actividad indica que más allá del cronograma se debe proceder con la verificación de evidencias de actividades desarrolladas (entregas) se insta a realizar una especificación de:
</t>
    </r>
    <r>
      <rPr>
        <b/>
        <sz val="8"/>
        <rFont val="Calibri"/>
        <family val="2"/>
        <scheme val="minor"/>
      </rPr>
      <t>-Se debe sustentar el adecuado seguimiento al cumplimiento de las actividades y manejo de las posibles desviaciones.
-Cómo se aprobó el cronograma y aclaración de la diferencia del aportado para el presente hallazgo con relación a los demás hallazgos que contemplan la misma actividad (hallazgo 5)
-Relacionar los avances cualitativos del cronograma con sus soportes
-Elaborar detalle ejecutivo del estado de avance del cronograma</t>
    </r>
    <r>
      <rPr>
        <sz val="8"/>
        <rFont val="Calibri"/>
        <family val="2"/>
        <scheme val="minor"/>
      </rPr>
      <t xml:space="preserve">
</t>
    </r>
    <r>
      <rPr>
        <u/>
        <sz val="8"/>
        <rFont val="Calibri"/>
        <family val="2"/>
        <scheme val="minor"/>
      </rPr>
      <t xml:space="preserve">Dado lo anterior, la OCI considera la acción propuesta y ejecuta es INEFECTIVA y no propende por evidenciar corrección o subsanación de los heschos expuestos en el hallazgo-
</t>
    </r>
    <r>
      <rPr>
        <b/>
        <u/>
        <sz val="8"/>
        <rFont val="Calibri"/>
        <family val="2"/>
        <scheme val="minor"/>
      </rPr>
      <t>Seguimiento diciembre 2024:</t>
    </r>
    <r>
      <rPr>
        <u/>
        <sz val="8"/>
        <rFont val="Calibri"/>
        <family val="2"/>
        <scheme val="minor"/>
      </rPr>
      <t xml:space="preserve">
</t>
    </r>
    <r>
      <rPr>
        <sz val="8"/>
        <rFont val="Calibri"/>
        <family val="2"/>
        <scheme val="minor"/>
      </rPr>
      <t>La Oficina de Control Interno validó la información aportada, dentro de la misma existe el acta No. 41 del 01 de abril de 2024, donde se indica el compromiso de entrega de los bienes e insumo pendientes,  los cuales fueron entregados entre el 7 y 9 de mayo de 2024, adjuntando actas de entrega, asi mismo se realizaron visitas de seguimiento y verificación que demuestran la entrega de la totalidad de los recursos a satisfacción. Por lo anterior, se da cumplimiento a la acción propuesta.</t>
    </r>
  </si>
  <si>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Se allegó soportes de actividades realizadas en el marco del PIDAR de las cuales se desconoce su alineación frente a la acción y al hallazgo, pues no existe documento que haga relación de soportes versus actividades ejecutadas, </t>
    </r>
    <r>
      <rPr>
        <b/>
        <sz val="8"/>
        <rFont val="Calibri"/>
        <family val="2"/>
        <scheme val="minor"/>
      </rPr>
      <t>aunado a que algunos soporte s(como las actas de entrega) no fue posible visualizarlos.</t>
    </r>
    <r>
      <rPr>
        <sz val="8"/>
        <rFont val="Calibri"/>
        <family val="2"/>
        <scheme val="minor"/>
      </rPr>
      <t xml:space="preserve">
Se allegó además bullet que detalla los avances que se tienen a junio 2024 frente a la ejecución del PIDAR, sobre lo cual el mismo señala se tiene un avance técnico del 75% y financiero del 95%, estimando fecha de finalización del proyecto en AGOSTO 2024.
Por lo expuesto, se considera, se debe continuar con el seguimiento hasta tanto se de cumplimiento total al mismo, de lo cual se insta a realizar una especificación de:
</t>
    </r>
    <r>
      <rPr>
        <b/>
        <sz val="8"/>
        <rFont val="Calibri"/>
        <family val="2"/>
        <scheme val="minor"/>
      </rPr>
      <t xml:space="preserve">Se debe sustentar el adecuado seguimiento al cumplimiento de las actividades y manejo de las posibles desviaciones.
Cómo se aprobó el cronograma
Relacionar los avances cualitativos del cronograma con sus soportes
Elaborar detalle ejecutivo del estado de avance del cronograma
señalar cómo en la actrualidad la ADR puede garantizar que en el proceso de entrega de bienes y/o insumos se realizan verificaciones previas de calidad y cantidad para una adecuada entrega a satisfacción.
</t>
    </r>
    <r>
      <rPr>
        <b/>
        <u/>
        <sz val="8"/>
        <rFont val="Calibri"/>
        <family val="2"/>
        <scheme val="minor"/>
      </rPr>
      <t xml:space="preserve">Seguimiento diciembre 2024:
</t>
    </r>
    <r>
      <rPr>
        <sz val="8"/>
        <rFont val="Calibri"/>
        <family val="2"/>
        <scheme val="minor"/>
      </rPr>
      <t>La Oficina de Control Interno validó la información aportada, dentro de la misma existe el acta No. 41 del 01 de abril de 2024, donde se indica el compromiso de entrega de los bienes e insumo pendientes,  los cuales fueron entregados entre el 7 y 9 de mayo de 2024, adjuntando actas de entrega, asi mismo se realizaron visitas de seguimiento y verificación que demuestran la entrega de la totalidad de los recursos a satisfacción. Por lo anterior, se da cumplimiento a la acción propuesta.</t>
    </r>
  </si>
  <si>
    <r>
      <t xml:space="preserve">La Oficina de Control Interno obtuvo evidencia de:
Acta 001 del 15 de diciembre de 2023, cuyo objetivo fue "Mesa de trabajo – para realizar seguimiento al plan de mejoramiento proyectado para la Contraloría General de la Republica, enmarcado en los hallazgos 8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002 del 15 de diciembre de 2023, cuyo objetivo fue: "Mesa de trabajo - CTGL – para realizar seguimiento al plan de mejoramiento proyectado para la Contraloría General de la Republica, enmarcado en los hallazgos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De lo anterior, se observó que en el acta N° 1, en su numeral "Identificación del incumplimiento en el componente de asistencia técnica",  señalan los incumplimiento identificados en cuanto al servicio de asistencia técnica. Posterior a ello se indica existe un proceso judicial en curso por el incumplimiento de la EPSEA contratada, concluyendo que se buscará llegar a un acuerdo con la entidad para la devolución del proceso y desistir del proceso judicial.
El acta N° 2, concluye indicando que "Se da cierre a la mesa , indicando que se identificaron las actividades que no se cumplieron en el desarrollo la implementación componente de asistencia técnica, con el fin de determinar y adelantar las acciones efectivas orientadas a obtener el reintegro de los recursos no ejecutados por parte del proveedor de asistencia técnica(...)"
Adicionalmente, en junio 2024 se aportó soportes de diferentes gestiones que se han emprendido para recopilar la información que soporte la correcta ejecución del proyecto,a través de comunicados y correos electrónicos, no obstante, no existe aún soporte que sustente un felíz término de esta actividad.
La Oficina de Control Interno considera se cumple la meta propuesta, no obstante, de acuerdo con lo señalado en la acción de mejoramiento, respecto a "Como resultado de las mesas de trabajo  conjuntas y de acuerdo con la documentación soporte que evidencie la ejecución o no del PIDAR. </t>
    </r>
    <r>
      <rPr>
        <u/>
        <sz val="8"/>
        <rFont val="Calibri"/>
        <family val="2"/>
        <scheme val="minor"/>
      </rPr>
      <t>Se adelantarán las acciones que garanticen que los recursos desembolsados al proveedor de Asistencia Técnica en el proyecto sean reintegrados al erario públic</t>
    </r>
    <r>
      <rPr>
        <sz val="8"/>
        <rFont val="Calibri"/>
        <family val="2"/>
        <scheme val="minor"/>
      </rPr>
      <t xml:space="preserve">o", la </t>
    </r>
    <r>
      <rPr>
        <b/>
        <sz val="8"/>
        <rFont val="Calibri"/>
        <family val="2"/>
        <scheme val="minor"/>
      </rPr>
      <t xml:space="preserve">Oficina de control Interno considera que la acciones no será efectivas hasta tanto se de solución al reintegro de los recursos desembolsados como anticipo a la EPSEA, sumado a que se certifique que no se impactó negativamente el PIDAR. soportando que se haya ejecutado la actividad de asistencia técnica incumplida.
</t>
    </r>
    <r>
      <rPr>
        <b/>
        <u/>
        <sz val="8"/>
        <rFont val="Calibri"/>
        <family val="2"/>
        <scheme val="minor"/>
      </rPr>
      <t>Seguimiento Diciembre 2024:</t>
    </r>
    <r>
      <rPr>
        <b/>
        <sz val="8"/>
        <rFont val="Calibri"/>
        <family val="2"/>
        <scheme val="minor"/>
      </rPr>
      <t xml:space="preserve">
</t>
    </r>
    <r>
      <rPr>
        <sz val="8"/>
        <rFont val="Calibri"/>
        <family val="2"/>
        <scheme val="minor"/>
      </rPr>
      <t>La Oficina de Control Interno, validó en este seguimiento, los soportes de las gestiones realizadas desde la supervisión como Mesas técnicas realizadas, Mesas jurídicas ,CTGL y   evidencias de actividades ejecutadas por parte de la EPSEA. Las cuales dan cuenta de la validación de los soportes del anticipo. Cumpliendo así con la meta establecida.</t>
    </r>
  </si>
  <si>
    <r>
      <t xml:space="preserve">La Oficina de Control Interno obtuvo evidencia de:
Acta N° 19 del 19 de septiembre de 2023, del CTGL N° 18 PIDAR 316 - 2020, cuyo obtuvo fue "Comité Técnico de Gestión Local - CTGL – para realizar seguimiento a la ejecución, del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N° 20 del 15 de diciembre de 2023, del CTGL N° 19 PIDAR 316 - 2020 "Comité Técnico de Gestión Local - CTGL – para realizar seguimiento al plan de mejoramiento proyectado para la Contraloría General de la Republica, enmarcado en los hallazgos 8 y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Memorando del 12 de diciembre de 2023 de asunto "Reiteración para la ejecución del PIDAR 316".
Se aportó circular 042 de 2024 de asunto "Lineamientos para la participación del delegado de la Vicepresidencia de Gestión 
Contractual en los Comités Técnicos de Gestión Local para los Proyectos cofinanciados a través del  modelo de Ejecución Directa", dentro de la cualse pone a consideración las disposiciones para la elaboración de términos de referencia, citación a CTGL y se aporta una matriz de evaluación técnica, financiera y jurídica de ofertas, para facilitar la evaluación de propuestas.
Al respecto, en primera medida </t>
    </r>
    <r>
      <rPr>
        <b/>
        <sz val="8"/>
        <rFont val="Calibri"/>
        <family val="2"/>
        <scheme val="minor"/>
      </rPr>
      <t>se considera que los soportes aportados no se alinean con la acción de mejoramiento</t>
    </r>
    <r>
      <rPr>
        <sz val="8"/>
        <rFont val="Calibri"/>
        <family val="2"/>
        <scheme val="minor"/>
      </rPr>
      <t xml:space="preserve">, respecto a </t>
    </r>
    <r>
      <rPr>
        <i/>
        <sz val="8"/>
        <rFont val="Calibri"/>
        <family val="2"/>
        <scheme val="minor"/>
      </rPr>
      <t>"Aplicar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técnica</t>
    </r>
    <r>
      <rPr>
        <sz val="8"/>
        <rFont val="Calibri"/>
        <family val="2"/>
        <scheme val="minor"/>
      </rPr>
      <t xml:space="preserve">", puesto que, si bien en el acta 20  se habla sobre las dificultades en el personal contratado para la prestación del servicio de Asistencia Técnica,  en las actas aportadas no se señala se haya aplicado la herramienta mencionada y la circular emite lineamientos de mejora en procesos de contratación.
Dado lo anterior, no se considera se hay cumplido con la acción de mejoramiento, por lo que se deberá validar la aplicabilidad y viabilidad de la misma frente al hallazgo expuesto, o si la misma se busca hacer extensiva a los demás proyectos en procura de prevenir la reiteración de estos hechos. </t>
    </r>
    <r>
      <rPr>
        <b/>
        <sz val="8"/>
        <rFont val="Calibri"/>
        <family val="2"/>
        <scheme val="minor"/>
      </rPr>
      <t xml:space="preserve">En virtud de ello, se sugiere priorizar el análisis y gestiones relacionadas con este hallazgo, el cual se encuentra vencido.
</t>
    </r>
    <r>
      <rPr>
        <b/>
        <u/>
        <sz val="8"/>
        <rFont val="Calibri"/>
        <family val="2"/>
        <scheme val="minor"/>
      </rPr>
      <t xml:space="preserve">Seguimiento Diciembre 2024:
</t>
    </r>
    <r>
      <rPr>
        <sz val="8"/>
        <rFont val="Calibri"/>
        <family val="2"/>
        <scheme val="minor"/>
      </rPr>
      <t>La Oficina de Control Interno validó que para este seguimiento se realizaron actividades de actualización del procedimiento PR-IMP-004 EJECUCIÓN DE LOS PROYECTOS INTEGRALES DE DESARROLLO AGROPECUARIO Y RURAL, elaboración de propuestas de términos de referencia para procesos contractuales para la ejecución y la estandarización de formatos TDR definidos previamente por la Vicepresidencia de Gestión Contractual. Estos formato TDR-tipo estandarizados, poseen características más específicas e idóneas para la contratación de prestación de servicios profesionales, consultoría, interventora, obra civil e infraestructura,  adquisición de suministros, compraventa. 
Por lo anterior, se considera que los soportes aportados se alinean con la acción de mejoramiento. Sin embargo, se continuará con el seguimiento al presente hallazgo para evaluar la efectividad de las evidencias aportadas.</t>
    </r>
  </si>
  <si>
    <r>
      <t xml:space="preserve">La Oficina de Control Interno evidenció que se comunicó a toda la Entidad, a través de correo electrónico, sobre la actualización del formato F-EFP-035 "verificación jurídica de organizaciones, beneficiarios y  predios", en su versión 2.
Al respecto, si bien se cumple la meta, es preciso mencionar, que no se encuentra total congruencia en la redacción del presente plan, toda vez que, la acción menciona la actualización de dos (2) formatos (F-EFP-001 y E-EFP-002), mientras que la actividad derivada de la acción indica que se actualizará el formato F-EFP-035, aunado a que se procederá a adoptar y difundir controles procedimentales, de esta manera, el entregable que sustente su cumplimiento se extiende a diferentes documentos, por lo cual se sugiere validar la pertinencia de lo aquí propuesto, sumado a la aplicación de dichos controles para corroborar la efectividad de esta acción.
Sea preciso mencionar, que validado el procedimiento PR-IMP-005 Prefactibilidad y Factibilidad: Formulación y Estructuración de PIDAR, versión 3,en el apartado de control de cambios se evidenció que la actualización sel procedimiento se dio a partir de "se suprime formato F-EFP-035, se incluye condición en propiedad y se ajusta numeraciones notas, se incluye el manejo de infraestructura social colectiva", lo cual no permite evidenciar cómo se cumplirá lo dispuesto en la acción si el formato no se encuentra incorporado como un control".
Por lo anterior se deberá continuar con el seguimiento al presente hallazgo, considerando la presente acción no es efectiva al no tener congruencia entre sí, aunado a que no se observa cual es el control de verificación de cumplimiento de requisitos que señala la acción.
</t>
    </r>
    <r>
      <rPr>
        <b/>
        <u/>
        <sz val="8"/>
        <rFont val="Calibri"/>
        <family val="2"/>
        <scheme val="minor"/>
      </rPr>
      <t xml:space="preserve">
Seguimiento Diciembre 2024:</t>
    </r>
    <r>
      <rPr>
        <sz val="8"/>
        <rFont val="Calibri"/>
        <family val="2"/>
        <scheme val="minor"/>
      </rPr>
      <t xml:space="preserve">
La Oficina de Control Interno evidenció que se actualizó el procedimiento PR-IMP-005 Prefactibilidad y Factibilidad: Formulación y Estructuración de PIDAR version 04 el 30 de mayo de 2024, en el cual el literal  5.4.1 Indica la implementación del  formato F-EFP-033 Autorización potenciales beneficiarios y a través de la Nota 19 se establece  "La revisión jurídica se realiza en el formato “F-EFP-032 Perfil de Proyecto Integral” y el resultado se consignará en el formato “F-EFP-036 Documento Técnico de Estructuración Integral de Proyectos”. 
Adicional, se aportan los  formato “F-EFP-033 Autorización potenciales beneficiario" y “F-EFP-036 Documento Técnico de Estructuración Integral de Proyectos”</t>
    </r>
  </si>
  <si>
    <r>
      <t>La Oficina de Control Interno obtuvo evidencia de archivo formato excel denominado "3. Cronograma PIDAr 117-2018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Se debe sustentar el adecuado seguimiento al cumplimiento de las actividades y manejo de las posibles desviaciones, así como soporte de Cómo se aprobó el cronograma y que se propenda por relacionar los avances cualitativos del cronograma con sus respectivos soportes.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por parte de FUNSONH, aunado a que se analice y sustente no hubo impacto para los beneficiarios en cuanto a lo contemplado en el proyecto.
</t>
    </r>
    <r>
      <rPr>
        <sz val="8"/>
        <rFont val="Calibri"/>
        <family val="2"/>
        <scheme val="minor"/>
      </rPr>
      <t xml:space="preserve">
Si bien se allegó comunicado de inicio de liquidación del convenio 197 de 2016 con UNODE, se debe mencionar que la acción aquí presente hace referencia al cierre del PIDAR 117 de 2018.
Dado lo anterior, se deberá continuar con el seguimiento a la presente acción.
</t>
    </r>
    <r>
      <rPr>
        <b/>
        <u/>
        <sz val="8"/>
        <rFont val="Calibri"/>
        <family val="2"/>
        <scheme val="minor"/>
      </rPr>
      <t>Seguimiento diciembre 2024:</t>
    </r>
    <r>
      <rPr>
        <sz val="8"/>
        <rFont val="Calibri"/>
        <family val="2"/>
        <scheme val="minor"/>
      </rPr>
      <t xml:space="preserve">
La Oficina de Control Interno, validó la evidencia apotada para el cierre de esta acción y verifico que existe un informe de supervisión del convenio UNODC 197 de 2016, con fecha de 08 de mayo de 2024 en donde se realiza el proceso de liquidación del mismo, adicional aportan el acta de liquidación del mencionado convenio con fecha del 30 de octubre del 2024. 
Por lo anterior, las evidencias aportadas generan un cumplimiento a la acción propuesta por la dependencia a cargo.</t>
    </r>
  </si>
  <si>
    <r>
      <t xml:space="preserve">La Oficina evidenció los siguientes documentos:
"ACTA DE LIQUIDACIÓN DEL CONTRATO DE OBRAS N°. 001 DE ABRIL 21 DEL 2021 SUSCRITO ENTRE EL RESGUARDO INDIGENA NUEVO ESPINAL – BARRANCAS, LA GUAJIRA E INGENIERIA, EQUIPOS CONSTRUCCION INENCO S.A.S.", al respecto, el mismo se observó que carece de firmas, por lo que no es viable contemplarlo como soporte de cumplimiento de la acción.
Dado lo anterior, la presente acción se encuentra vencida, por lo que se sugiere su priorización o la identificación de alternativas que sustenten la corrección de lo observado por la CGR.
</t>
    </r>
    <r>
      <rPr>
        <b/>
        <sz val="8"/>
        <rFont val="Calibri"/>
        <family val="2"/>
        <scheme val="minor"/>
      </rPr>
      <t>Nota</t>
    </r>
    <r>
      <rPr>
        <sz val="8"/>
        <rFont val="Calibri"/>
        <family val="2"/>
        <scheme val="minor"/>
      </rPr>
      <t xml:space="preserve">: La fecha de terminación de la presente acción fue ampliada de acuerdo con solicitud del área responsable, aprobada por el Comité de Coordinación del Sistema de Control Interno en sesión 06-2023.
</t>
    </r>
    <r>
      <rPr>
        <b/>
        <u/>
        <sz val="8"/>
        <rFont val="Calibri"/>
        <family val="2"/>
        <scheme val="minor"/>
      </rPr>
      <t xml:space="preserve">
Segumiento Diciembre 2024:</t>
    </r>
    <r>
      <rPr>
        <sz val="8"/>
        <rFont val="Calibri"/>
        <family val="2"/>
        <scheme val="minor"/>
      </rPr>
      <t xml:space="preserve">
La Oficina evidenció los siguientes documentos:
"ACTA DE LIQUIDACIÓN DEL CONTRATO DE OBRAS N°. 001 DE ABRIL 21 DEL 2021 SUSCRITO ENTRE EL RESGUARDO INDIGENA NUEVO ESPINAL – BARRANCAS, LA GUAJIRA E INGENIERIA, EQUIPOS CONSTRUCCION INENCO S.A.S.", al respecto, la evidencia es viable contemplarlo como soporte de cumplimiento de la acción.</t>
    </r>
  </si>
  <si>
    <r>
      <t xml:space="preserve">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Agropecuario y Rural", reporte sustraído de aplicativo Microsoft Teams, que indica la misma se realizó el 21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t>
    </r>
    <r>
      <rPr>
        <b/>
        <sz val="8"/>
        <rFont val="Calibri"/>
        <family val="2"/>
        <scheme val="minor"/>
      </rPr>
      <t>se deberá validar la apropiación de las funciones de la supervisión a través de actuaciones adicionales, puesto que se considera una capacitación no es suficiente para mitigar los hechos que originan el hallazgo,  teniendo en cuenta que esta causa ha sido reiterativa tanto en auditorías del Ente de Control como auditorías de la Oficina de Control interno</t>
    </r>
    <r>
      <rPr>
        <sz val="8"/>
        <rFont val="Calibri"/>
        <family val="2"/>
        <scheme val="minor"/>
      </rPr>
      <t xml:space="preserve">, por lo que es sugerible instar a las UTTs a implementar controles que propendan por tener claras y presentes los roles a cumplir en la ejecución de proyectos.
</t>
    </r>
    <r>
      <rPr>
        <b/>
        <u/>
        <sz val="8"/>
        <rFont val="Calibri"/>
        <family val="2"/>
        <scheme val="minor"/>
      </rPr>
      <t xml:space="preserve">Seguimiento Diciembre 2024:
</t>
    </r>
    <r>
      <rPr>
        <sz val="8"/>
        <rFont val="Calibri"/>
        <family val="2"/>
        <scheme val="minor"/>
      </rPr>
      <t>La Oficina de Control Interno validó que las evidencias aportadas no sustentan el cumplimiento de la acción, en el ultimo seguimiento se propuso que se realizaran acciones adicionales para implementar controles que propendan por tener claras y presentes los roles a cumplir en la ejecución de proyectos, ya que las capacitaciones no son suficientes para mitigar los hechos que originan el hallazgo.</t>
    </r>
  </si>
  <si>
    <r>
      <t xml:space="preserve">Validados los soportes suministrados, se evidenció que en el memorando 20243510045393, se hace recuento de las gestiones emprendidas para la liquidación de los contratos mencionados en los hallazgo 14 y 15 del informe 978. Frente al presente contrato se informó que:
</t>
    </r>
    <r>
      <rPr>
        <i/>
        <sz val="8"/>
        <rFont val="Calibri"/>
        <family val="2"/>
        <scheme val="minor"/>
      </rPr>
      <t xml:space="preserve">"Con relación al contrato de suministro No. 001 del 6/09/2021 – NAXOS LOGISTICS S.A.S., se generaron los espacios y requerimiento para llevar a cabo la liquidación bilateral del contrato, entre el Representante Legal de NAXOS LOGISTICS ING S.A.S. y el Representante Legal del Resguardo, sin resultado".
</t>
    </r>
    <r>
      <rPr>
        <sz val="8"/>
        <rFont val="Calibri"/>
        <family val="2"/>
        <scheme val="minor"/>
      </rPr>
      <t xml:space="preserve">
Dado lo expuesto, se considera se incumplió la presente acción, por lo que se deberá validar la pertinencia de la misma o identificar alternativa que permita corregir o subsanar lo dispuesto en el hallazgo.
</t>
    </r>
    <r>
      <rPr>
        <b/>
        <sz val="8"/>
        <rFont val="Calibri"/>
        <family val="2"/>
        <scheme val="minor"/>
      </rPr>
      <t>Nota</t>
    </r>
    <r>
      <rPr>
        <sz val="8"/>
        <rFont val="Calibri"/>
        <family val="2"/>
        <scheme val="minor"/>
      </rPr>
      <t xml:space="preserve">: La fecha de terminación de la presente acción fue ampliada de acuerdo con solicitud del área responsable, aprobada por el Comité de Coordinación del Sistema de Control Interno en sesión 06-2023.
</t>
    </r>
    <r>
      <rPr>
        <b/>
        <u/>
        <sz val="8"/>
        <rFont val="Calibri"/>
        <family val="2"/>
        <scheme val="minor"/>
      </rPr>
      <t xml:space="preserve">Seguimiento Diciembre 2024:
</t>
    </r>
    <r>
      <rPr>
        <sz val="8"/>
        <rFont val="Calibri"/>
        <family val="2"/>
        <scheme val="minor"/>
      </rPr>
      <t>La Dependencia solicitó ampliar las fechas del plan de mejoramiento hasta el 02 de julio de 2027, el cual fue aprobada por medio de el Comité de Coordinación del Sistema de Controll Interno a través de acta No. 006 del 18 de diciembre de 2024. por lo que se encuentra en términos</t>
    </r>
  </si>
  <si>
    <r>
      <t xml:space="preserve">La Oficina de Control Interno obtuvo evidencia de archivo formato excel denominado "3. Cronograma PIDAR 144-2021 CGR", el cual corresponde al formato F-IMP-006 "Seguimiento a la Implementación", </t>
    </r>
    <r>
      <rPr>
        <u/>
        <sz val="8"/>
        <rFont val="Calibri"/>
        <family val="2"/>
        <scheme val="minor"/>
      </rPr>
      <t>del cual no es claro si fue objeto de aval por la instancia competente.</t>
    </r>
    <r>
      <rPr>
        <sz val="8"/>
        <rFont val="Calibri"/>
        <family val="2"/>
        <scheme val="minor"/>
      </rPr>
      <t xml:space="preserve">
Al respecto se debe tener presente que:
Si bien se cumple la meta, el cronograma aportado no es claro frente a los avances existentes respecto a cada actividad allí contemplada o como es el análisis del mismo.
La Oficina de Control Interno considera que si bien el cronograma buscará aportar en la ejecución del PIDAR, </t>
    </r>
    <r>
      <rPr>
        <b/>
        <sz val="8"/>
        <rFont val="Calibri"/>
        <family val="2"/>
        <scheme val="minor"/>
      </rPr>
      <t>la efectividad por parte de la Entidad se verá reflejada en el reintegro de los recursos no ejecutados por el operador, aunado a que se analice y sustente no hubo impacto para los beneficiarios en cuanto a lo contemplado en el proyecto.</t>
    </r>
    <r>
      <rPr>
        <sz val="8"/>
        <rFont val="Calibri"/>
        <family val="2"/>
        <scheme val="minor"/>
      </rPr>
      <t xml:space="preserve">
</t>
    </r>
    <r>
      <rPr>
        <b/>
        <sz val="8"/>
        <rFont val="Calibri"/>
        <family val="2"/>
        <scheme val="minor"/>
      </rPr>
      <t xml:space="preserve">Se debe sustentar el adecuado seguimiento al cumplimiento de las actividades y manejo de las posibles desviaciones, así como soporte de Cómo se aprobó el cronograma y que se propenda por relacionar los avances cualitativos del cronograma con sus respectivos soportes.
</t>
    </r>
    <r>
      <rPr>
        <sz val="8"/>
        <rFont val="Calibri"/>
        <family val="2"/>
        <scheme val="minor"/>
      </rPr>
      <t xml:space="preserve">
Frente a los soportes aportados en el último seguimiento, no es claro para la OCI cómo los mismo se alinean con la acción propuesto se efectividad, por lo que se hace necesario documentar y detallar las evidencias a entregar para facilitar su comprensión.
Dado lo anterior, se deberá continuar con el seguimiento a la presente acción.
</t>
    </r>
    <r>
      <rPr>
        <b/>
        <u/>
        <sz val="8"/>
        <rFont val="Calibri"/>
        <family val="2"/>
        <scheme val="minor"/>
      </rPr>
      <t xml:space="preserve">Seguimiento Diciembre 2024:
</t>
    </r>
    <r>
      <rPr>
        <sz val="8"/>
        <rFont val="Calibri"/>
        <family val="2"/>
        <scheme val="minor"/>
      </rPr>
      <t xml:space="preserve">La Oficina de Control Interno validó la siguiente información aportada por la Dependencia responsable:
Memorando acuerdo MA416 de 2023, 
Informe de progreso y contapartida del 24 de junio de 2024
Actas de entrega y recibido a satisfacción de bienes del mes de diciembre de 2023
Actas de entrega y recibido a satisfacción de bienes del mes de febrero de 2024.
De acuerdo con la evidencia aoportada, la Oficina de Control Interno considera que las mismas sustentan el cumplimiento de la acción propuesta.
</t>
    </r>
  </si>
  <si>
    <r>
      <t>La Oficina de Control Interno obtuvo evidencia de archivo formato excel denominado "3. Cronograma ajuste 2 CGR UTT 1 (15122023)", el cual corresponde al formato F-IMP-006 "Seguimiento a la Implementación", del cual no es claro si fue objeto de aval por la instancia competente.
De otra parte, se aportó acta de reunión del 30 de octubre de 2023, cuyo objetivo fue "Exponer el alcance de las actividades que se proyectan realizar para el cierre del PIDAR".
Al respecto, es preciso señalar que si bien se cumple la meta</t>
    </r>
    <r>
      <rPr>
        <b/>
        <sz val="8"/>
        <rFont val="Calibri"/>
        <family val="2"/>
        <scheme val="minor"/>
      </rPr>
      <t>, el cronograma aportado no es claro frente a los avances existentes respecto a cada actividad allí contemplada, aunado que frente a las entregas derivadas del PIDAR (situación que originó el hallazgo), ni el acta ni el cronograma menciona gestiones o avances.</t>
    </r>
    <r>
      <rPr>
        <sz val="8"/>
        <rFont val="Calibri"/>
        <family val="2"/>
        <scheme val="minor"/>
      </rPr>
      <t xml:space="preserve">
Por lo anterior se considera se debe continuar con el hallazgo hasta tanto se evidencien los correctivos frente a lo observado por la CGR.
</t>
    </r>
    <r>
      <rPr>
        <b/>
        <u/>
        <sz val="8"/>
        <rFont val="Calibri"/>
        <family val="2"/>
        <scheme val="minor"/>
      </rPr>
      <t>Seguimiento Diciembre 2024:</t>
    </r>
    <r>
      <rPr>
        <sz val="8"/>
        <rFont val="Calibri"/>
        <family val="2"/>
        <scheme val="minor"/>
      </rPr>
      <t xml:space="preserve">
No se presentan avances frente a la presente acción, no obstante, la presente acción se encuentra vencida.</t>
    </r>
  </si>
  <si>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 xml:space="preserve">La fecha de terminación de la presente acción fue ampliada en virtud de lo requerido por el área responsable y aprobado en sesión 06-2023 del Comité de Coordinación del Sistema de Control Interno, previa justificación presentada. A su vez, en sesión 03-2024 se solicitó el ajuste en la redacción de la actividad.
</t>
    </r>
    <r>
      <rPr>
        <b/>
        <u/>
        <sz val="8"/>
        <rFont val="Calibri"/>
        <family val="2"/>
        <scheme val="minor"/>
      </rPr>
      <t xml:space="preserve">Seguimiento Diciembre de 2024:
</t>
    </r>
    <r>
      <rPr>
        <sz val="8"/>
        <rFont val="Calibri"/>
        <family val="2"/>
        <scheme val="minor"/>
      </rPr>
      <t xml:space="preserve">La Vicepresidencia de proyectos ha demostrado su preocupación por eliminar la causa del hallazgo determinada como: "Falta de seguimiento por parte de la Vicepresidencia de Proyectos en cabeza del funcionario de la Dirección de calificación y financiación de proyectos " y se evidencia en el memorando proyectado en el mes de octubre donde se solicita a la Oficina de Tenologías de la información,  una mesa de trabajo con el fin de identificar los avances de las acciones adelantadas para lograr la actualización / mejoramiento tecnológico de la plataforma denominada: “banco de proyectos”, como herramienta que cumpla con los procedimientos vigentes, así como identificar acciones adicionales y/o complementarias a adelantar; a lo respondieron con un correo explicando su proceso. Cómo evidencia de ello se aporta la respuesta al memorando proyectado y los documentos anexos del correo
La Oficina de Control Interno considera que se deberá continuar con el seguimiento hasta tanto se tenga el soporte que acredite el cumplimiento total de la acción, la cual se encuentra vencida
</t>
    </r>
  </si>
  <si>
    <t>Para el convenio 1123-2023, no se ha efectuado el último pago, razón por la cual aún no existe el soporte del memorando remitido a financiera con el último informe financiero presentado por la EPSEA. Este se encuentra en etapa de liquidación.
Sin embargo, como acción preventiva para los convenios de la vigencia 2024, desde la dirección de Asistencia Técnica se construyeron los instrumentos de evaluación y seguimiento financiero. como tablero de control, formato de informe financiero y lista de chequeo.</t>
  </si>
  <si>
    <r>
      <t xml:space="preserve">No se presentaron avances para la presente acción, la cual se encuentra en términos.
</t>
    </r>
    <r>
      <rPr>
        <b/>
        <u/>
        <sz val="8"/>
        <rFont val="Calibri"/>
        <family val="2"/>
        <scheme val="minor"/>
      </rPr>
      <t xml:space="preserve">Seguimiento Diciembre 2024:
</t>
    </r>
    <r>
      <rPr>
        <sz val="8"/>
        <rFont val="Calibri"/>
        <family val="2"/>
        <scheme val="minor"/>
      </rPr>
      <t xml:space="preserve">La Oficina de Control Interno validó que la Asistencia Técnica aportó la siguiente información:
- Tablero de control y seguimoento.
- Formato de informe financiero.
- Lista de chequeo, Iinstrumentos de evaluación y seguimiento financiero.
Las evidencias anteriores fueron construidos por la Asistencia Tecnica como acción preventiva para los convenios de la vigencia 2024
Para el convenio 1123-2023, no se ha efectuado el último pago, razón por la cual aún no existe el soporte del memorando remitido a financiera con el último informe financiero presentado por la EPSEA. Este se encuentra en etapa de liquidación.
Por lo anterior, la Oficina de Control Interno considera que para el cumplimiento de la meta propuesta se debe aportar el memorando de cierre del proyecto, asi las cosas, se continuará con el seguimiento al presente hallazgo.
</t>
    </r>
  </si>
  <si>
    <t>Remitos los documentos de anexos número 6, correspondientes a los formatos de seguimiento financiero a los convenios interadministrativos de la vigencia 2024, estos formatos se generaron de acuerdo con las recomendaciones y acciones de mejora en el marco de la auditoria contable y financiera realizada, constituyendo la implementación de la acción de mejora referente al seguimiento a la ejecución financiera de cada convenio. Los formatos adjuntos contienen la información correspondiente a los primeros desembolsos del 30% del total de los aportes que realiza la ADR a las EPSEA en cumplimiento de los requisitos establecidos en la minuta del contrato, los cuales han sido validados por el equipo técnico y financiero, allí aparecen las acciones desarrolladas en las fases de alistamiento y planeación de cada convenio y la proyección de los recursos comprometidos a ejecutar correspondientes al 30%.
El formato cobra relevancia para validar el cumplimiento de los métodos para el segundo desembolso donde ya se inició el proceso de seguimiento a los métodos de extensión en campo en el marco de la fase de ejecución y evaluación de los convenios, este instrumento permite la valoración económica y seguimiento a la ejecución de los recursos tanto de la ADR como los comprometidos por la EPSEA en contrapartida.
Adicionalmente a manera de lista de chequeo se cuenta con los resúmenes financiero elaborados a partir de las propuestas financieras generadas por las EPSEA y que se encuentran sistematizados a través del dashboard construido para el seguimiento a los convenios. 
Por otro parte es preciso indicar que a manera preventiva la dirección elaboro un tablero de control que permite el seguimiento d de los convenios en cada una de las áreas, para el tema financiero dentro de esta herramienta se estipula un botón de lista de chequeo que permite verifica la información a entregar en el momento el desembolso, se adjunta el pantallazo de lo solicitado y reportado en la herramienta.</t>
  </si>
  <si>
    <t xml:space="preserve">Se remite oficio con radicado ADR 20243100120612, mediante el cual se realizó la solicitud del informe complementario requerido por supervisión para el convenio 11232023 UTP-ADR. </t>
  </si>
  <si>
    <r>
      <t xml:space="preserve">No se presentaron avances para la presente acción, la cual se encuentra en términos.
</t>
    </r>
    <r>
      <rPr>
        <b/>
        <u/>
        <sz val="8"/>
        <rFont val="Calibri"/>
        <family val="2"/>
        <scheme val="minor"/>
      </rPr>
      <t>Seguimiento Diciembre 2024:</t>
    </r>
    <r>
      <rPr>
        <sz val="8"/>
        <rFont val="Calibri"/>
        <family val="2"/>
        <scheme val="minor"/>
      </rPr>
      <t xml:space="preserve">
La Oficina de Control Interno validó que la Asistencia Técnica aportó la siguiente información:
- Memorando 20243100120612 del 19 de junio de 2024, Asunto: Solicitud informe complementario requerido por supervisión para el convenio 11232023 
UTP-ADR.
- Informe: Desarrollo e Implementación del Alcance Métodos Masivos: Producción programa y emisión radial, en la Prestación del Servicio Público de Extensión Agropecuaria en el marco del Convenio 11232023.
- Certificación metodos masivos 17 de junio de 2024.
- Gastos producto Radio 2024.
Por lo anterior, la Oficina de Control Interno considera el cumplimiento de la meta propuesta.</t>
    </r>
  </si>
  <si>
    <t>Esta acción de mejora se implementó para los convenios de prestación del servicio 2024, sin embargo, estos no iniciaron en la fecha prevista inicialmente, sino iniciaron su ejecución, la mayoría para finales del mes de octubre, se adjuntan las actas de reuniones, y en alguna de estas, según aplique, se pueden evidenciar las alertas respecto a la materialización de riesgos.
Adicionalmente, como complemento al cumplimiento de esta acción, se elabora un tablero de control que nos permite tener una trazabilidad actualizada, esta herramienta tiene un módulo denominado seguimiento a la materialización de riesgos, para revisar las alertas y así para tomar las acciones respectivas en cada caso.</t>
  </si>
  <si>
    <t>Para el caso del convenio en mención, los informes de supervisión de usuarios no atendidos y atención parcial donde se relaciona y se hace seguimiento a la matriz de riesgos con sus respectivos soportes y justificación, así como el informe final, se encuentran en elaboración y perfeccionamiento ya que este convenio se encuentra en etapa de liquidación.
Sin embargo, como control la dirección implementó para la vigencia 2024, un tablero de control que permite la medición el avance técnico de la prestación del servicio en cumplimiento del POA y el cronograma concertado con la EPSEA, permitiendo de esta manera un seguimiento actualizado sobre los posibles riesgos a materializarse, dicha herramienta genera los datos cuantitativos del seguimiento, es decir el porcentaje de avances técnicos o financieros en la ejecución. Se adjuntan los 2 informes generados para reportar el estado de los convenios 2024, segun el reporte de riesgos, diligenciado en el tablero de control.</t>
  </si>
  <si>
    <t>Los convenios para la vigencia 2024, se perfeccionan e inician su ejecución para finales del mes de octubre, se adjuntan correos de seguimiento y respectivo diligenciamiento de la herramienta de tablero de control.</t>
  </si>
  <si>
    <t>La Oficina Jurídica no pudo iniciar los procesos de cobro coactivos identificados por las UTTs 2 y 3, dado que las solicitudes remitidas no cumplieron con los requisitos para librar mandamiento de pago, situación que fue informada a las áreas generadoras del titulo; sin embargo, estas no pudieron sanearse a 31 de diciembre de 2024, en razón a la naturaleza de las mismas. Como evidencia se remite la base de prevalidaciones y correo electrónico.</t>
  </si>
  <si>
    <r>
      <rPr>
        <b/>
        <u/>
        <sz val="8"/>
        <rFont val="Calibri"/>
        <family val="2"/>
        <scheme val="minor"/>
      </rPr>
      <t xml:space="preserve">Seguimiento Diciembre 2024:
</t>
    </r>
    <r>
      <rPr>
        <sz val="8"/>
        <rFont val="Calibri"/>
        <family val="2"/>
        <scheme val="minor"/>
      </rPr>
      <t>La oficina de Control interno validó la siguiente información:
- Base de prevalidaciones y correo electrónico.
Las cuales se consideran que no cumplen con el objetivo de la meta propuesta, por lo que la acción se encuentra vencida.</t>
    </r>
  </si>
  <si>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De esta manera se considera se dio cumplimiento con lo dispuesto en la acción. </t>
    </r>
    <r>
      <rPr>
        <b/>
        <sz val="8"/>
        <rFont val="Calibri"/>
        <family val="2"/>
        <scheme val="minor"/>
      </rPr>
      <t xml:space="preserve">Para determinar el cierre del hallazgo, se validará en el próximo seguimiento que la Entidad haya acatado los lineamientos para el adecuado y oportuno reporte de los compromisos adquiridos en el punto 1 del acuerdo de paz.
</t>
    </r>
    <r>
      <rPr>
        <b/>
        <u/>
        <sz val="8"/>
        <rFont val="Calibri"/>
        <family val="2"/>
        <scheme val="minor"/>
      </rPr>
      <t xml:space="preserve">
Seguimiento Diciembre 2024:
</t>
    </r>
    <r>
      <rPr>
        <b/>
        <sz val="8"/>
        <rFont val="Calibri"/>
        <family val="2"/>
        <scheme val="minor"/>
      </rPr>
      <t xml:space="preserve">
</t>
    </r>
    <r>
      <rPr>
        <sz val="8"/>
        <rFont val="Calibri"/>
        <family val="2"/>
        <scheme val="minor"/>
      </rPr>
      <t>La Oficina de Control Interno evidenció que la Oficina responsable aportó la siguiente evidencia:
Reporte de avance cualitativo y cuantitativo en el Sistema de Información para Postconflicto -SIIPO, el cual contiene los indicadores por año y % de avance de cumplimiento.
El cumplimiento de la (s) acción (es) propuestas guardan coherencia e integralidad con lo acordado en las metas de los indicadores establecidos en el PMI y el PNgi -ECFC.</t>
    </r>
  </si>
  <si>
    <r>
      <t xml:space="preserve">No existen avances al 30 de junio de 2023. La acción se encuentra en términos.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06-2023
</t>
    </r>
    <r>
      <rPr>
        <b/>
        <u/>
        <sz val="8"/>
        <rFont val="Calibri"/>
        <family val="2"/>
        <scheme val="minor"/>
      </rPr>
      <t xml:space="preserve">Seguimiento Diciembre 2024:
</t>
    </r>
    <r>
      <rPr>
        <sz val="8"/>
        <rFont val="Calibri"/>
        <family val="2"/>
        <scheme val="minor"/>
      </rPr>
      <t>La Oficina de Control Interno validó que la oficina responsable solicitud avaluo el 20 de noviembre de 2024 por medio de memorando 20243300283732. Teniendo en cuenta lo anterior, el soporte está encaminado al cumplimiento de la meta. Sin embargo, no corresponde a la evidencia adecuada para cumplir la acción por lo que la misma se encuentra vencida.</t>
    </r>
  </si>
  <si>
    <r>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r>
    <r>
      <rPr>
        <b/>
        <u/>
        <sz val="8"/>
        <rFont val="Calibri"/>
        <family val="2"/>
        <scheme val="minor"/>
      </rPr>
      <t>Seguimiento Diciembre 2024:</t>
    </r>
    <r>
      <rPr>
        <sz val="8"/>
        <rFont val="Calibri"/>
        <family val="2"/>
        <scheme val="minor"/>
      </rPr>
      <t xml:space="preserve">
La Oficina de Control Interno no observó evidencias que soportaran las consideraciones del seguimiento anterior., por lo que la OCI considera que la acción sigue pendiente de efectividad.</t>
    </r>
  </si>
  <si>
    <r>
      <t xml:space="preserve">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
</t>
    </r>
    <r>
      <rPr>
        <u/>
        <sz val="8"/>
        <rFont val="Calibri"/>
        <family val="2"/>
        <scheme val="minor"/>
      </rPr>
      <t xml:space="preserve">
</t>
    </r>
    <r>
      <rPr>
        <b/>
        <u/>
        <sz val="8"/>
        <rFont val="Calibri"/>
        <family val="2"/>
        <scheme val="minor"/>
      </rPr>
      <t>Seguimiento Diciembre 2024:</t>
    </r>
    <r>
      <rPr>
        <sz val="8"/>
        <rFont val="Calibri"/>
        <family val="2"/>
        <scheme val="minor"/>
      </rPr>
      <t xml:space="preserve">
Teniendo en cuenta el seguimiento anterior,  la Oficina de Control Interno debia validar el Acta de la reunión realizada entre supervisor, contadora y FINDETER,  contempla los temas propuestos dentro de la acción. Sin embargo, para el presente seguimiento, sobre esta acción se reportó el Acta co las firmas de los participantes. 
Por lo anterior, la acción se considera pendiente de efectividad</t>
    </r>
  </si>
  <si>
    <r>
      <t xml:space="preserve">No existen avances al 31 de diciembre de 2023. La acción se encuentra en términos.
</t>
    </r>
    <r>
      <rPr>
        <b/>
        <sz val="8"/>
        <rFont val="Calibri"/>
        <family val="2"/>
        <scheme val="minor"/>
      </rPr>
      <t xml:space="preserve">Nota: </t>
    </r>
    <r>
      <rPr>
        <sz val="8"/>
        <rFont val="Calibri"/>
        <family val="2"/>
        <scheme val="minor"/>
      </rPr>
      <t xml:space="preserve">Acción modificada y aprobada por el Comité de Coordinación del Sistema de Control Interno  en sesiones 06-2023 y 03-2024
Sin perjuicio del ajuste en los términos de ejecución de la acción, por parte de la OCI se informó al área responsable frente a la inefectividad de las acciones ejecutadas hasta la fecha, las cuales no han soportado corrección de los hechos observados por la CGR, aunado a que en la auditoría financiera 2023 practicada por la CGr, estos hechos fueron reiterativos.
</t>
    </r>
    <r>
      <rPr>
        <b/>
        <u/>
        <sz val="8"/>
        <rFont val="Calibri"/>
        <family val="2"/>
        <scheme val="minor"/>
      </rPr>
      <t>Seguimiento Diciembre 2024:</t>
    </r>
    <r>
      <rPr>
        <sz val="8"/>
        <rFont val="Calibri"/>
        <family val="2"/>
        <scheme val="minor"/>
      </rPr>
      <t xml:space="preserve">
La Oficina de Control Interno no observó evidencias que soportaran las consideraciones del seguimiento anterior., por lo que la OCI considera que la acción se encuentra vencida</t>
    </r>
  </si>
  <si>
    <r>
      <t xml:space="preserve">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 acción N° 2, la cual se encuentra en términos.
</t>
    </r>
    <r>
      <rPr>
        <b/>
        <sz val="8"/>
        <rFont val="Calibri"/>
        <family val="2"/>
        <scheme val="minor"/>
      </rPr>
      <t xml:space="preserve">Nota: </t>
    </r>
    <r>
      <rPr>
        <sz val="8"/>
        <rFont val="Calibri"/>
        <family val="2"/>
        <scheme val="minor"/>
      </rPr>
      <t xml:space="preserve">la presente acción de mejoramiento fue objeto de ampliación en la fecha de terminación por parte del área responsable, la cual se presentó y aprobó en la sesiones 06-2023 y 03-2024 del Comité de Coordinación del Sistema de Control Interno.
</t>
    </r>
    <r>
      <rPr>
        <b/>
        <u/>
        <sz val="8"/>
        <rFont val="Calibri"/>
        <family val="2"/>
        <scheme val="minor"/>
      </rPr>
      <t>Seguimiento Diciembre 2024:</t>
    </r>
    <r>
      <rPr>
        <sz val="8"/>
        <rFont val="Calibri"/>
        <family val="2"/>
        <scheme val="minor"/>
      </rPr>
      <t xml:space="preserve">
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 acción N° 2, la cual se encuentra vencida.</t>
    </r>
  </si>
  <si>
    <r>
      <t xml:space="preserve">La presente acción se encuentra en términos, frente a la cual se sugiere documentar con sus respectivas evidencias el cumplimiento de las actividades de la Hoja de Ruta aprobada en la acción N° 1.
</t>
    </r>
    <r>
      <rPr>
        <b/>
        <sz val="8"/>
        <rFont val="Calibri"/>
        <family val="2"/>
        <scheme val="minor"/>
      </rPr>
      <t>Nota</t>
    </r>
    <r>
      <rPr>
        <sz val="8"/>
        <rFont val="Calibri"/>
        <family val="2"/>
        <scheme val="minor"/>
      </rPr>
      <t xml:space="preserve">:  La presente acción de mejoramiento fue objeto de modificación por parte del área responsable, en la fecha de terminación y en la unidad de medida de la actividad, así como la ampliación en su fecha de ejecución, lo cual se presentó y aprobó en sesiones 06-2023 y 03-2024  del Comité de Coordinación del Sistema de Control Interno, respectivamente.
</t>
    </r>
    <r>
      <rPr>
        <b/>
        <u/>
        <sz val="8"/>
        <rFont val="Calibri"/>
        <family val="2"/>
        <scheme val="minor"/>
      </rPr>
      <t>Seguimiento Diciembre 2024:</t>
    </r>
    <r>
      <rPr>
        <sz val="8"/>
        <rFont val="Calibri"/>
        <family val="2"/>
        <scheme val="minor"/>
      </rPr>
      <t xml:space="preserve">
La presente acción se encuentra vencida,  por lo que se deberá priorizar su ejecución o determinar alternativas para subsanar lo expuesto en el hallazgo.</t>
    </r>
  </si>
  <si>
    <r>
      <t xml:space="preserve">No se presentan avances frente a la presente acción.
</t>
    </r>
    <r>
      <rPr>
        <b/>
        <sz val="8"/>
        <rFont val="Calibri"/>
        <family val="2"/>
        <scheme val="minor"/>
      </rPr>
      <t xml:space="preserve">NOTA: </t>
    </r>
    <r>
      <rPr>
        <sz val="8"/>
        <rFont val="Calibri"/>
        <family val="2"/>
        <scheme val="minor"/>
      </rPr>
      <t xml:space="preserve">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t>
    </r>
    <r>
      <rPr>
        <b/>
        <u/>
        <sz val="8"/>
        <rFont val="Calibri"/>
        <family val="2"/>
        <scheme val="minor"/>
      </rPr>
      <t xml:space="preserve">
Seguimiento Diciembre 2024:</t>
    </r>
    <r>
      <rPr>
        <sz val="8"/>
        <rFont val="Calibri"/>
        <family val="2"/>
        <scheme val="minor"/>
      </rPr>
      <t xml:space="preserve">
No se presentan avances frente a la presente acción.
Por lo anterior la presente acción se encuentra VENCIDA, por lo que se deberá priorizar su ejecución o determinar alternativas para subsanar lo expuesto en el hallazgo.
</t>
    </r>
  </si>
  <si>
    <r>
      <t xml:space="preserve">No se presentan avances frente a la presente acción.
</t>
    </r>
    <r>
      <rPr>
        <b/>
        <sz val="8"/>
        <rFont val="Calibri"/>
        <family val="2"/>
        <scheme val="minor"/>
      </rPr>
      <t xml:space="preserve">NOTA: </t>
    </r>
    <r>
      <rPr>
        <sz val="8"/>
        <rFont val="Calibri"/>
        <family val="2"/>
        <scheme val="minor"/>
      </rPr>
      <t xml:space="preserve">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Seguimiento Diciembre 2024:
No se presentan avances frente a la presente acción.
Por lo anterior la presente acción se encuentra VENCIDA, por lo que se deberá priorizar su ejecución o determinar alternativas para subsanar lo expuesto en el hallazgo.
</t>
    </r>
  </si>
  <si>
    <r>
      <t xml:space="preserve">La Oficina de Control Interno evidenció la realización de las mesas de trabajo adelantadas el 13 de marzo, 5 de mayo y 5 de junio de 2023, cuyo asunto fue realizar el "Diagnóstico de Cartera", en las que participaron Oficina Jurídica, Oficina de Tecnología, Oficina Asesora de Planeación, Secretaría General y la Vicepresidencia de Integración Productiva, en las que se han establecido planes de trabajo en temas particulares como el la reconstrucción del archivo documental y funcionalidad del aplicativo de cartera Dynamics.
De otra parte, se observó que el 10 de octubre de 2023, el Vicepresidente de Integración Productiva solicitó a la Oficina Jurídica que el Comité de Cartera sesionara para tratar temas de clasificación de cartera de imposible recaudo por concepto de recuperación de la inversión de los Distritos de Cherela, Hato Grande - Llano Grande, Venudites y Maria la Baja (un usuario). Sobre esto se obtuvo las fichas de análisis de cartera de cada Distrito.
Adicionalmente, se evidenció que en 2024 se aprobó en el Comité Institucional de Gestión y Desempeño la creación de la mesa técnica de cartera, buscando a través de ella se facilite el análisis y gestión para la depuración mencionada en la acción.
Si bien se observan gestiones para llevar a cabo el fin de la acción, en lo que respecta en presentar al comité de cartera la depuración de cartera de imposible recaudo, aún no se cumple con lo dispuesto en la meta, por lo cual no se concede avance.
</t>
    </r>
    <r>
      <rPr>
        <b/>
        <sz val="8"/>
        <rFont val="Calibri"/>
        <family val="2"/>
        <scheme val="minor"/>
      </rPr>
      <t>Nota:</t>
    </r>
    <r>
      <rPr>
        <sz val="8"/>
        <rFont val="Calibri"/>
        <family val="2"/>
        <scheme val="minor"/>
      </rPr>
      <t xml:space="preserve"> La presente acción fue objeto de solicitud de ampliación de la fecha de ejecución, la cual fue aprobada en sesiones 04-2022 y 03-2024 del Comité de Coordinación del Sistema de Control Interno, previa justificación presentada por los responsables de su ejecución.
</t>
    </r>
  </si>
  <si>
    <t>RESUMEN PLAN DE MEJORAMIENTO A diciembre 2024</t>
  </si>
  <si>
    <r>
      <t xml:space="preserve">La Oficina de Control Interno evidenció que a través de comunicado DA/GG/2023/1890 la UNODC hizo entrega del informe financiero final Convenio de Cooperación No. 197 de 2016, solicitando información para el reintegro de recursos no ejecutados. Dicha solicitud fue atendida por la ADR a través de correo electrónico del 19 de diciembre de 2023.
Por otra parte, se allegó memorando  20243200044143 del 23 de mayo de 2024, a través del cual el Vicepresidente de Integración Productiva (supervisor del convenio 197 de 2016), solicitó al Vicepresidente de Gestión Contractual el inicio del proceso de liquidación del convenio en mención, considerando de esta manera se da cumplimiento a la acción.
</t>
    </r>
    <r>
      <rPr>
        <b/>
        <sz val="8"/>
        <rFont val="Calibri"/>
        <family val="2"/>
        <scheme val="minor"/>
      </rPr>
      <t xml:space="preserve">Nota: </t>
    </r>
    <r>
      <rPr>
        <sz val="8"/>
        <rFont val="Calibri"/>
        <family val="2"/>
        <scheme val="minor"/>
      </rPr>
      <t xml:space="preserve">Los términos de ejecución de la acción fueron modificados por el Comité de Coordinación del Sistema de Control Interno  en sesión 06-2023.
</t>
    </r>
    <r>
      <rPr>
        <b/>
        <u/>
        <sz val="8"/>
        <rFont val="Calibri"/>
        <family val="2"/>
        <scheme val="minor"/>
      </rPr>
      <t>Seguimiento Diciembre de 2024:</t>
    </r>
    <r>
      <rPr>
        <sz val="8"/>
        <rFont val="Calibri"/>
        <family val="2"/>
        <scheme val="minor"/>
      </rPr>
      <t xml:space="preserve">
A partir de la información suministrada por parte del área responsable, se logró evidenciar que se han realizado un informe final y acta de liquidación publicada en la herramienta SECOPI, en este sentido dentro del documento se puede identificar desde la pg 269 los espacios de seguimiento realizado a cada uno de los proyectos (269) con su respectivo cierre y del convenio de acuerdo con sus componentes. Adicionalmente se puede evidenciar el estado financiero, saldos y rendimientos los cuales fueron devueltos al tesoro nacional. </t>
    </r>
  </si>
  <si>
    <r>
      <t xml:space="preserve">No se presentaron avances para la presente acción, la cual se encuentra en términos.
</t>
    </r>
    <r>
      <rPr>
        <b/>
        <u/>
        <sz val="8"/>
        <rFont val="Calibri"/>
        <family val="2"/>
        <scheme val="minor"/>
      </rPr>
      <t>Seguimiento Diciembre 2024:</t>
    </r>
    <r>
      <rPr>
        <sz val="8"/>
        <rFont val="Calibri"/>
        <family val="2"/>
        <scheme val="minor"/>
      </rPr>
      <t xml:space="preserve">
La Oficina de Control Interno validó que la Asistencia Técnica aportó la siguiente información:
- Informe de estados de Convenios el cual contiene el estado de avance de los convenios interadministrativos suscritos para la prestación del Servicio Público de Extensión Agropecuaria – SPEA vigencia 2024 entre la Agencia de Desarrollo Rural – ADR y Entidades Prestadoras de Servicio Público de Extensión Agropecuaria – EPSEAS.
- Presentación en PowerPoint del avance de los convenios por EPSEA.
- Reporte de Riesgos de los Convenios 2024.
Por lo anterior, la Oficina de Control Interno considera dejar la acción en estado pendiente de efectividad hasta que se cumpla las otras acciones</t>
    </r>
  </si>
  <si>
    <r>
      <t xml:space="preserve">La Oficina de control Interno observó el cumplimiento de la acción, con la emisión de la circular 053 de 2023, se pone en contexto de toda la entidad los lineamientos normativos que regulan la constitución de reservas legales, así como los aspectos a tener en cuenta para llevar a cabo dicha actividad en caso de requerirlo. dicha circular fue socializada a toda le Entidad el 12 de octubre de 2023 a través de correo electrónico.
Para tal asunto, la Oficina de Control Interno considera que el cierre del hallazgo se verá supeditado a corroborar la constitución de reservas presupuestales en la vigencia 2023 (derivadas de 2023), buscando verificar exista la documentación que sustente y justifique que obedece a una situación de fuerza mayor o caso fortuito y se surtió el respectivo proceso de aprobación, así como también, que dichas reservas no superan los topes permitidos.
</t>
    </r>
    <r>
      <rPr>
        <b/>
        <u/>
        <sz val="8"/>
        <rFont val="Calibri"/>
        <family val="2"/>
        <scheme val="minor"/>
      </rPr>
      <t>Seguimiento diciembre de 2024:</t>
    </r>
    <r>
      <rPr>
        <b/>
        <sz val="8"/>
        <rFont val="Calibri"/>
        <family val="2"/>
        <scheme val="minor"/>
      </rPr>
      <t xml:space="preserve">
</t>
    </r>
    <r>
      <rPr>
        <sz val="8"/>
        <rFont val="Calibri"/>
        <family val="2"/>
        <scheme val="minor"/>
      </rPr>
      <t>La Oficina de control Interno observó el cumplimiento de la acción, con la emisión de la circular 93 de 2024,dirigida a los funcionarios y contratistas de la Agencia de Desarrollo Rural (ADR), la cual enfatiza la importancia de cumplir con la normativa vigente sobre la gestión presupuestal, especialmente el principio de anualidad, que establece que los compromisos financieros deben ser asumidos dentro del año fiscal correspondiente, la cual fue socializada el  06 de diciembre de 2024 a través de correo electrónico.
Adicional. se evidención el acta No. 048 del 22 de octubre de 2024, donde  La VGC a través de los Comités de Contratación analiza las justificaciones de prórrogas, adiciones y suspensiones de los contratos y/o convenios de la Agencia.
Por lo anterior, se considera dejar la acción pendiente de efectividad hasta una vez se cumpla la meta de la acción No. 2</t>
    </r>
  </si>
  <si>
    <r>
      <rPr>
        <b/>
        <sz val="8"/>
        <rFont val="Calibri"/>
        <family val="2"/>
        <scheme val="minor"/>
      </rPr>
      <t xml:space="preserve">Seguimiento a diciembre 2023: </t>
    </r>
    <r>
      <rPr>
        <sz val="8"/>
        <rFont val="Calibri"/>
        <family val="2"/>
        <scheme val="minor"/>
      </rPr>
      <t>La Oficina de Control Interno evidenció el cumplimiento parcial de la acción, al haberse emitido el Acuerdo 011 de 2023 (modificado por el acuerdo 16 de 2023), a través del cual la ADR adoptó una nueva versión del Reglamento para la Estructuración,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 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Siendo este último ítem el enfoque que se requiere  de acuerdo con lo dispuesto en la acción.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Se bien se cumple la meta propuesta, se considera que se debe aportar el procedimiento de Estructuración de PIDAR actualizado al último reglamento adoptado, a fin de dar cobertura total a la acción de mejoramiento.</t>
    </r>
    <r>
      <rPr>
        <b/>
        <sz val="8"/>
        <rFont val="Calibri"/>
        <family val="2"/>
        <scheme val="minor"/>
      </rPr>
      <t xml:space="preserve">
NOTA: En sesión 03-2024 del Comité de Coordinación del Sistema de Control Interno, el área Responsable solicitó el ajuste del plan de mejoramiento y la ampliación en el plazo de ejecución, por ende, se inicia con un nuevo seguimiento aun cuando los soportes entregados en seguimientos anteriores evidenciaban cumplimiento de la acción, sin embargo no sustentaban mejora o corrección de la causa del hallazgo.
</t>
    </r>
    <r>
      <rPr>
        <b/>
        <u/>
        <sz val="8"/>
        <rFont val="Calibri"/>
        <family val="2"/>
        <scheme val="minor"/>
      </rPr>
      <t>Seguimiento Diciembre 2024:</t>
    </r>
    <r>
      <rPr>
        <b/>
        <sz val="8"/>
        <rFont val="Calibri"/>
        <family val="2"/>
        <scheme val="minor"/>
      </rPr>
      <t xml:space="preserve">
</t>
    </r>
    <r>
      <rPr>
        <sz val="8"/>
        <rFont val="Calibri"/>
        <family val="2"/>
        <scheme val="minor"/>
      </rPr>
      <t>La Oficina de Control Interno evidenció el cumplimiento  de la acción, al haberse emitido el Reglamento PIDAR de acuerdo con la acción.Sin embargo,  se dejara en estado pendiente de efectividad hasta que se cumpla la meta de la acción No.1</t>
    </r>
  </si>
  <si>
    <r>
      <t xml:space="preserve">No se presentaron avances para la presente acción, la cual se encuentra en términos.
</t>
    </r>
    <r>
      <rPr>
        <b/>
        <u/>
        <sz val="8"/>
        <rFont val="Calibri"/>
        <family val="2"/>
        <scheme val="minor"/>
      </rPr>
      <t xml:space="preserve">Seguimiento Diciembre 2024:
</t>
    </r>
    <r>
      <rPr>
        <sz val="8"/>
        <rFont val="Calibri"/>
        <family val="2"/>
        <scheme val="minor"/>
      </rPr>
      <t>La Oficina de Control Interno validó que la Asistencia Técnica aportó la siguiente información:
- Listas de Chequeo Convenios AMDELCA, ASMETA,ASMUPO,CEPROAR, UNICARTAGENA, UNIPAZ, UNISUCRE UTP y Velez.
- Documento Reporte Avance Financiero 2024 ASMUPO, CEPROAR, UNICARTAGENA, AMDELCA, UNIPAZ, UNISUCRE, UTP, ASMETA, VELEZ
Por lo anterior, la Oficina de Control Interno considera el cumplimiento de la meta propuesta.Sin embargo,  se dejara en estado pendiente de efectividad hasta que se cumpla la meta de la acción No.1</t>
    </r>
  </si>
  <si>
    <r>
      <rPr>
        <b/>
        <u/>
        <sz val="8"/>
        <rFont val="Calibri"/>
        <family val="2"/>
        <scheme val="minor"/>
      </rPr>
      <t>Seguimiento diciembre de 2024:</t>
    </r>
    <r>
      <rPr>
        <b/>
        <i/>
        <sz val="8"/>
        <rFont val="Calibri"/>
        <family val="2"/>
        <scheme val="minor"/>
      </rPr>
      <t xml:space="preserve">
</t>
    </r>
    <r>
      <rPr>
        <sz val="8"/>
        <rFont val="Calibri"/>
        <family val="2"/>
        <scheme val="minor"/>
      </rPr>
      <t xml:space="preserve">
La Oficina de Control interno evidención que la VGC emitió la Circular No. 51 el 29 de julio de 2024, mediante la cual se efectuaron recomendaciones generales relacionadas con la responsabilidad que asiste a supervisores e interventores frente al seguimiento, control y vigilancia de los contratos a su cargo y se dio a conocer a toda la Entidad a través de semilla informativa enviada por el correo institucional el 2 de agosto de 2024. Sin embargo,  se dejara en estado pendiente de efectividad hasta que se cumpla la meta de la acción No.1</t>
    </r>
  </si>
  <si>
    <r>
      <t xml:space="preserve">No se presentaron avances para la presente acción, la cual se encuentra en términos.
</t>
    </r>
    <r>
      <rPr>
        <b/>
        <u/>
        <sz val="8"/>
        <rFont val="Calibri"/>
        <family val="2"/>
        <scheme val="minor"/>
      </rPr>
      <t>Seguimiento Diciembre 2024:</t>
    </r>
    <r>
      <rPr>
        <sz val="8"/>
        <rFont val="Calibri"/>
        <family val="2"/>
        <scheme val="minor"/>
      </rPr>
      <t xml:space="preserve">
La Oficina de Control Interno validó que la Asistencia Técnica aportó la siguiente información:
- Actas de reuniones, comités técnicos y mesas de trabajo tanto internas como con las EPSEAS sobre  las alertas respecto a la materialización de riesgos, adicionalmente se realizón un Reporte de Riesgos de los Convenios 2024.
Por lo anterior, la Oficina de Control Interno considera el cumplimiento de la meta propuesta. sin embargo, la acción quedara en estado pendiente de efectividad hasta que las otras acciones cumplan la meta.</t>
    </r>
  </si>
  <si>
    <r>
      <t>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no obstante,</t>
    </r>
    <r>
      <rPr>
        <b/>
        <sz val="8"/>
        <rFont val="Calibri"/>
        <family val="2"/>
        <scheme val="minor"/>
      </rPr>
      <t xml:space="preserve"> la OCI solicitó indicar cómo a partir del control que se tiene sobre el tablero de control, se puede atacar la causa respecto se a la no notificación o inicio del proceso de cobro coactivo o en su defecto, mejoras en la gestión de recaudo observada por la CGR, por lo menos, a las personas jurídicas, y soportes que demuestren el resultado de ello, sin embargo no se obtuvo evidencia de lo anterior, por lo cual no es procedente determinar efectividad frente al hallazgo.
</t>
    </r>
  </si>
  <si>
    <r>
      <t xml:space="preserve">No se presentaron avances frente a esta acción, la cual se encuentra en términos de ejecución.
</t>
    </r>
    <r>
      <rPr>
        <b/>
        <u/>
        <sz val="8"/>
        <rFont val="Calibri"/>
        <family val="2"/>
        <scheme val="minor"/>
      </rPr>
      <t xml:space="preserve">Seguimiento Diciembre 2024:
</t>
    </r>
    <r>
      <rPr>
        <sz val="8"/>
        <rFont val="Calibri"/>
        <family val="2"/>
        <scheme val="minor"/>
      </rPr>
      <t xml:space="preserve">
Se realizara seguimiento y se validará su efectividad durante el primer semestre de 2025.</t>
    </r>
  </si>
  <si>
    <r>
      <t xml:space="preserve">No se presentaron avances para la presente acción, la cual se encuentra en términos.
</t>
    </r>
    <r>
      <rPr>
        <b/>
        <u/>
        <sz val="8"/>
        <rFont val="Calibri"/>
        <family val="2"/>
        <scheme val="minor"/>
      </rPr>
      <t>Seguimiento Diciembre 2024:</t>
    </r>
    <r>
      <rPr>
        <b/>
        <sz val="8"/>
        <rFont val="Calibri"/>
        <family val="2"/>
        <scheme val="minor"/>
      </rPr>
      <t xml:space="preserve">
Se realizara seguimiento y se validara la efectividad durante el primer semestre de 2025.</t>
    </r>
  </si>
  <si>
    <t xml:space="preserve">No se presentaron avances para la presente acción, la cual se encuentra en términos.
</t>
  </si>
  <si>
    <r>
      <t xml:space="preserve">No se presentaron avances para la presente acción, la cual se encuentra en términos.
</t>
    </r>
    <r>
      <rPr>
        <u/>
        <sz val="8"/>
        <rFont val="Calibri"/>
        <family val="2"/>
        <scheme val="minor"/>
      </rPr>
      <t xml:space="preserve">
</t>
    </r>
    <r>
      <rPr>
        <b/>
        <u/>
        <sz val="8"/>
        <rFont val="Calibri"/>
        <family val="2"/>
        <scheme val="minor"/>
      </rPr>
      <t>Seguimiento Diciembre 2024:</t>
    </r>
    <r>
      <rPr>
        <b/>
        <sz val="8"/>
        <rFont val="Calibri"/>
        <family val="2"/>
        <scheme val="minor"/>
      </rPr>
      <t xml:space="preserve">
Se realizara seguimiento y se validara la efectividad durante el primer semestre de 2025.</t>
    </r>
  </si>
  <si>
    <t>no</t>
  </si>
  <si>
    <r>
      <t>La Oficina de Control Interno observó:
que el 6 de octubre de 2023 se expidió el decreto 1623, el cual, en su Artículo 7, señala</t>
    </r>
    <r>
      <rPr>
        <i/>
        <sz val="8"/>
        <rFont val="Calibri"/>
        <family val="2"/>
        <scheme val="minor"/>
      </rPr>
      <t xml:space="preserve"> “Adiciónese el Título a la 14 del Libro 2 Decreto 1071 de 2015, Decreto Único Reglamentario del Sector Administrativo Agropecuario, Pesquero y de Desarrollo Rural, el cual quedará así: TITULO 24 PROYECTOS PRODUCTIVOS SOSTENIBLES(...)",</t>
    </r>
    <r>
      <rPr>
        <sz val="8"/>
        <rFont val="Calibri"/>
        <family val="2"/>
        <scheme val="minor"/>
      </rPr>
      <t xml:space="preserve"> de esta manera se reglamentó el artículo articulo 23 del decreto ley 902 de 2017.
Adicionalmente, la ADR adelantó el borrador del documento "ACAPITE DE REGLAMENTO PARA FORMULACIÓN, ESTRUCTURACIÓN, APROBACIÓN Y EJECUCIÓN DE LOS PROYECTOS INTEGRALES DE DESARROLLO AGROPECUARIO Y RURAL EN SU TIPOLOGÍA “PROYECTOS PRODUCTIVOS SOSTENIBLES” EN MODALIDAD INDIVIDUAL Y COMUNITARIA", el cual data de septiembre de 2023, que de acuerdo con lo informado por el área responsable, este será discutido en la vigencia 2024.
Dado lo anterior, la OCI considera que, si bien no se aportó los listados de asistencia de articulación, se logró el objetivo final relacionado con la reglamentación del artículo 23 del Decreto Ley 902 de 2017, sobre lo cual la ADR ha avanzado con la estructuración del acápite a incluir en el reglamento interno de PIDAR, para su implementación.
Dado lo anterior, se considera la acción se cumplió, no obstante, y de acuerdo con lo señalado en el hallazgo, </t>
    </r>
    <r>
      <rPr>
        <b/>
        <sz val="8"/>
        <rFont val="Calibri"/>
        <family val="2"/>
        <scheme val="minor"/>
      </rPr>
      <t>se considera interiorice y adopte dicha reglamentación en su documentación interna para iniciar con su implementación</t>
    </r>
    <r>
      <rPr>
        <sz val="8"/>
        <rFont val="Calibri"/>
        <family val="2"/>
        <scheme val="minor"/>
      </rPr>
      <t>. De esta manera se considera pertinente continuar con el seguimiento hasta lograr contar con el reglamento PIDAR ajustado a lo expresado en el Decreto 1623 de 2023.</t>
    </r>
  </si>
  <si>
    <t>Se elaboró y publicó el 5 de agosto de 2024 en el aplicativo Isolución el formato "Estudios y documentos previos para procesos de licitación pública, concurso de méritos, selección abreviada y contratación directa. No aplica para contratación directa de prestación de servicios profesionales y apoyo a la gestión, acuerdos marco de precios o mínima cuantía" Código F-GCO-025 Versión 1, el cual incluye en el numeral 5.4. Recursos - espacio para justificar en el evento en que se requiera la constitución de encargo fiduciario.</t>
  </si>
  <si>
    <t>La VGC realizó jornada de sensibilización / capacitación a los supervisores y a los apoyos a la supervisión el 27 de noviembre de 2024 en modalidad virtual, entre los temas tratados se encuentran: Generalidades de la supervisión; recomendaciones para la supervisión; aspectos prácticos de las modificaciones contractuales y precisiones jurídicas del apoyo a la supervisión. Igualmente, se atendieron inquietudes por parte de los asistentes.
La sensibilización fue convocada mediante Semillas Informativas remitidas por el correo institucional los días 25 y 27 de noviembre de 2024.</t>
  </si>
  <si>
    <r>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Adicionalmente se aportó las Actas 02, 03, 04, 05, 06 y 07 del CTGL (MA 426-2023 PIDAR 502 -2018 ASOAPICOL), que sustentan el seguimiento a la ejecución del PIDAR, de las cuales, la última de ellas corresponde a la gestión del proceso de contratación  SDC N° 01 2024.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aunado a que se analice y sustente no hubo impacto para los beneficiarios en cuanto a lo contemplado en el proyecto.</t>
    </r>
    <r>
      <rPr>
        <sz val="8"/>
        <rFont val="Calibri"/>
        <family val="2"/>
        <scheme val="minor"/>
      </rPr>
      <t xml:space="preserve">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
</t>
    </r>
    <r>
      <rPr>
        <b/>
        <u/>
        <sz val="8"/>
        <rFont val="Calibri"/>
        <family val="2"/>
        <scheme val="minor"/>
      </rPr>
      <t xml:space="preserve">Seguimiento Diciembre 2024:
</t>
    </r>
    <r>
      <rPr>
        <sz val="8"/>
        <rFont val="Calibri"/>
        <family val="2"/>
        <scheme val="minor"/>
      </rPr>
      <t>La Oficina de Control Interno validó los compromisos del seguimiento anterior y validó que la dependencia responsable aportó la siguiente información:
Capacitaciones a las UTT 1 a la 6, 8 a la la 11 y 13. No se aportó de las UTTs 7 y 12.
Evaluaciones sobre las capacitaciones realizadas para todas las UTTs
Informe del progreso de la contrapartida.
Memorando acuerdo UNODC W40 MA 165 de 2018
Memorando acuerdo UNODC W40 MA 341 de 2021
Memorando acuerdo UNODC W40 MA 426 de 2023
Acta de comité local No. 8 del 10/07/2024
Acta de comité local No. 9 del 22/08/2024
Acta de comité local No. 10 del 16/09/2024
Revisadas las evidencias, las mismas sustentan un adecuado seguimiento al cumplimiento de las actividades y manejo de las posibles desviaciones que se pueden presentar dentro del proyecto. Sin embargo, dentro de los documentos aprotados por el area responsable, no se relacionaron las actas de la entrega de bienes y/o servicios y recibidos de satisfacción por parte de los beneficiarios.
Dado lo anterior, se deberá continuar con el seguimiento a la presente acción.</t>
    </r>
  </si>
  <si>
    <r>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Adicionalmente se aportó las Actas 02, 03, 04, 05, 06 y 07 del CTGL (MA 426-2023 PIDAR 502 -2018 ASOAPICOL), que sustentan el seguimiento a la ejecución del PIDAR, de las cuales, la última de ellas corresponde a la gestión del proceso de contratación  SDC N° 01 2024.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aunado a que se analice y sustente no hubo impacto para los beneficiarios en cuanto a lo contemplado en el proyecto.</t>
    </r>
    <r>
      <rPr>
        <sz val="8"/>
        <rFont val="Calibri"/>
        <family val="2"/>
        <scheme val="minor"/>
      </rPr>
      <t xml:space="preserve">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
</t>
    </r>
    <r>
      <rPr>
        <b/>
        <u/>
        <sz val="8"/>
        <rFont val="Calibri"/>
        <family val="2"/>
        <scheme val="minor"/>
      </rPr>
      <t xml:space="preserve">Seguimiento Diciembre 2024:
</t>
    </r>
    <r>
      <rPr>
        <sz val="8"/>
        <rFont val="Calibri"/>
        <family val="2"/>
        <scheme val="minor"/>
      </rPr>
      <t xml:space="preserve">
La Oficina de Control Interno validó los compromisos del seguimiento anterior y validó que la dependencia responsable aportó la siguiente información:
Capacitaciones a las UTT 1 a la 6, 8 a la la 11 y 13. No se aportó de las UTTs 7 y 12.
Evaluaciones sobre las capacitaciones realizadas para todas las UTTs
Informe del progreso de la contrapartida.
Memorando acuerdo UNODC W40 MA 165 de 2018
Memorando acuerdo UNODC W40 MA 341 de 2021
Memorando acuerdo UNODC W40 MA 426 de 2023
Acta de comité local No. 8 del 10/07/2024
Acta de comité local No. 9 del 22/08/2024
Acta de comité local No. 10 del 16/09/2024
Revisadas las evidencias, las mismas sustentan un adecuado seguimiento al cumplimiento de las actividades y manejo de las posibles desviaciones que se pueden presentar dentro del proyecto. Sin embargo, dentro de los documentos aprotados por el area responsable, no se relacionaron las actas de la entrega de bienes y/o servicios y recibidos de satisfacción por parte de los beneficiarios.
Dado lo anterior, se deberá continuar con el seguimiento a la presente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</si>
</sst>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yyyy/mm/dd"/>
  </numFmts>
  <fonts count="29"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
      <b/>
      <sz val="11"/>
      <color theme="1"/>
      <name val="Calibri"/>
      <family val="2"/>
      <scheme val="minor"/>
    </font>
    <font>
      <b/>
      <sz val="10"/>
      <name val="Arial"/>
      <family val="2"/>
    </font>
    <font>
      <sz val="11"/>
      <color indexed="8"/>
      <name val="Calibri"/>
      <family val="2"/>
      <scheme val="minor"/>
    </font>
    <font>
      <sz val="9"/>
      <color rgb="FFFF0000"/>
      <name val="Calibri"/>
      <family val="2"/>
      <scheme val="minor"/>
    </font>
    <font>
      <b/>
      <i/>
      <sz val="8"/>
      <name val="Calibri"/>
      <family val="2"/>
      <scheme val="minor"/>
    </font>
    <font>
      <i/>
      <u/>
      <sz val="8"/>
      <name val="Calibri"/>
      <family val="2"/>
      <scheme val="minor"/>
    </font>
    <font>
      <sz val="8"/>
      <color rgb="FF000000"/>
      <name val="Calibri"/>
      <family val="2"/>
      <scheme val="minor"/>
    </font>
    <font>
      <b/>
      <sz val="10"/>
      <color rgb="FFFF0000"/>
      <name val="Arial"/>
      <family val="2"/>
    </font>
    <font>
      <b/>
      <sz val="16"/>
      <color theme="1"/>
      <name val="Arial"/>
      <family val="2"/>
    </font>
    <font>
      <sz val="10"/>
      <color theme="1"/>
      <name val="Arial"/>
      <family val="2"/>
    </font>
    <font>
      <b/>
      <i/>
      <sz val="10"/>
      <color rgb="FFFF0000"/>
      <name val="Arial"/>
      <family val="2"/>
    </font>
    <font>
      <b/>
      <i/>
      <sz val="10"/>
      <color theme="1"/>
      <name val="Arial"/>
      <family val="2"/>
    </font>
  </fonts>
  <fills count="1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11" fillId="0" borderId="0"/>
    <xf numFmtId="0" fontId="19" fillId="0" borderId="0"/>
    <xf numFmtId="0" fontId="19" fillId="0" borderId="0"/>
    <xf numFmtId="0" fontId="19" fillId="0" borderId="0"/>
    <xf numFmtId="0" fontId="19" fillId="0" borderId="0"/>
  </cellStyleXfs>
  <cellXfs count="187">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5"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5" fontId="5" fillId="0" borderId="1" xfId="0" applyNumberFormat="1" applyFont="1" applyBorder="1" applyAlignment="1" applyProtection="1">
      <alignment horizontal="center" vertical="center"/>
      <protection locked="0"/>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wrapText="1"/>
      <protection locked="0"/>
    </xf>
    <xf numFmtId="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0" xfId="0" applyFont="1" applyAlignment="1">
      <alignment horizontal="justify" vertical="center" wrapText="1"/>
    </xf>
    <xf numFmtId="0" fontId="3" fillId="0" borderId="0" xfId="0" applyFont="1" applyAlignment="1">
      <alignment horizontal="center" vertical="center"/>
    </xf>
    <xf numFmtId="9" fontId="5" fillId="0" borderId="1" xfId="0" applyNumberFormat="1" applyFont="1" applyBorder="1" applyAlignment="1">
      <alignment horizontal="justify" vertical="top" wrapText="1"/>
    </xf>
    <xf numFmtId="9" fontId="5" fillId="0" borderId="1" xfId="0" applyNumberFormat="1" applyFont="1" applyBorder="1" applyAlignment="1">
      <alignment horizontal="justify" vertical="center"/>
    </xf>
    <xf numFmtId="9" fontId="5" fillId="0" borderId="1" xfId="0" applyNumberFormat="1"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9" fontId="5" fillId="0" borderId="1" xfId="0" applyNumberFormat="1" applyFont="1" applyBorder="1" applyAlignment="1">
      <alignment horizontal="justify" vertical="top"/>
    </xf>
    <xf numFmtId="0" fontId="5" fillId="0" borderId="0" xfId="0" applyFont="1" applyAlignment="1">
      <alignment horizontal="justify" vertical="center"/>
    </xf>
    <xf numFmtId="0" fontId="5" fillId="0" borderId="1" xfId="0" applyFont="1" applyBorder="1" applyAlignment="1">
      <alignment wrapText="1"/>
    </xf>
    <xf numFmtId="9" fontId="5" fillId="0" borderId="2" xfId="1" applyFont="1" applyFill="1" applyBorder="1" applyAlignment="1">
      <alignment horizontal="center" vertical="center"/>
    </xf>
    <xf numFmtId="9" fontId="5" fillId="0" borderId="3"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0" fillId="3" borderId="0" xfId="0" applyFont="1" applyFill="1"/>
    <xf numFmtId="0" fontId="0" fillId="0" borderId="0" xfId="0" applyAlignment="1">
      <alignment vertical="center"/>
    </xf>
    <xf numFmtId="0" fontId="0" fillId="3" borderId="0" xfId="0" applyFill="1"/>
    <xf numFmtId="0" fontId="5" fillId="3" borderId="1" xfId="0" applyFont="1" applyFill="1" applyBorder="1" applyAlignment="1">
      <alignment horizontal="justify" vertical="center"/>
    </xf>
    <xf numFmtId="0" fontId="0" fillId="3" borderId="0" xfId="0" applyFill="1" applyAlignment="1">
      <alignment vertical="center"/>
    </xf>
    <xf numFmtId="0" fontId="10" fillId="0" borderId="0" xfId="0" applyFont="1"/>
    <xf numFmtId="0" fontId="5" fillId="0" borderId="4" xfId="0" applyFont="1" applyBorder="1" applyAlignment="1">
      <alignment horizontal="justify" vertical="center" wrapText="1"/>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0" fontId="15" fillId="4" borderId="0" xfId="0" applyFont="1" applyFill="1" applyAlignment="1">
      <alignment vertical="center" wrapText="1"/>
    </xf>
    <xf numFmtId="0" fontId="10" fillId="4" borderId="0" xfId="0" applyFont="1" applyFill="1"/>
    <xf numFmtId="0" fontId="0" fillId="4" borderId="0" xfId="0" applyFill="1"/>
    <xf numFmtId="0" fontId="15" fillId="4" borderId="0" xfId="0" applyFont="1" applyFill="1"/>
    <xf numFmtId="9"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0" fillId="4" borderId="0" xfId="0" applyFill="1" applyAlignment="1">
      <alignment vertical="center" wrapText="1"/>
    </xf>
    <xf numFmtId="16" fontId="5" fillId="0" borderId="1" xfId="0" applyNumberFormat="1" applyFont="1" applyBorder="1" applyAlignment="1">
      <alignment horizontal="center" vertical="center" wrapText="1"/>
    </xf>
    <xf numFmtId="0" fontId="20" fillId="0" borderId="0" xfId="0" applyFont="1" applyAlignment="1">
      <alignment vertical="center" wrapText="1"/>
    </xf>
    <xf numFmtId="0" fontId="10" fillId="0" borderId="0" xfId="0" applyFont="1" applyAlignment="1">
      <alignment wrapText="1"/>
    </xf>
    <xf numFmtId="0" fontId="0" fillId="0" borderId="0" xfId="0" applyAlignment="1">
      <alignment wrapText="1"/>
    </xf>
    <xf numFmtId="0" fontId="3" fillId="4" borderId="0" xfId="0" applyFont="1" applyFill="1"/>
    <xf numFmtId="0" fontId="5" fillId="0" borderId="0" xfId="0" applyFont="1"/>
    <xf numFmtId="0" fontId="0" fillId="0" borderId="0" xfId="0" applyAlignment="1">
      <alignment vertical="center" wrapText="1"/>
    </xf>
    <xf numFmtId="0" fontId="17" fillId="0" borderId="0" xfId="0" applyFont="1"/>
    <xf numFmtId="0" fontId="5" fillId="0" borderId="2" xfId="0" applyFont="1" applyBorder="1" applyAlignment="1">
      <alignment horizontal="center" vertical="center" wrapText="1"/>
    </xf>
    <xf numFmtId="165" fontId="5" fillId="0" borderId="1"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0" borderId="0" xfId="0" applyAlignment="1">
      <alignment horizontal="center" vertical="center"/>
    </xf>
    <xf numFmtId="0" fontId="0" fillId="7" borderId="0" xfId="0" applyFill="1"/>
    <xf numFmtId="14" fontId="10" fillId="0" borderId="0" xfId="0" applyNumberFormat="1" applyFont="1"/>
    <xf numFmtId="0" fontId="18" fillId="8"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5"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6" fillId="0" borderId="1" xfId="0" applyFont="1" applyBorder="1" applyAlignment="1">
      <alignment horizontal="center"/>
    </xf>
    <xf numFmtId="1" fontId="26" fillId="0" borderId="1" xfId="1" applyNumberFormat="1" applyFont="1" applyFill="1" applyBorder="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5" fillId="0" borderId="4"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5"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9" fontId="5" fillId="0" borderId="4" xfId="1" applyFont="1" applyFill="1" applyBorder="1" applyAlignment="1">
      <alignment horizontal="center" vertical="center"/>
    </xf>
    <xf numFmtId="0" fontId="10" fillId="0" borderId="1" xfId="0" applyFont="1" applyBorder="1" applyAlignment="1">
      <alignment horizontal="center" vertical="center"/>
    </xf>
    <xf numFmtId="1" fontId="5" fillId="0" borderId="1" xfId="1" applyNumberFormat="1" applyFont="1" applyFill="1" applyBorder="1" applyAlignment="1">
      <alignment horizontal="center" vertical="center"/>
    </xf>
    <xf numFmtId="0" fontId="5" fillId="0" borderId="1" xfId="0" applyFont="1" applyBorder="1" applyAlignment="1">
      <alignment horizontal="left" vertical="center" wrapText="1"/>
    </xf>
    <xf numFmtId="0" fontId="0" fillId="0" borderId="1" xfId="0" applyBorder="1" applyAlignment="1">
      <alignment vertical="center" wrapText="1"/>
    </xf>
    <xf numFmtId="9" fontId="5" fillId="9" borderId="1" xfId="1" applyFont="1" applyFill="1" applyBorder="1" applyAlignment="1">
      <alignment horizontal="center" vertical="center"/>
    </xf>
    <xf numFmtId="0" fontId="26" fillId="0" borderId="1" xfId="0" applyFont="1" applyBorder="1" applyAlignment="1">
      <alignment horizontal="left" vertical="center"/>
    </xf>
    <xf numFmtId="0" fontId="11" fillId="0" borderId="1" xfId="0" applyFont="1" applyBorder="1" applyAlignment="1">
      <alignment horizontal="left" vertical="center"/>
    </xf>
    <xf numFmtId="1"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25" fillId="0" borderId="6" xfId="0" applyFont="1" applyBorder="1" applyAlignment="1">
      <alignment horizontal="center" vertical="center"/>
    </xf>
    <xf numFmtId="0" fontId="18" fillId="6"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0" borderId="1" xfId="0" applyFont="1" applyBorder="1" applyAlignment="1">
      <alignment horizontal="center" vertical="center"/>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9" fontId="5" fillId="0" borderId="1" xfId="1" applyFont="1" applyFill="1" applyBorder="1" applyAlignment="1">
      <alignment horizontal="center" vertical="center"/>
    </xf>
    <xf numFmtId="9" fontId="5" fillId="9" borderId="3" xfId="1" applyFont="1" applyFill="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9" fontId="5" fillId="0" borderId="1" xfId="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9" borderId="2" xfId="1" applyFont="1" applyFill="1" applyBorder="1" applyAlignment="1">
      <alignment horizontal="center" vertical="center"/>
    </xf>
    <xf numFmtId="0" fontId="5" fillId="9" borderId="1" xfId="0" applyFont="1" applyFill="1" applyBorder="1" applyAlignment="1">
      <alignment horizontal="center" vertical="center"/>
    </xf>
    <xf numFmtId="0" fontId="5" fillId="0" borderId="2" xfId="0" applyFont="1" applyBorder="1" applyAlignment="1">
      <alignment horizontal="justify" vertical="top" wrapText="1"/>
    </xf>
    <xf numFmtId="0" fontId="5" fillId="0" borderId="5" xfId="0" applyFont="1" applyBorder="1" applyAlignment="1">
      <alignment horizontal="justify" vertical="top" wrapText="1"/>
    </xf>
    <xf numFmtId="0" fontId="5" fillId="0" borderId="3" xfId="0" applyFont="1" applyBorder="1" applyAlignment="1">
      <alignment horizontal="justify" vertical="top"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9"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9" fontId="5" fillId="0" borderId="2" xfId="1" applyFont="1" applyFill="1" applyBorder="1" applyAlignment="1">
      <alignment horizontal="center" vertical="top"/>
    </xf>
    <xf numFmtId="9" fontId="5" fillId="0" borderId="5" xfId="1" applyFont="1" applyFill="1" applyBorder="1" applyAlignment="1">
      <alignment horizontal="center" vertical="top"/>
    </xf>
    <xf numFmtId="9" fontId="5" fillId="0" borderId="3" xfId="1" applyFont="1" applyFill="1" applyBorder="1" applyAlignment="1">
      <alignment horizontal="center" vertical="top"/>
    </xf>
    <xf numFmtId="0" fontId="5" fillId="0" borderId="2" xfId="0" applyFont="1" applyBorder="1" applyAlignment="1">
      <alignment horizontal="center" vertical="top"/>
    </xf>
    <xf numFmtId="0" fontId="5" fillId="0" borderId="5" xfId="0" applyFont="1" applyBorder="1" applyAlignment="1">
      <alignment horizontal="center" vertical="top"/>
    </xf>
    <xf numFmtId="0" fontId="5" fillId="0" borderId="3" xfId="0" applyFont="1" applyBorder="1" applyAlignment="1">
      <alignment horizontal="center" vertical="top"/>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9" fontId="5" fillId="4" borderId="1" xfId="1" applyFont="1" applyFill="1" applyBorder="1" applyAlignment="1">
      <alignment horizontal="center" vertical="center"/>
    </xf>
    <xf numFmtId="0" fontId="5" fillId="0" borderId="1" xfId="0" applyFont="1" applyBorder="1" applyAlignment="1">
      <alignment horizontal="justify" vertical="center" wrapText="1"/>
    </xf>
    <xf numFmtId="0" fontId="9" fillId="0" borderId="6" xfId="0" applyFont="1" applyBorder="1" applyAlignment="1">
      <alignment horizontal="left" vertical="center"/>
    </xf>
    <xf numFmtId="0" fontId="5" fillId="0" borderId="5" xfId="0" applyFont="1" applyBorder="1" applyAlignment="1">
      <alignment horizontal="justify"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65" fontId="5" fillId="0" borderId="2"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justify" vertical="center" wrapText="1"/>
    </xf>
    <xf numFmtId="49" fontId="5" fillId="0" borderId="3" xfId="0" applyNumberFormat="1" applyFont="1" applyBorder="1" applyAlignment="1">
      <alignment horizontal="justify" vertical="center" wrapText="1"/>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0" fontId="5" fillId="0" borderId="5" xfId="0" applyFont="1" applyBorder="1" applyAlignment="1">
      <alignment horizontal="center" vertical="center"/>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26" fillId="0" borderId="1" xfId="0" applyFont="1" applyFill="1" applyBorder="1" applyAlignment="1">
      <alignment horizontal="center"/>
    </xf>
    <xf numFmtId="9" fontId="0" fillId="0" borderId="0" xfId="1" applyFont="1"/>
  </cellXfs>
  <cellStyles count="8">
    <cellStyle name="Moneda [0] 2" xfId="2"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7" xr:uid="{00000000-0005-0000-0000-00000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1"/>
  <sheetViews>
    <sheetView showGridLines="0" tabSelected="1" topLeftCell="C1" zoomScale="70" zoomScaleNormal="70" workbookViewId="0">
      <selection activeCell="I27" sqref="I27"/>
    </sheetView>
  </sheetViews>
  <sheetFormatPr baseColWidth="10" defaultColWidth="11.44140625" defaultRowHeight="14.4" x14ac:dyDescent="0.3"/>
  <cols>
    <col min="1" max="1" width="32.109375" customWidth="1"/>
    <col min="2" max="2" width="22.44140625" customWidth="1"/>
    <col min="3" max="3" width="20.5546875" customWidth="1"/>
    <col min="4" max="4" width="26.44140625" customWidth="1"/>
    <col min="5" max="5" width="23" customWidth="1"/>
    <col min="6" max="6" width="12.109375" customWidth="1"/>
    <col min="7" max="7" width="12.5546875" customWidth="1"/>
    <col min="8" max="8" width="16.33203125" customWidth="1"/>
    <col min="9" max="9" width="12.44140625" bestFit="1" customWidth="1"/>
    <col min="10" max="10" width="10.5546875" bestFit="1" customWidth="1"/>
    <col min="11" max="11" width="3.5546875" bestFit="1" customWidth="1"/>
    <col min="12" max="12" width="21" bestFit="1" customWidth="1"/>
    <col min="13" max="13" width="30.44140625" bestFit="1" customWidth="1"/>
    <col min="14" max="14" width="26" bestFit="1" customWidth="1"/>
  </cols>
  <sheetData>
    <row r="2" spans="1:11" ht="40.5" customHeight="1" x14ac:dyDescent="0.3">
      <c r="A2" s="109" t="s">
        <v>2906</v>
      </c>
      <c r="B2" s="109"/>
      <c r="C2" s="109"/>
      <c r="D2" s="109"/>
      <c r="E2" s="110" t="s">
        <v>2651</v>
      </c>
      <c r="F2" s="110"/>
      <c r="G2" s="111" t="s">
        <v>2860</v>
      </c>
      <c r="H2" s="111"/>
      <c r="I2" s="111" t="s">
        <v>2859</v>
      </c>
      <c r="J2" s="111"/>
    </row>
    <row r="3" spans="1:11" ht="26.4" x14ac:dyDescent="0.3">
      <c r="A3" s="88" t="s">
        <v>0</v>
      </c>
      <c r="B3" s="88" t="s">
        <v>1</v>
      </c>
      <c r="C3" s="88" t="s">
        <v>2</v>
      </c>
      <c r="D3" s="88" t="s">
        <v>2495</v>
      </c>
      <c r="E3" s="89" t="s">
        <v>2489</v>
      </c>
      <c r="F3" s="89" t="s">
        <v>2490</v>
      </c>
      <c r="G3" s="85" t="s">
        <v>2489</v>
      </c>
      <c r="H3" s="85" t="s">
        <v>2490</v>
      </c>
      <c r="I3" s="85" t="s">
        <v>2489</v>
      </c>
      <c r="J3" s="85" t="s">
        <v>2490</v>
      </c>
    </row>
    <row r="4" spans="1:11" x14ac:dyDescent="0.3">
      <c r="A4" s="105" t="s">
        <v>2487</v>
      </c>
      <c r="B4" s="87">
        <v>2016</v>
      </c>
      <c r="C4" s="86">
        <v>2015</v>
      </c>
      <c r="D4" s="107">
        <v>38</v>
      </c>
      <c r="E4" s="90">
        <v>1</v>
      </c>
      <c r="F4" s="90">
        <v>3</v>
      </c>
      <c r="G4" s="90">
        <f>+E4-I4</f>
        <v>0</v>
      </c>
      <c r="H4" s="90">
        <f>+F4-J4</f>
        <v>0</v>
      </c>
      <c r="I4" s="90">
        <v>1</v>
      </c>
      <c r="J4" s="90">
        <v>3</v>
      </c>
    </row>
    <row r="5" spans="1:11" hidden="1" x14ac:dyDescent="0.3">
      <c r="A5" s="105" t="s">
        <v>2488</v>
      </c>
      <c r="B5" s="87">
        <v>2017</v>
      </c>
      <c r="C5" s="86">
        <v>2016</v>
      </c>
      <c r="D5" s="107">
        <v>43</v>
      </c>
      <c r="E5" s="86">
        <v>0</v>
      </c>
      <c r="F5" s="86">
        <v>0</v>
      </c>
      <c r="G5" s="90">
        <f t="shared" ref="G5:G26" si="0">+E5-I5</f>
        <v>0</v>
      </c>
      <c r="H5" s="90">
        <f t="shared" ref="H5:H26" si="1">+F5-J5</f>
        <v>0</v>
      </c>
      <c r="I5" s="86">
        <v>0</v>
      </c>
      <c r="J5" s="86">
        <v>0</v>
      </c>
    </row>
    <row r="6" spans="1:11" hidden="1" x14ac:dyDescent="0.3">
      <c r="A6" s="105" t="s">
        <v>3</v>
      </c>
      <c r="B6" s="86">
        <v>2017</v>
      </c>
      <c r="C6" s="86">
        <v>2016</v>
      </c>
      <c r="D6" s="108">
        <v>4</v>
      </c>
      <c r="E6" s="90"/>
      <c r="F6" s="90"/>
      <c r="G6" s="90">
        <f t="shared" si="0"/>
        <v>0</v>
      </c>
      <c r="H6" s="90">
        <f t="shared" si="1"/>
        <v>0</v>
      </c>
      <c r="I6" s="90">
        <v>0</v>
      </c>
      <c r="J6" s="90">
        <v>0</v>
      </c>
      <c r="K6" t="s">
        <v>2919</v>
      </c>
    </row>
    <row r="7" spans="1:11" x14ac:dyDescent="0.3">
      <c r="A7" s="105" t="s">
        <v>98</v>
      </c>
      <c r="B7" s="87">
        <v>2017</v>
      </c>
      <c r="C7" s="86">
        <v>2016</v>
      </c>
      <c r="D7" s="108">
        <v>12</v>
      </c>
      <c r="E7" s="87">
        <v>1</v>
      </c>
      <c r="F7" s="87">
        <v>3</v>
      </c>
      <c r="G7" s="90">
        <f t="shared" si="0"/>
        <v>0</v>
      </c>
      <c r="H7" s="90">
        <f t="shared" si="1"/>
        <v>0</v>
      </c>
      <c r="I7" s="87">
        <v>1</v>
      </c>
      <c r="J7" s="87">
        <v>3</v>
      </c>
    </row>
    <row r="8" spans="1:11" x14ac:dyDescent="0.3">
      <c r="A8" s="105" t="s">
        <v>115</v>
      </c>
      <c r="B8" s="87">
        <v>2018</v>
      </c>
      <c r="C8" s="86">
        <v>2017</v>
      </c>
      <c r="D8" s="108">
        <v>11</v>
      </c>
      <c r="E8" s="90">
        <v>1</v>
      </c>
      <c r="F8" s="90">
        <v>2</v>
      </c>
      <c r="G8" s="90">
        <f t="shared" si="0"/>
        <v>0</v>
      </c>
      <c r="H8" s="90">
        <f t="shared" si="1"/>
        <v>0</v>
      </c>
      <c r="I8" s="90">
        <v>1</v>
      </c>
      <c r="J8" s="90">
        <v>2</v>
      </c>
    </row>
    <row r="9" spans="1:11" x14ac:dyDescent="0.3">
      <c r="A9" s="105" t="s">
        <v>168</v>
      </c>
      <c r="B9" s="87">
        <v>2018</v>
      </c>
      <c r="C9" s="86" t="s">
        <v>7</v>
      </c>
      <c r="D9" s="108">
        <v>3</v>
      </c>
      <c r="E9" s="90">
        <v>1</v>
      </c>
      <c r="F9" s="90">
        <v>2</v>
      </c>
      <c r="G9" s="90">
        <f t="shared" si="0"/>
        <v>0</v>
      </c>
      <c r="H9" s="90">
        <f t="shared" si="1"/>
        <v>0</v>
      </c>
      <c r="I9" s="90">
        <v>1</v>
      </c>
      <c r="J9" s="90">
        <v>2</v>
      </c>
    </row>
    <row r="10" spans="1:11" x14ac:dyDescent="0.3">
      <c r="A10" s="105" t="s">
        <v>180</v>
      </c>
      <c r="B10" s="87">
        <v>2019</v>
      </c>
      <c r="C10" s="86">
        <v>2018</v>
      </c>
      <c r="D10" s="108">
        <v>44</v>
      </c>
      <c r="E10" s="90">
        <v>6</v>
      </c>
      <c r="F10" s="90">
        <v>22</v>
      </c>
      <c r="G10" s="90">
        <f t="shared" si="0"/>
        <v>0</v>
      </c>
      <c r="H10" s="90">
        <f t="shared" si="1"/>
        <v>0</v>
      </c>
      <c r="I10" s="90">
        <v>6</v>
      </c>
      <c r="J10" s="90">
        <v>22</v>
      </c>
    </row>
    <row r="11" spans="1:11" x14ac:dyDescent="0.3">
      <c r="A11" s="105" t="s">
        <v>316</v>
      </c>
      <c r="B11" s="87">
        <v>2019</v>
      </c>
      <c r="C11" s="86" t="s">
        <v>10</v>
      </c>
      <c r="D11" s="108">
        <v>10</v>
      </c>
      <c r="E11" s="90">
        <v>2</v>
      </c>
      <c r="F11" s="90">
        <v>6</v>
      </c>
      <c r="G11" s="90">
        <f t="shared" si="0"/>
        <v>0</v>
      </c>
      <c r="H11" s="90">
        <f t="shared" si="1"/>
        <v>0</v>
      </c>
      <c r="I11" s="90">
        <v>2</v>
      </c>
      <c r="J11" s="90">
        <v>6</v>
      </c>
    </row>
    <row r="12" spans="1:11" ht="26.4" hidden="1" x14ac:dyDescent="0.3">
      <c r="A12" s="106" t="s">
        <v>11</v>
      </c>
      <c r="B12" s="87">
        <v>2019</v>
      </c>
      <c r="C12" s="86" t="s">
        <v>12</v>
      </c>
      <c r="D12" s="108">
        <v>9</v>
      </c>
      <c r="E12" s="90"/>
      <c r="F12" s="90"/>
      <c r="G12" s="90">
        <f t="shared" si="0"/>
        <v>0</v>
      </c>
      <c r="H12" s="90">
        <f t="shared" si="1"/>
        <v>0</v>
      </c>
      <c r="I12" s="90">
        <v>0</v>
      </c>
      <c r="J12" s="90">
        <v>0</v>
      </c>
    </row>
    <row r="13" spans="1:11" x14ac:dyDescent="0.3">
      <c r="A13" s="105" t="s">
        <v>386</v>
      </c>
      <c r="B13" s="87">
        <v>2020</v>
      </c>
      <c r="C13" s="86" t="s">
        <v>13</v>
      </c>
      <c r="D13" s="108">
        <v>9</v>
      </c>
      <c r="E13" s="90">
        <v>6</v>
      </c>
      <c r="F13" s="90">
        <v>12</v>
      </c>
      <c r="G13" s="90">
        <f t="shared" si="0"/>
        <v>0</v>
      </c>
      <c r="H13" s="90">
        <f t="shared" si="1"/>
        <v>0</v>
      </c>
      <c r="I13" s="90">
        <v>6</v>
      </c>
      <c r="J13" s="90">
        <v>12</v>
      </c>
    </row>
    <row r="14" spans="1:11" x14ac:dyDescent="0.3">
      <c r="A14" s="105" t="s">
        <v>441</v>
      </c>
      <c r="B14" s="87">
        <v>2020</v>
      </c>
      <c r="C14" s="86">
        <v>2019</v>
      </c>
      <c r="D14" s="108">
        <v>22</v>
      </c>
      <c r="E14" s="90">
        <v>4</v>
      </c>
      <c r="F14" s="90">
        <v>10</v>
      </c>
      <c r="G14" s="90">
        <f t="shared" si="0"/>
        <v>0</v>
      </c>
      <c r="H14" s="90">
        <f t="shared" si="1"/>
        <v>0</v>
      </c>
      <c r="I14" s="90">
        <v>4</v>
      </c>
      <c r="J14" s="90">
        <v>10</v>
      </c>
    </row>
    <row r="15" spans="1:11" x14ac:dyDescent="0.3">
      <c r="A15" s="105" t="s">
        <v>546</v>
      </c>
      <c r="B15" s="87">
        <v>2021</v>
      </c>
      <c r="C15" s="86">
        <v>2020</v>
      </c>
      <c r="D15" s="108">
        <v>8</v>
      </c>
      <c r="E15" s="90">
        <v>3</v>
      </c>
      <c r="F15" s="90">
        <v>5</v>
      </c>
      <c r="G15" s="90">
        <f t="shared" si="0"/>
        <v>0</v>
      </c>
      <c r="H15" s="90">
        <f t="shared" si="1"/>
        <v>0</v>
      </c>
      <c r="I15" s="90">
        <v>3</v>
      </c>
      <c r="J15" s="90">
        <v>5</v>
      </c>
    </row>
    <row r="16" spans="1:11" hidden="1" x14ac:dyDescent="0.3">
      <c r="A16" s="106" t="s">
        <v>14</v>
      </c>
      <c r="B16" s="87">
        <v>2021</v>
      </c>
      <c r="C16" s="86" t="s">
        <v>15</v>
      </c>
      <c r="D16" s="108">
        <v>5</v>
      </c>
      <c r="E16" s="90"/>
      <c r="F16" s="90"/>
      <c r="G16" s="90">
        <f t="shared" si="0"/>
        <v>0</v>
      </c>
      <c r="H16" s="90">
        <f t="shared" si="1"/>
        <v>0</v>
      </c>
      <c r="I16" s="90">
        <v>0</v>
      </c>
      <c r="J16" s="90">
        <v>0</v>
      </c>
      <c r="K16" t="s">
        <v>2919</v>
      </c>
    </row>
    <row r="17" spans="1:10" x14ac:dyDescent="0.3">
      <c r="A17" s="105" t="s">
        <v>597</v>
      </c>
      <c r="B17" s="86">
        <v>2021</v>
      </c>
      <c r="C17" s="86" t="s">
        <v>17</v>
      </c>
      <c r="D17" s="108">
        <v>1</v>
      </c>
      <c r="E17" s="91">
        <v>1</v>
      </c>
      <c r="F17" s="90">
        <v>2</v>
      </c>
      <c r="G17" s="90">
        <f t="shared" si="0"/>
        <v>1</v>
      </c>
      <c r="H17" s="90">
        <v>2</v>
      </c>
      <c r="I17" s="91">
        <v>0</v>
      </c>
      <c r="J17" s="90">
        <v>0</v>
      </c>
    </row>
    <row r="18" spans="1:10" x14ac:dyDescent="0.3">
      <c r="A18" s="105" t="s">
        <v>606</v>
      </c>
      <c r="B18" s="86">
        <v>2021</v>
      </c>
      <c r="C18" s="86" t="s">
        <v>18</v>
      </c>
      <c r="D18" s="108">
        <v>1</v>
      </c>
      <c r="E18" s="90">
        <v>1</v>
      </c>
      <c r="F18" s="90">
        <v>7</v>
      </c>
      <c r="G18" s="90">
        <f t="shared" si="0"/>
        <v>0</v>
      </c>
      <c r="H18" s="90">
        <f t="shared" si="1"/>
        <v>0</v>
      </c>
      <c r="I18" s="90">
        <v>1</v>
      </c>
      <c r="J18" s="90">
        <v>7</v>
      </c>
    </row>
    <row r="19" spans="1:10" ht="18.75" customHeight="1" x14ac:dyDescent="0.3">
      <c r="A19" s="105" t="s">
        <v>642</v>
      </c>
      <c r="B19" s="86">
        <v>2022</v>
      </c>
      <c r="C19" s="86" t="s">
        <v>19</v>
      </c>
      <c r="D19" s="108">
        <v>16</v>
      </c>
      <c r="E19" s="90">
        <v>9</v>
      </c>
      <c r="F19" s="90">
        <v>23</v>
      </c>
      <c r="G19" s="90">
        <f t="shared" si="0"/>
        <v>0</v>
      </c>
      <c r="H19" s="90">
        <f t="shared" si="1"/>
        <v>0</v>
      </c>
      <c r="I19" s="90">
        <v>9</v>
      </c>
      <c r="J19" s="90">
        <v>23</v>
      </c>
    </row>
    <row r="20" spans="1:10" x14ac:dyDescent="0.3">
      <c r="A20" s="105" t="s">
        <v>821</v>
      </c>
      <c r="B20" s="86">
        <v>2022</v>
      </c>
      <c r="C20" s="86">
        <v>2021</v>
      </c>
      <c r="D20" s="108">
        <v>14</v>
      </c>
      <c r="E20" s="90">
        <v>2</v>
      </c>
      <c r="F20" s="90">
        <v>3</v>
      </c>
      <c r="G20" s="90">
        <f t="shared" si="0"/>
        <v>0</v>
      </c>
      <c r="H20" s="90">
        <f t="shared" si="1"/>
        <v>0</v>
      </c>
      <c r="I20" s="90">
        <v>2</v>
      </c>
      <c r="J20" s="90">
        <v>3</v>
      </c>
    </row>
    <row r="21" spans="1:10" x14ac:dyDescent="0.3">
      <c r="A21" s="105" t="s">
        <v>874</v>
      </c>
      <c r="B21" s="86">
        <v>2023</v>
      </c>
      <c r="C21" s="86" t="s">
        <v>20</v>
      </c>
      <c r="D21" s="108">
        <v>9</v>
      </c>
      <c r="E21" s="90">
        <v>4</v>
      </c>
      <c r="F21" s="90">
        <v>5</v>
      </c>
      <c r="G21" s="90">
        <f t="shared" si="0"/>
        <v>2</v>
      </c>
      <c r="H21" s="90">
        <f t="shared" si="1"/>
        <v>2</v>
      </c>
      <c r="I21" s="90">
        <v>2</v>
      </c>
      <c r="J21" s="90">
        <v>3</v>
      </c>
    </row>
    <row r="22" spans="1:10" x14ac:dyDescent="0.3">
      <c r="A22" s="105" t="s">
        <v>918</v>
      </c>
      <c r="B22" s="86">
        <v>2023</v>
      </c>
      <c r="C22" s="86">
        <v>2022</v>
      </c>
      <c r="D22" s="108">
        <v>6</v>
      </c>
      <c r="E22" s="185">
        <v>5</v>
      </c>
      <c r="F22" s="185">
        <v>6</v>
      </c>
      <c r="G22" s="185">
        <f t="shared" si="0"/>
        <v>0</v>
      </c>
      <c r="H22" s="185">
        <f t="shared" si="1"/>
        <v>0</v>
      </c>
      <c r="I22" s="185">
        <v>5</v>
      </c>
      <c r="J22" s="185">
        <v>6</v>
      </c>
    </row>
    <row r="23" spans="1:10" x14ac:dyDescent="0.3">
      <c r="A23" s="105" t="s">
        <v>935</v>
      </c>
      <c r="B23" s="86">
        <v>2023</v>
      </c>
      <c r="C23" s="86" t="s">
        <v>934</v>
      </c>
      <c r="D23" s="108">
        <v>18</v>
      </c>
      <c r="E23" s="185">
        <v>8</v>
      </c>
      <c r="F23" s="185">
        <v>8</v>
      </c>
      <c r="G23" s="185">
        <f t="shared" si="0"/>
        <v>0</v>
      </c>
      <c r="H23" s="185">
        <f t="shared" si="1"/>
        <v>0</v>
      </c>
      <c r="I23" s="185">
        <v>8</v>
      </c>
      <c r="J23" s="185">
        <v>8</v>
      </c>
    </row>
    <row r="24" spans="1:10" x14ac:dyDescent="0.3">
      <c r="A24" s="105" t="s">
        <v>998</v>
      </c>
      <c r="B24" s="86">
        <v>2023</v>
      </c>
      <c r="C24" s="86">
        <v>2022</v>
      </c>
      <c r="D24" s="108">
        <v>21</v>
      </c>
      <c r="E24" s="185">
        <v>19</v>
      </c>
      <c r="F24" s="185">
        <v>19</v>
      </c>
      <c r="G24" s="185">
        <v>8</v>
      </c>
      <c r="H24" s="185">
        <v>8</v>
      </c>
      <c r="I24" s="185">
        <v>11</v>
      </c>
      <c r="J24" s="185">
        <v>11</v>
      </c>
    </row>
    <row r="25" spans="1:10" x14ac:dyDescent="0.3">
      <c r="A25" s="105" t="s">
        <v>2491</v>
      </c>
      <c r="B25" s="86">
        <v>2023</v>
      </c>
      <c r="C25" s="86" t="s">
        <v>2492</v>
      </c>
      <c r="D25" s="108">
        <v>1</v>
      </c>
      <c r="E25" s="185">
        <v>1</v>
      </c>
      <c r="F25" s="185">
        <v>1</v>
      </c>
      <c r="G25" s="185">
        <f t="shared" si="0"/>
        <v>0</v>
      </c>
      <c r="H25" s="185">
        <f t="shared" si="1"/>
        <v>0</v>
      </c>
      <c r="I25" s="185">
        <v>1</v>
      </c>
      <c r="J25" s="185">
        <v>1</v>
      </c>
    </row>
    <row r="26" spans="1:10" x14ac:dyDescent="0.3">
      <c r="A26" s="105" t="s">
        <v>2502</v>
      </c>
      <c r="B26" s="86">
        <v>2024</v>
      </c>
      <c r="C26" s="86">
        <v>2023</v>
      </c>
      <c r="D26" s="108">
        <v>12</v>
      </c>
      <c r="E26" s="90">
        <v>12</v>
      </c>
      <c r="F26" s="90">
        <v>22</v>
      </c>
      <c r="G26" s="90">
        <f t="shared" si="0"/>
        <v>2</v>
      </c>
      <c r="H26" s="90">
        <f t="shared" si="1"/>
        <v>3</v>
      </c>
      <c r="I26" s="90">
        <v>10</v>
      </c>
      <c r="J26" s="90">
        <v>19</v>
      </c>
    </row>
    <row r="27" spans="1:10" x14ac:dyDescent="0.3">
      <c r="A27" s="112" t="s">
        <v>21</v>
      </c>
      <c r="B27" s="112"/>
      <c r="C27" s="112"/>
      <c r="D27" s="92">
        <f t="shared" ref="D27:J27" si="2">SUM(D4:D26)</f>
        <v>317</v>
      </c>
      <c r="E27" s="93">
        <f t="shared" si="2"/>
        <v>87</v>
      </c>
      <c r="F27" s="93">
        <f t="shared" si="2"/>
        <v>161</v>
      </c>
      <c r="G27" s="93">
        <f t="shared" si="2"/>
        <v>13</v>
      </c>
      <c r="H27" s="93">
        <f t="shared" si="2"/>
        <v>15</v>
      </c>
      <c r="I27" s="93">
        <f t="shared" si="2"/>
        <v>74</v>
      </c>
      <c r="J27" s="93">
        <f t="shared" si="2"/>
        <v>146</v>
      </c>
    </row>
    <row r="28" spans="1:10" x14ac:dyDescent="0.3">
      <c r="G28" s="186"/>
      <c r="H28" s="186"/>
    </row>
    <row r="29" spans="1:10" x14ac:dyDescent="0.3">
      <c r="G29" s="186"/>
      <c r="H29" s="186"/>
    </row>
    <row r="30" spans="1:10" x14ac:dyDescent="0.3">
      <c r="G30" s="186"/>
      <c r="H30" s="186"/>
    </row>
    <row r="31" spans="1:10" x14ac:dyDescent="0.3">
      <c r="G31" s="186"/>
      <c r="H31" s="186"/>
    </row>
  </sheetData>
  <mergeCells count="5">
    <mergeCell ref="A2:D2"/>
    <mergeCell ref="E2:F2"/>
    <mergeCell ref="G2:H2"/>
    <mergeCell ref="I2:J2"/>
    <mergeCell ref="A27:C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48410"/>
  <sheetViews>
    <sheetView zoomScale="85" zoomScaleNormal="85" workbookViewId="0">
      <pane ySplit="1" topLeftCell="A2" activePane="bottomLeft" state="frozen"/>
      <selection pane="bottomLeft" activeCell="E2" sqref="E2"/>
    </sheetView>
  </sheetViews>
  <sheetFormatPr baseColWidth="10" defaultColWidth="11.44140625" defaultRowHeight="14.4" x14ac:dyDescent="0.3"/>
  <cols>
    <col min="1" max="1" width="11.33203125" style="52" customWidth="1"/>
    <col min="2" max="2" width="16.5546875" style="52" customWidth="1"/>
    <col min="3" max="3" width="23" style="52" bestFit="1" customWidth="1"/>
    <col min="4" max="4" width="44.6640625" style="52" bestFit="1" customWidth="1"/>
    <col min="5" max="5" width="43.33203125" style="52" bestFit="1" customWidth="1"/>
    <col min="6" max="6" width="20" style="52" bestFit="1" customWidth="1"/>
    <col min="7" max="7" width="44.5546875" style="52" bestFit="1" customWidth="1"/>
    <col min="8" max="8" width="47.5546875" style="52" bestFit="1" customWidth="1"/>
    <col min="9" max="9" width="19.44140625" style="52" bestFit="1" customWidth="1"/>
    <col min="10" max="10" width="35.5546875" style="52" bestFit="1" customWidth="1"/>
    <col min="11" max="11" width="32.5546875" style="52" bestFit="1" customWidth="1"/>
    <col min="12" max="12" width="28.33203125" style="52" bestFit="1" customWidth="1"/>
    <col min="13" max="13" width="32.109375" style="52" bestFit="1" customWidth="1"/>
    <col min="14" max="14" width="45.88671875" style="52" bestFit="1" customWidth="1"/>
    <col min="15" max="15" width="41.44140625" style="52" bestFit="1" customWidth="1"/>
    <col min="16" max="16" width="44.6640625" style="52" bestFit="1" customWidth="1"/>
    <col min="17" max="17" width="27.5546875" style="52" bestFit="1" customWidth="1"/>
    <col min="18" max="18" width="29.5546875" style="52" bestFit="1" customWidth="1"/>
    <col min="19" max="19" width="255.6640625" style="52" bestFit="1" customWidth="1"/>
    <col min="20" max="20" width="220.44140625" style="52" bestFit="1" customWidth="1"/>
    <col min="21" max="21" width="49.88671875" style="52" bestFit="1" customWidth="1"/>
    <col min="22" max="22" width="20" style="82" bestFit="1" customWidth="1"/>
    <col min="23" max="23" width="16.6640625" customWidth="1"/>
  </cols>
  <sheetData>
    <row r="1" spans="1:22" s="73" customFormat="1" ht="33" customHeight="1" x14ac:dyDescent="0.3">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2462</v>
      </c>
      <c r="T1" s="2" t="s">
        <v>2463</v>
      </c>
      <c r="U1" s="80" t="s">
        <v>42</v>
      </c>
      <c r="V1" s="81" t="s">
        <v>2465</v>
      </c>
    </row>
    <row r="2" spans="1:22" s="1" customFormat="1" ht="180" customHeight="1" x14ac:dyDescent="0.2">
      <c r="A2" s="17">
        <v>2015</v>
      </c>
      <c r="B2" s="18" t="s">
        <v>43</v>
      </c>
      <c r="C2" s="17">
        <v>55</v>
      </c>
      <c r="D2" s="19" t="s">
        <v>44</v>
      </c>
      <c r="E2" s="19" t="s">
        <v>45</v>
      </c>
      <c r="F2" s="20" t="s">
        <v>46</v>
      </c>
      <c r="G2" s="18" t="s">
        <v>47</v>
      </c>
      <c r="H2" s="18" t="s">
        <v>48</v>
      </c>
      <c r="I2" s="18" t="s">
        <v>49</v>
      </c>
      <c r="J2" s="18" t="s">
        <v>50</v>
      </c>
      <c r="K2" s="18">
        <v>1</v>
      </c>
      <c r="L2" s="21">
        <v>43770</v>
      </c>
      <c r="M2" s="21">
        <v>46022</v>
      </c>
      <c r="N2" s="17">
        <v>1</v>
      </c>
      <c r="O2" s="22">
        <f t="shared" ref="O2:O35" si="0">+N2/K2</f>
        <v>1</v>
      </c>
      <c r="P2" s="119">
        <f>AVERAGE(O2:O4)</f>
        <v>1</v>
      </c>
      <c r="Q2" s="119" t="s">
        <v>51</v>
      </c>
      <c r="R2" s="124" t="s">
        <v>52</v>
      </c>
      <c r="S2" s="24" t="s">
        <v>53</v>
      </c>
      <c r="T2" s="19" t="s">
        <v>54</v>
      </c>
      <c r="U2" s="94" t="s">
        <v>2596</v>
      </c>
      <c r="V2" s="17" t="s">
        <v>77</v>
      </c>
    </row>
    <row r="3" spans="1:22" s="1" customFormat="1" ht="224.4" x14ac:dyDescent="0.2">
      <c r="A3" s="17">
        <v>2015</v>
      </c>
      <c r="B3" s="18" t="s">
        <v>43</v>
      </c>
      <c r="C3" s="17">
        <v>55</v>
      </c>
      <c r="D3" s="19" t="s">
        <v>44</v>
      </c>
      <c r="E3" s="19" t="s">
        <v>56</v>
      </c>
      <c r="F3" s="20" t="s">
        <v>57</v>
      </c>
      <c r="G3" s="18" t="s">
        <v>58</v>
      </c>
      <c r="H3" s="18" t="s">
        <v>59</v>
      </c>
      <c r="I3" s="18" t="s">
        <v>49</v>
      </c>
      <c r="J3" s="18" t="s">
        <v>60</v>
      </c>
      <c r="K3" s="18">
        <v>4</v>
      </c>
      <c r="L3" s="21">
        <v>44105</v>
      </c>
      <c r="M3" s="21">
        <v>46022</v>
      </c>
      <c r="N3" s="17">
        <v>4</v>
      </c>
      <c r="O3" s="22">
        <f t="shared" si="0"/>
        <v>1</v>
      </c>
      <c r="P3" s="119"/>
      <c r="Q3" s="119"/>
      <c r="R3" s="124"/>
      <c r="S3" s="24" t="s">
        <v>61</v>
      </c>
      <c r="T3" s="24" t="s">
        <v>2811</v>
      </c>
      <c r="U3" s="94" t="s">
        <v>2596</v>
      </c>
      <c r="V3" s="17" t="s">
        <v>77</v>
      </c>
    </row>
    <row r="4" spans="1:22" s="1" customFormat="1" ht="112.2" x14ac:dyDescent="0.2">
      <c r="A4" s="17">
        <v>2015</v>
      </c>
      <c r="B4" s="18" t="s">
        <v>43</v>
      </c>
      <c r="C4" s="17">
        <v>55</v>
      </c>
      <c r="D4" s="19" t="s">
        <v>44</v>
      </c>
      <c r="E4" s="19" t="s">
        <v>56</v>
      </c>
      <c r="F4" s="20" t="s">
        <v>63</v>
      </c>
      <c r="G4" s="18" t="s">
        <v>58</v>
      </c>
      <c r="H4" s="18" t="s">
        <v>64</v>
      </c>
      <c r="I4" s="18" t="s">
        <v>49</v>
      </c>
      <c r="J4" s="18" t="s">
        <v>65</v>
      </c>
      <c r="K4" s="18">
        <v>8</v>
      </c>
      <c r="L4" s="21">
        <v>43983</v>
      </c>
      <c r="M4" s="21">
        <v>46022</v>
      </c>
      <c r="N4" s="17">
        <v>8</v>
      </c>
      <c r="O4" s="22">
        <f t="shared" si="0"/>
        <v>1</v>
      </c>
      <c r="P4" s="119"/>
      <c r="Q4" s="119"/>
      <c r="R4" s="124"/>
      <c r="S4" s="19" t="s">
        <v>66</v>
      </c>
      <c r="T4" s="19" t="s">
        <v>2812</v>
      </c>
      <c r="U4" s="94" t="s">
        <v>2596</v>
      </c>
      <c r="V4" s="17" t="s">
        <v>77</v>
      </c>
    </row>
    <row r="5" spans="1:22" s="1" customFormat="1" ht="180" customHeight="1" x14ac:dyDescent="0.2">
      <c r="A5" s="17">
        <v>2016</v>
      </c>
      <c r="B5" s="18" t="s">
        <v>98</v>
      </c>
      <c r="C5" s="17">
        <v>7</v>
      </c>
      <c r="D5" s="19" t="s">
        <v>113</v>
      </c>
      <c r="E5" s="19" t="s">
        <v>114</v>
      </c>
      <c r="F5" s="20" t="s">
        <v>46</v>
      </c>
      <c r="G5" s="18" t="s">
        <v>47</v>
      </c>
      <c r="H5" s="18" t="s">
        <v>48</v>
      </c>
      <c r="I5" s="18" t="s">
        <v>49</v>
      </c>
      <c r="J5" s="18" t="s">
        <v>50</v>
      </c>
      <c r="K5" s="18">
        <v>1</v>
      </c>
      <c r="L5" s="21">
        <v>43770</v>
      </c>
      <c r="M5" s="21">
        <v>44196</v>
      </c>
      <c r="N5" s="17">
        <v>1</v>
      </c>
      <c r="O5" s="22">
        <f t="shared" si="0"/>
        <v>1</v>
      </c>
      <c r="P5" s="121">
        <f>AVERAGE(O5:O7)</f>
        <v>1</v>
      </c>
      <c r="Q5" s="121" t="s">
        <v>51</v>
      </c>
      <c r="R5" s="125" t="s">
        <v>52</v>
      </c>
      <c r="S5" s="19" t="s">
        <v>53</v>
      </c>
      <c r="T5" s="19" t="s">
        <v>54</v>
      </c>
      <c r="U5" s="94" t="s">
        <v>2661</v>
      </c>
      <c r="V5" s="17" t="s">
        <v>163</v>
      </c>
    </row>
    <row r="6" spans="1:22" s="1" customFormat="1" ht="371.25" customHeight="1" x14ac:dyDescent="0.2">
      <c r="A6" s="17">
        <v>2016</v>
      </c>
      <c r="B6" s="18" t="s">
        <v>98</v>
      </c>
      <c r="C6" s="17">
        <v>7</v>
      </c>
      <c r="D6" s="19" t="s">
        <v>113</v>
      </c>
      <c r="E6" s="19" t="s">
        <v>56</v>
      </c>
      <c r="F6" s="20" t="s">
        <v>57</v>
      </c>
      <c r="G6" s="18" t="s">
        <v>58</v>
      </c>
      <c r="H6" s="18" t="s">
        <v>59</v>
      </c>
      <c r="I6" s="18" t="s">
        <v>49</v>
      </c>
      <c r="J6" s="18" t="s">
        <v>60</v>
      </c>
      <c r="K6" s="18">
        <v>4</v>
      </c>
      <c r="L6" s="21">
        <v>44105</v>
      </c>
      <c r="M6" s="21">
        <v>44561</v>
      </c>
      <c r="N6" s="17">
        <v>4</v>
      </c>
      <c r="O6" s="22">
        <f>+N6/K6</f>
        <v>1</v>
      </c>
      <c r="P6" s="121"/>
      <c r="Q6" s="121"/>
      <c r="R6" s="125"/>
      <c r="S6" s="19" t="s">
        <v>61</v>
      </c>
      <c r="T6" s="19" t="s">
        <v>62</v>
      </c>
      <c r="U6" s="94" t="s">
        <v>2661</v>
      </c>
      <c r="V6" s="17" t="s">
        <v>163</v>
      </c>
    </row>
    <row r="7" spans="1:22" s="1" customFormat="1" ht="122.4" x14ac:dyDescent="0.2">
      <c r="A7" s="17">
        <v>2016</v>
      </c>
      <c r="B7" s="18" t="s">
        <v>98</v>
      </c>
      <c r="C7" s="17">
        <v>7</v>
      </c>
      <c r="D7" s="19" t="s">
        <v>113</v>
      </c>
      <c r="E7" s="19" t="s">
        <v>56</v>
      </c>
      <c r="F7" s="20" t="s">
        <v>63</v>
      </c>
      <c r="G7" s="18" t="s">
        <v>58</v>
      </c>
      <c r="H7" s="18" t="s">
        <v>64</v>
      </c>
      <c r="I7" s="18" t="s">
        <v>49</v>
      </c>
      <c r="J7" s="18" t="s">
        <v>65</v>
      </c>
      <c r="K7" s="18">
        <v>8</v>
      </c>
      <c r="L7" s="21">
        <v>43983</v>
      </c>
      <c r="M7" s="21">
        <v>44196</v>
      </c>
      <c r="N7" s="17">
        <v>8</v>
      </c>
      <c r="O7" s="22">
        <f>+N7/K7</f>
        <v>1</v>
      </c>
      <c r="P7" s="121"/>
      <c r="Q7" s="121"/>
      <c r="R7" s="125"/>
      <c r="S7" s="19" t="s">
        <v>66</v>
      </c>
      <c r="T7" s="19" t="s">
        <v>2813</v>
      </c>
      <c r="U7" s="94" t="s">
        <v>2661</v>
      </c>
      <c r="V7" s="17" t="s">
        <v>163</v>
      </c>
    </row>
    <row r="8" spans="1:22" s="75" customFormat="1" ht="213.75" customHeight="1" x14ac:dyDescent="0.2">
      <c r="A8" s="17">
        <v>2017</v>
      </c>
      <c r="B8" s="18" t="s">
        <v>115</v>
      </c>
      <c r="C8" s="17">
        <v>11</v>
      </c>
      <c r="D8" s="19" t="s">
        <v>155</v>
      </c>
      <c r="E8" s="19" t="s">
        <v>156</v>
      </c>
      <c r="F8" s="20" t="s">
        <v>101</v>
      </c>
      <c r="G8" s="19" t="s">
        <v>157</v>
      </c>
      <c r="H8" s="19" t="s">
        <v>158</v>
      </c>
      <c r="I8" s="18" t="s">
        <v>159</v>
      </c>
      <c r="J8" s="18" t="s">
        <v>160</v>
      </c>
      <c r="K8" s="17">
        <v>1</v>
      </c>
      <c r="L8" s="21">
        <v>44167</v>
      </c>
      <c r="M8" s="21">
        <v>46022</v>
      </c>
      <c r="N8" s="17">
        <v>1</v>
      </c>
      <c r="O8" s="22">
        <f t="shared" si="0"/>
        <v>1</v>
      </c>
      <c r="P8" s="121">
        <f>+AVERAGE(O8:O9)</f>
        <v>0.5</v>
      </c>
      <c r="Q8" s="121" t="s">
        <v>51</v>
      </c>
      <c r="R8" s="125" t="s">
        <v>52</v>
      </c>
      <c r="S8" s="19" t="s">
        <v>161</v>
      </c>
      <c r="T8" s="19" t="s">
        <v>162</v>
      </c>
      <c r="U8" s="94" t="s">
        <v>2596</v>
      </c>
      <c r="V8" s="17" t="s">
        <v>77</v>
      </c>
    </row>
    <row r="9" spans="1:22" s="75" customFormat="1" ht="214.2" x14ac:dyDescent="0.2">
      <c r="A9" s="17">
        <v>2017</v>
      </c>
      <c r="B9" s="18" t="s">
        <v>115</v>
      </c>
      <c r="C9" s="17">
        <v>11</v>
      </c>
      <c r="D9" s="19" t="s">
        <v>155</v>
      </c>
      <c r="E9" s="19" t="s">
        <v>156</v>
      </c>
      <c r="F9" s="20" t="s">
        <v>108</v>
      </c>
      <c r="G9" s="19" t="s">
        <v>164</v>
      </c>
      <c r="H9" s="19" t="s">
        <v>165</v>
      </c>
      <c r="I9" s="18" t="s">
        <v>159</v>
      </c>
      <c r="J9" s="18" t="s">
        <v>166</v>
      </c>
      <c r="K9" s="17">
        <v>1</v>
      </c>
      <c r="L9" s="21">
        <v>44409</v>
      </c>
      <c r="M9" s="21">
        <v>46022</v>
      </c>
      <c r="N9" s="17">
        <v>0</v>
      </c>
      <c r="O9" s="22">
        <f t="shared" si="0"/>
        <v>0</v>
      </c>
      <c r="P9" s="121"/>
      <c r="Q9" s="121"/>
      <c r="R9" s="125"/>
      <c r="S9" s="19" t="s">
        <v>167</v>
      </c>
      <c r="T9" s="19" t="s">
        <v>2500</v>
      </c>
      <c r="U9" s="94" t="s">
        <v>2596</v>
      </c>
      <c r="V9" s="17" t="s">
        <v>77</v>
      </c>
    </row>
    <row r="10" spans="1:22" s="75" customFormat="1" ht="174.75" customHeight="1" x14ac:dyDescent="0.2">
      <c r="A10" s="17">
        <v>2017</v>
      </c>
      <c r="B10" s="18" t="s">
        <v>168</v>
      </c>
      <c r="C10" s="17">
        <v>2</v>
      </c>
      <c r="D10" s="19" t="s">
        <v>169</v>
      </c>
      <c r="E10" s="19" t="s">
        <v>170</v>
      </c>
      <c r="F10" s="20" t="s">
        <v>171</v>
      </c>
      <c r="G10" s="19" t="s">
        <v>172</v>
      </c>
      <c r="H10" s="19" t="s">
        <v>173</v>
      </c>
      <c r="I10" s="18" t="s">
        <v>74</v>
      </c>
      <c r="J10" s="23" t="s">
        <v>174</v>
      </c>
      <c r="K10" s="17">
        <v>1</v>
      </c>
      <c r="L10" s="21">
        <v>43297</v>
      </c>
      <c r="M10" s="21">
        <v>44196</v>
      </c>
      <c r="N10" s="17">
        <v>1</v>
      </c>
      <c r="O10" s="22">
        <f>+N10/K10</f>
        <v>1</v>
      </c>
      <c r="P10" s="121">
        <f>AVERAGE(O10:O11)</f>
        <v>0.5</v>
      </c>
      <c r="Q10" s="121" t="s">
        <v>51</v>
      </c>
      <c r="R10" s="125" t="s">
        <v>52</v>
      </c>
      <c r="S10" s="19" t="s">
        <v>175</v>
      </c>
      <c r="T10" s="19" t="s">
        <v>176</v>
      </c>
      <c r="U10" s="94" t="s">
        <v>2661</v>
      </c>
      <c r="V10" s="17" t="s">
        <v>163</v>
      </c>
    </row>
    <row r="11" spans="1:22" s="75" customFormat="1" ht="369.75" customHeight="1" x14ac:dyDescent="0.2">
      <c r="A11" s="17">
        <v>2017</v>
      </c>
      <c r="B11" s="18" t="s">
        <v>168</v>
      </c>
      <c r="C11" s="17">
        <v>2</v>
      </c>
      <c r="D11" s="19" t="s">
        <v>169</v>
      </c>
      <c r="E11" s="19" t="s">
        <v>170</v>
      </c>
      <c r="F11" s="20" t="s">
        <v>177</v>
      </c>
      <c r="G11" s="19" t="s">
        <v>178</v>
      </c>
      <c r="H11" s="19" t="s">
        <v>179</v>
      </c>
      <c r="I11" s="18" t="s">
        <v>74</v>
      </c>
      <c r="J11" s="23" t="s">
        <v>81</v>
      </c>
      <c r="K11" s="17">
        <v>1</v>
      </c>
      <c r="L11" s="21">
        <v>44197</v>
      </c>
      <c r="M11" s="21">
        <v>45657</v>
      </c>
      <c r="N11" s="17">
        <v>0</v>
      </c>
      <c r="O11" s="22">
        <f>+N11/K11</f>
        <v>0</v>
      </c>
      <c r="P11" s="121"/>
      <c r="Q11" s="121"/>
      <c r="R11" s="125"/>
      <c r="S11" s="19" t="s">
        <v>2623</v>
      </c>
      <c r="T11" s="96" t="s">
        <v>2682</v>
      </c>
      <c r="U11" s="94" t="s">
        <v>2661</v>
      </c>
      <c r="V11" s="17" t="s">
        <v>163</v>
      </c>
    </row>
    <row r="12" spans="1:22" s="75" customFormat="1" ht="90" customHeight="1" x14ac:dyDescent="0.2">
      <c r="A12" s="17">
        <v>2018</v>
      </c>
      <c r="B12" s="18" t="s">
        <v>180</v>
      </c>
      <c r="C12" s="27">
        <v>33</v>
      </c>
      <c r="D12" s="28" t="s">
        <v>205</v>
      </c>
      <c r="E12" s="28" t="s">
        <v>206</v>
      </c>
      <c r="F12" s="20" t="s">
        <v>101</v>
      </c>
      <c r="G12" s="28" t="s">
        <v>207</v>
      </c>
      <c r="H12" s="28" t="s">
        <v>208</v>
      </c>
      <c r="I12" s="18" t="s">
        <v>74</v>
      </c>
      <c r="J12" s="26" t="s">
        <v>209</v>
      </c>
      <c r="K12" s="27">
        <v>1</v>
      </c>
      <c r="L12" s="21">
        <v>43657</v>
      </c>
      <c r="M12" s="21">
        <v>43830</v>
      </c>
      <c r="N12" s="17">
        <v>1</v>
      </c>
      <c r="O12" s="22">
        <f t="shared" si="0"/>
        <v>1</v>
      </c>
      <c r="P12" s="121">
        <f>+AVERAGE(O12:O13)</f>
        <v>0.5</v>
      </c>
      <c r="Q12" s="121" t="s">
        <v>51</v>
      </c>
      <c r="R12" s="125" t="s">
        <v>210</v>
      </c>
      <c r="S12" s="19" t="s">
        <v>211</v>
      </c>
      <c r="T12" s="19" t="s">
        <v>212</v>
      </c>
      <c r="U12" s="94" t="s">
        <v>2661</v>
      </c>
      <c r="V12" s="17" t="s">
        <v>163</v>
      </c>
    </row>
    <row r="13" spans="1:22" s="75" customFormat="1" ht="281.25" customHeight="1" x14ac:dyDescent="0.2">
      <c r="A13" s="17">
        <v>2018</v>
      </c>
      <c r="B13" s="18" t="s">
        <v>180</v>
      </c>
      <c r="C13" s="27">
        <v>33</v>
      </c>
      <c r="D13" s="28" t="s">
        <v>205</v>
      </c>
      <c r="E13" s="28" t="s">
        <v>206</v>
      </c>
      <c r="F13" s="20" t="s">
        <v>108</v>
      </c>
      <c r="G13" s="28" t="s">
        <v>178</v>
      </c>
      <c r="H13" s="28" t="s">
        <v>179</v>
      </c>
      <c r="I13" s="18" t="s">
        <v>74</v>
      </c>
      <c r="J13" s="26" t="s">
        <v>81</v>
      </c>
      <c r="K13" s="27">
        <v>1</v>
      </c>
      <c r="L13" s="21">
        <v>44197</v>
      </c>
      <c r="M13" s="21">
        <v>45504</v>
      </c>
      <c r="N13" s="17">
        <v>0</v>
      </c>
      <c r="O13" s="22">
        <f t="shared" si="0"/>
        <v>0</v>
      </c>
      <c r="P13" s="121"/>
      <c r="Q13" s="121"/>
      <c r="R13" s="125"/>
      <c r="S13" s="19" t="s">
        <v>2683</v>
      </c>
      <c r="T13" s="19" t="s">
        <v>2684</v>
      </c>
      <c r="U13" s="94" t="s">
        <v>2661</v>
      </c>
      <c r="V13" s="17" t="s">
        <v>163</v>
      </c>
    </row>
    <row r="14" spans="1:22" s="75" customFormat="1" ht="292.5" customHeight="1" x14ac:dyDescent="0.2">
      <c r="A14" s="17">
        <v>2018</v>
      </c>
      <c r="B14" s="18" t="s">
        <v>180</v>
      </c>
      <c r="C14" s="27">
        <v>34</v>
      </c>
      <c r="D14" s="28" t="s">
        <v>213</v>
      </c>
      <c r="E14" s="28" t="s">
        <v>214</v>
      </c>
      <c r="F14" s="20" t="s">
        <v>101</v>
      </c>
      <c r="G14" s="28" t="s">
        <v>215</v>
      </c>
      <c r="H14" s="28" t="s">
        <v>216</v>
      </c>
      <c r="I14" s="18" t="s">
        <v>74</v>
      </c>
      <c r="J14" s="26" t="s">
        <v>217</v>
      </c>
      <c r="K14" s="27">
        <v>1</v>
      </c>
      <c r="L14" s="21">
        <v>43657</v>
      </c>
      <c r="M14" s="21">
        <v>45657</v>
      </c>
      <c r="N14" s="17">
        <v>1</v>
      </c>
      <c r="O14" s="22">
        <v>1</v>
      </c>
      <c r="P14" s="121">
        <f>+AVERAGE(O14:O15)</f>
        <v>1</v>
      </c>
      <c r="Q14" s="121" t="s">
        <v>51</v>
      </c>
      <c r="R14" s="125" t="s">
        <v>52</v>
      </c>
      <c r="S14" s="28" t="s">
        <v>218</v>
      </c>
      <c r="T14" s="19" t="s">
        <v>2685</v>
      </c>
      <c r="U14" s="94" t="s">
        <v>2661</v>
      </c>
      <c r="V14" s="17" t="s">
        <v>163</v>
      </c>
    </row>
    <row r="15" spans="1:22" s="1" customFormat="1" ht="234.6" x14ac:dyDescent="0.2">
      <c r="A15" s="17">
        <v>2018</v>
      </c>
      <c r="B15" s="18" t="s">
        <v>180</v>
      </c>
      <c r="C15" s="27">
        <v>34</v>
      </c>
      <c r="D15" s="28" t="s">
        <v>213</v>
      </c>
      <c r="E15" s="28" t="s">
        <v>214</v>
      </c>
      <c r="F15" s="20" t="s">
        <v>108</v>
      </c>
      <c r="G15" s="28" t="s">
        <v>219</v>
      </c>
      <c r="H15" s="28" t="s">
        <v>220</v>
      </c>
      <c r="I15" s="18" t="s">
        <v>74</v>
      </c>
      <c r="J15" s="26" t="s">
        <v>221</v>
      </c>
      <c r="K15" s="27">
        <v>1</v>
      </c>
      <c r="L15" s="21">
        <v>44197</v>
      </c>
      <c r="M15" s="21">
        <v>45657</v>
      </c>
      <c r="N15" s="17">
        <v>1</v>
      </c>
      <c r="O15" s="22">
        <v>1</v>
      </c>
      <c r="P15" s="121"/>
      <c r="Q15" s="121"/>
      <c r="R15" s="125"/>
      <c r="S15" s="19" t="s">
        <v>222</v>
      </c>
      <c r="T15" s="19" t="s">
        <v>2686</v>
      </c>
      <c r="U15" s="94" t="s">
        <v>2661</v>
      </c>
      <c r="V15" s="17" t="s">
        <v>163</v>
      </c>
    </row>
    <row r="16" spans="1:22" s="1" customFormat="1" ht="329.25" customHeight="1" x14ac:dyDescent="0.2">
      <c r="A16" s="17">
        <v>2018</v>
      </c>
      <c r="B16" s="18" t="s">
        <v>180</v>
      </c>
      <c r="C16" s="27">
        <v>35</v>
      </c>
      <c r="D16" s="28" t="s">
        <v>223</v>
      </c>
      <c r="E16" s="28" t="s">
        <v>224</v>
      </c>
      <c r="F16" s="20" t="s">
        <v>101</v>
      </c>
      <c r="G16" s="28" t="s">
        <v>225</v>
      </c>
      <c r="H16" s="28" t="s">
        <v>226</v>
      </c>
      <c r="I16" s="18" t="s">
        <v>74</v>
      </c>
      <c r="J16" s="26" t="s">
        <v>217</v>
      </c>
      <c r="K16" s="27">
        <v>1</v>
      </c>
      <c r="L16" s="21">
        <v>43657</v>
      </c>
      <c r="M16" s="21">
        <v>45657</v>
      </c>
      <c r="N16" s="17">
        <v>1</v>
      </c>
      <c r="O16" s="22">
        <f t="shared" si="0"/>
        <v>1</v>
      </c>
      <c r="P16" s="121">
        <f>+AVERAGE(O16:O17)</f>
        <v>1</v>
      </c>
      <c r="Q16" s="121" t="s">
        <v>51</v>
      </c>
      <c r="R16" s="125" t="s">
        <v>52</v>
      </c>
      <c r="S16" s="28" t="s">
        <v>227</v>
      </c>
      <c r="T16" s="19" t="s">
        <v>2687</v>
      </c>
      <c r="U16" s="94" t="s">
        <v>2661</v>
      </c>
      <c r="V16" s="17" t="s">
        <v>163</v>
      </c>
    </row>
    <row r="17" spans="1:22" s="1" customFormat="1" ht="102" x14ac:dyDescent="0.2">
      <c r="A17" s="17">
        <v>2018</v>
      </c>
      <c r="B17" s="18" t="s">
        <v>180</v>
      </c>
      <c r="C17" s="27">
        <v>35</v>
      </c>
      <c r="D17" s="28" t="s">
        <v>223</v>
      </c>
      <c r="E17" s="28" t="s">
        <v>224</v>
      </c>
      <c r="F17" s="20" t="s">
        <v>108</v>
      </c>
      <c r="G17" s="28" t="s">
        <v>228</v>
      </c>
      <c r="H17" s="28" t="s">
        <v>229</v>
      </c>
      <c r="I17" s="18" t="s">
        <v>74</v>
      </c>
      <c r="J17" s="26" t="s">
        <v>230</v>
      </c>
      <c r="K17" s="27">
        <v>1</v>
      </c>
      <c r="L17" s="21">
        <v>44166</v>
      </c>
      <c r="M17" s="21">
        <v>45657</v>
      </c>
      <c r="N17" s="17">
        <v>1</v>
      </c>
      <c r="O17" s="22">
        <f t="shared" si="0"/>
        <v>1</v>
      </c>
      <c r="P17" s="121"/>
      <c r="Q17" s="121"/>
      <c r="R17" s="125"/>
      <c r="S17" s="19" t="s">
        <v>231</v>
      </c>
      <c r="T17" s="19" t="s">
        <v>2624</v>
      </c>
      <c r="U17" s="94" t="s">
        <v>2661</v>
      </c>
      <c r="V17" s="17" t="s">
        <v>163</v>
      </c>
    </row>
    <row r="18" spans="1:22" s="1" customFormat="1" ht="101.25" customHeight="1" x14ac:dyDescent="0.2">
      <c r="A18" s="17">
        <v>2018</v>
      </c>
      <c r="B18" s="18" t="s">
        <v>180</v>
      </c>
      <c r="C18" s="27">
        <v>41</v>
      </c>
      <c r="D18" s="28" t="s">
        <v>2688</v>
      </c>
      <c r="E18" s="28" t="s">
        <v>2689</v>
      </c>
      <c r="F18" s="20" t="s">
        <v>245</v>
      </c>
      <c r="G18" s="28" t="s">
        <v>2690</v>
      </c>
      <c r="H18" s="28" t="s">
        <v>2691</v>
      </c>
      <c r="I18" s="18" t="s">
        <v>246</v>
      </c>
      <c r="J18" s="26" t="s">
        <v>247</v>
      </c>
      <c r="K18" s="27">
        <v>1</v>
      </c>
      <c r="L18" s="21">
        <v>43661</v>
      </c>
      <c r="M18" s="21">
        <v>43738</v>
      </c>
      <c r="N18" s="17">
        <v>1</v>
      </c>
      <c r="O18" s="22">
        <f t="shared" si="0"/>
        <v>1</v>
      </c>
      <c r="P18" s="126">
        <f>AVERAGE(O18:O27)</f>
        <v>0.9</v>
      </c>
      <c r="Q18" s="126" t="s">
        <v>51</v>
      </c>
      <c r="R18" s="129" t="s">
        <v>52</v>
      </c>
      <c r="S18" s="19" t="s">
        <v>248</v>
      </c>
      <c r="T18" s="19" t="s">
        <v>249</v>
      </c>
      <c r="U18" s="94" t="s">
        <v>2661</v>
      </c>
      <c r="V18" s="17" t="s">
        <v>163</v>
      </c>
    </row>
    <row r="19" spans="1:22" s="1" customFormat="1" ht="191.25" customHeight="1" x14ac:dyDescent="0.2">
      <c r="A19" s="17">
        <v>2018</v>
      </c>
      <c r="B19" s="18" t="s">
        <v>180</v>
      </c>
      <c r="C19" s="27">
        <v>41</v>
      </c>
      <c r="D19" s="28" t="s">
        <v>2688</v>
      </c>
      <c r="E19" s="28" t="s">
        <v>2692</v>
      </c>
      <c r="F19" s="20" t="s">
        <v>250</v>
      </c>
      <c r="G19" s="28" t="s">
        <v>2693</v>
      </c>
      <c r="H19" s="28" t="s">
        <v>2694</v>
      </c>
      <c r="I19" s="18" t="s">
        <v>246</v>
      </c>
      <c r="J19" s="26" t="s">
        <v>251</v>
      </c>
      <c r="K19" s="27">
        <v>1</v>
      </c>
      <c r="L19" s="21">
        <v>43678</v>
      </c>
      <c r="M19" s="21">
        <v>44193</v>
      </c>
      <c r="N19" s="17">
        <v>1</v>
      </c>
      <c r="O19" s="22">
        <f t="shared" si="0"/>
        <v>1</v>
      </c>
      <c r="P19" s="127"/>
      <c r="Q19" s="127"/>
      <c r="R19" s="130"/>
      <c r="S19" s="19" t="s">
        <v>252</v>
      </c>
      <c r="T19" s="19" t="s">
        <v>253</v>
      </c>
      <c r="U19" s="94" t="s">
        <v>2661</v>
      </c>
      <c r="V19" s="17" t="s">
        <v>163</v>
      </c>
    </row>
    <row r="20" spans="1:22" s="1" customFormat="1" ht="409.5" customHeight="1" x14ac:dyDescent="0.2">
      <c r="A20" s="17">
        <v>2018</v>
      </c>
      <c r="B20" s="18" t="s">
        <v>180</v>
      </c>
      <c r="C20" s="27">
        <v>41</v>
      </c>
      <c r="D20" s="28" t="s">
        <v>2688</v>
      </c>
      <c r="E20" s="28" t="s">
        <v>254</v>
      </c>
      <c r="F20" s="20" t="s">
        <v>255</v>
      </c>
      <c r="G20" s="28" t="s">
        <v>256</v>
      </c>
      <c r="H20" s="28" t="s">
        <v>257</v>
      </c>
      <c r="I20" s="18" t="s">
        <v>246</v>
      </c>
      <c r="J20" s="26" t="s">
        <v>258</v>
      </c>
      <c r="K20" s="27">
        <v>1</v>
      </c>
      <c r="L20" s="21">
        <v>43770</v>
      </c>
      <c r="M20" s="21">
        <v>44012</v>
      </c>
      <c r="N20" s="17">
        <v>1</v>
      </c>
      <c r="O20" s="22">
        <f t="shared" si="0"/>
        <v>1</v>
      </c>
      <c r="P20" s="127"/>
      <c r="Q20" s="127"/>
      <c r="R20" s="130"/>
      <c r="S20" s="19" t="s">
        <v>259</v>
      </c>
      <c r="T20" s="19" t="s">
        <v>260</v>
      </c>
      <c r="U20" s="94" t="s">
        <v>2661</v>
      </c>
      <c r="V20" s="17" t="s">
        <v>163</v>
      </c>
    </row>
    <row r="21" spans="1:22" s="1" customFormat="1" ht="180" customHeight="1" x14ac:dyDescent="0.2">
      <c r="A21" s="17">
        <v>2018</v>
      </c>
      <c r="B21" s="18" t="s">
        <v>180</v>
      </c>
      <c r="C21" s="27">
        <v>41</v>
      </c>
      <c r="D21" s="28" t="s">
        <v>2688</v>
      </c>
      <c r="E21" s="28" t="s">
        <v>261</v>
      </c>
      <c r="F21" s="20" t="s">
        <v>262</v>
      </c>
      <c r="G21" s="28" t="s">
        <v>263</v>
      </c>
      <c r="H21" s="28" t="s">
        <v>264</v>
      </c>
      <c r="I21" s="18" t="s">
        <v>246</v>
      </c>
      <c r="J21" s="26" t="s">
        <v>60</v>
      </c>
      <c r="K21" s="27">
        <v>1</v>
      </c>
      <c r="L21" s="21">
        <v>43815</v>
      </c>
      <c r="M21" s="21">
        <v>44012</v>
      </c>
      <c r="N21" s="17">
        <v>1</v>
      </c>
      <c r="O21" s="22">
        <f t="shared" si="0"/>
        <v>1</v>
      </c>
      <c r="P21" s="127"/>
      <c r="Q21" s="127"/>
      <c r="R21" s="130"/>
      <c r="S21" s="19" t="s">
        <v>265</v>
      </c>
      <c r="T21" s="19" t="s">
        <v>266</v>
      </c>
      <c r="U21" s="94" t="s">
        <v>2661</v>
      </c>
      <c r="V21" s="17" t="s">
        <v>163</v>
      </c>
    </row>
    <row r="22" spans="1:22" s="1" customFormat="1" ht="409.5" customHeight="1" x14ac:dyDescent="0.2">
      <c r="A22" s="17">
        <v>2018</v>
      </c>
      <c r="B22" s="18" t="s">
        <v>180</v>
      </c>
      <c r="C22" s="27">
        <v>41</v>
      </c>
      <c r="D22" s="28" t="s">
        <v>2688</v>
      </c>
      <c r="E22" s="28" t="s">
        <v>261</v>
      </c>
      <c r="F22" s="20" t="s">
        <v>267</v>
      </c>
      <c r="G22" s="28" t="s">
        <v>268</v>
      </c>
      <c r="H22" s="28" t="s">
        <v>269</v>
      </c>
      <c r="I22" s="18" t="s">
        <v>246</v>
      </c>
      <c r="J22" s="26" t="s">
        <v>65</v>
      </c>
      <c r="K22" s="27">
        <v>1</v>
      </c>
      <c r="L22" s="21">
        <v>43678</v>
      </c>
      <c r="M22" s="21">
        <v>44012</v>
      </c>
      <c r="N22" s="17">
        <v>1</v>
      </c>
      <c r="O22" s="22">
        <f t="shared" si="0"/>
        <v>1</v>
      </c>
      <c r="P22" s="127"/>
      <c r="Q22" s="127"/>
      <c r="R22" s="130"/>
      <c r="S22" s="19" t="s">
        <v>270</v>
      </c>
      <c r="T22" s="19" t="s">
        <v>271</v>
      </c>
      <c r="U22" s="94" t="s">
        <v>2661</v>
      </c>
      <c r="V22" s="17" t="s">
        <v>163</v>
      </c>
    </row>
    <row r="23" spans="1:22" s="1" customFormat="1" ht="409.5" customHeight="1" x14ac:dyDescent="0.2">
      <c r="A23" s="17">
        <v>2018</v>
      </c>
      <c r="B23" s="18" t="s">
        <v>180</v>
      </c>
      <c r="C23" s="27">
        <v>41</v>
      </c>
      <c r="D23" s="28" t="s">
        <v>2688</v>
      </c>
      <c r="E23" s="28" t="s">
        <v>261</v>
      </c>
      <c r="F23" s="20" t="s">
        <v>272</v>
      </c>
      <c r="G23" s="28" t="s">
        <v>268</v>
      </c>
      <c r="H23" s="28" t="s">
        <v>273</v>
      </c>
      <c r="I23" s="18" t="s">
        <v>246</v>
      </c>
      <c r="J23" s="26" t="s">
        <v>274</v>
      </c>
      <c r="K23" s="27">
        <v>3</v>
      </c>
      <c r="L23" s="21">
        <v>43678</v>
      </c>
      <c r="M23" s="21">
        <v>44012</v>
      </c>
      <c r="N23" s="17">
        <v>3</v>
      </c>
      <c r="O23" s="22">
        <f t="shared" si="0"/>
        <v>1</v>
      </c>
      <c r="P23" s="127"/>
      <c r="Q23" s="127"/>
      <c r="R23" s="130"/>
      <c r="S23" s="19" t="s">
        <v>275</v>
      </c>
      <c r="T23" s="19" t="s">
        <v>276</v>
      </c>
      <c r="U23" s="94" t="s">
        <v>2661</v>
      </c>
      <c r="V23" s="17" t="s">
        <v>163</v>
      </c>
    </row>
    <row r="24" spans="1:22" s="75" customFormat="1" ht="409.5" customHeight="1" x14ac:dyDescent="0.2">
      <c r="A24" s="17">
        <v>2018</v>
      </c>
      <c r="B24" s="18" t="s">
        <v>180</v>
      </c>
      <c r="C24" s="27">
        <v>41</v>
      </c>
      <c r="D24" s="28" t="s">
        <v>2688</v>
      </c>
      <c r="E24" s="28" t="s">
        <v>277</v>
      </c>
      <c r="F24" s="20" t="s">
        <v>278</v>
      </c>
      <c r="G24" s="28" t="s">
        <v>279</v>
      </c>
      <c r="H24" s="28" t="s">
        <v>280</v>
      </c>
      <c r="I24" s="18" t="s">
        <v>246</v>
      </c>
      <c r="J24" s="26" t="s">
        <v>281</v>
      </c>
      <c r="K24" s="27">
        <v>1</v>
      </c>
      <c r="L24" s="21">
        <v>43661</v>
      </c>
      <c r="M24" s="21">
        <v>44012</v>
      </c>
      <c r="N24" s="17">
        <v>1</v>
      </c>
      <c r="O24" s="22">
        <f t="shared" si="0"/>
        <v>1</v>
      </c>
      <c r="P24" s="127"/>
      <c r="Q24" s="127"/>
      <c r="R24" s="130"/>
      <c r="S24" s="19" t="s">
        <v>282</v>
      </c>
      <c r="T24" s="19" t="s">
        <v>283</v>
      </c>
      <c r="U24" s="94" t="s">
        <v>2661</v>
      </c>
      <c r="V24" s="17" t="s">
        <v>163</v>
      </c>
    </row>
    <row r="25" spans="1:22" s="75" customFormat="1" ht="247.5" customHeight="1" x14ac:dyDescent="0.2">
      <c r="A25" s="17">
        <v>2018</v>
      </c>
      <c r="B25" s="18" t="s">
        <v>180</v>
      </c>
      <c r="C25" s="27">
        <v>41</v>
      </c>
      <c r="D25" s="28" t="s">
        <v>2688</v>
      </c>
      <c r="E25" s="28" t="s">
        <v>277</v>
      </c>
      <c r="F25" s="20" t="s">
        <v>284</v>
      </c>
      <c r="G25" s="28" t="s">
        <v>279</v>
      </c>
      <c r="H25" s="28" t="s">
        <v>285</v>
      </c>
      <c r="I25" s="18" t="s">
        <v>246</v>
      </c>
      <c r="J25" s="26" t="s">
        <v>286</v>
      </c>
      <c r="K25" s="27">
        <v>1</v>
      </c>
      <c r="L25" s="21">
        <v>43770</v>
      </c>
      <c r="M25" s="21">
        <v>44012</v>
      </c>
      <c r="N25" s="17">
        <v>1</v>
      </c>
      <c r="O25" s="22">
        <f t="shared" si="0"/>
        <v>1</v>
      </c>
      <c r="P25" s="127"/>
      <c r="Q25" s="127"/>
      <c r="R25" s="130"/>
      <c r="S25" s="19" t="s">
        <v>287</v>
      </c>
      <c r="T25" s="19" t="s">
        <v>288</v>
      </c>
      <c r="U25" s="94" t="s">
        <v>2661</v>
      </c>
      <c r="V25" s="17" t="s">
        <v>163</v>
      </c>
    </row>
    <row r="26" spans="1:22" s="75" customFormat="1" ht="61.2" x14ac:dyDescent="0.2">
      <c r="A26" s="17">
        <v>2018</v>
      </c>
      <c r="B26" s="18" t="s">
        <v>180</v>
      </c>
      <c r="C26" s="27">
        <v>41</v>
      </c>
      <c r="D26" s="28" t="s">
        <v>2688</v>
      </c>
      <c r="E26" s="28" t="s">
        <v>277</v>
      </c>
      <c r="F26" s="20" t="s">
        <v>289</v>
      </c>
      <c r="G26" s="28" t="s">
        <v>290</v>
      </c>
      <c r="H26" s="54" t="s">
        <v>291</v>
      </c>
      <c r="I26" s="18" t="s">
        <v>74</v>
      </c>
      <c r="J26" s="54" t="s">
        <v>292</v>
      </c>
      <c r="K26" s="27">
        <v>1</v>
      </c>
      <c r="L26" s="97">
        <v>44378</v>
      </c>
      <c r="M26" s="21">
        <v>45657</v>
      </c>
      <c r="N26" s="17">
        <v>1</v>
      </c>
      <c r="O26" s="22">
        <f t="shared" si="0"/>
        <v>1</v>
      </c>
      <c r="P26" s="127"/>
      <c r="Q26" s="127"/>
      <c r="R26" s="130"/>
      <c r="S26" s="19" t="s">
        <v>2625</v>
      </c>
      <c r="T26" s="19" t="s">
        <v>2695</v>
      </c>
      <c r="U26" s="94" t="s">
        <v>2661</v>
      </c>
      <c r="V26" s="17" t="s">
        <v>163</v>
      </c>
    </row>
    <row r="27" spans="1:22" s="75" customFormat="1" ht="116.25" customHeight="1" x14ac:dyDescent="0.2">
      <c r="A27" s="17">
        <v>2018</v>
      </c>
      <c r="B27" s="18" t="s">
        <v>180</v>
      </c>
      <c r="C27" s="27">
        <v>41</v>
      </c>
      <c r="D27" s="28" t="s">
        <v>2688</v>
      </c>
      <c r="E27" s="28" t="s">
        <v>277</v>
      </c>
      <c r="F27" s="20" t="s">
        <v>293</v>
      </c>
      <c r="G27" s="28" t="s">
        <v>290</v>
      </c>
      <c r="H27" s="54" t="s">
        <v>294</v>
      </c>
      <c r="I27" s="18" t="s">
        <v>74</v>
      </c>
      <c r="J27" s="54" t="s">
        <v>295</v>
      </c>
      <c r="K27" s="27">
        <v>2</v>
      </c>
      <c r="L27" s="97">
        <v>44606</v>
      </c>
      <c r="M27" s="21">
        <v>45657</v>
      </c>
      <c r="N27" s="17">
        <v>0</v>
      </c>
      <c r="O27" s="22">
        <f t="shared" si="0"/>
        <v>0</v>
      </c>
      <c r="P27" s="128"/>
      <c r="Q27" s="128"/>
      <c r="R27" s="131"/>
      <c r="S27" s="19" t="s">
        <v>2627</v>
      </c>
      <c r="T27" s="19" t="s">
        <v>2626</v>
      </c>
      <c r="U27" s="94" t="s">
        <v>2661</v>
      </c>
      <c r="V27" s="17" t="s">
        <v>163</v>
      </c>
    </row>
    <row r="28" spans="1:22" s="1" customFormat="1" ht="292.5" customHeight="1" x14ac:dyDescent="0.2">
      <c r="A28" s="17">
        <v>2018</v>
      </c>
      <c r="B28" s="18" t="s">
        <v>180</v>
      </c>
      <c r="C28" s="27">
        <v>43</v>
      </c>
      <c r="D28" s="28" t="s">
        <v>305</v>
      </c>
      <c r="E28" s="28" t="s">
        <v>306</v>
      </c>
      <c r="F28" s="20" t="s">
        <v>46</v>
      </c>
      <c r="G28" s="28" t="s">
        <v>307</v>
      </c>
      <c r="H28" s="28" t="s">
        <v>308</v>
      </c>
      <c r="I28" s="18" t="s">
        <v>49</v>
      </c>
      <c r="J28" s="26" t="s">
        <v>309</v>
      </c>
      <c r="K28" s="27">
        <v>2</v>
      </c>
      <c r="L28" s="21">
        <v>43678</v>
      </c>
      <c r="M28" s="21">
        <v>43830</v>
      </c>
      <c r="N28" s="17">
        <v>2</v>
      </c>
      <c r="O28" s="22">
        <f t="shared" si="0"/>
        <v>1</v>
      </c>
      <c r="P28" s="121">
        <f>+AVERAGE(O28:O30)</f>
        <v>1</v>
      </c>
      <c r="Q28" s="121" t="s">
        <v>51</v>
      </c>
      <c r="R28" s="125" t="s">
        <v>52</v>
      </c>
      <c r="S28" s="19" t="s">
        <v>53</v>
      </c>
      <c r="T28" s="19" t="s">
        <v>310</v>
      </c>
      <c r="U28" s="94" t="s">
        <v>2661</v>
      </c>
      <c r="V28" s="17" t="s">
        <v>163</v>
      </c>
    </row>
    <row r="29" spans="1:22" s="1" customFormat="1" ht="112.2" x14ac:dyDescent="0.2">
      <c r="A29" s="17">
        <v>2018</v>
      </c>
      <c r="B29" s="18" t="s">
        <v>180</v>
      </c>
      <c r="C29" s="27">
        <v>43</v>
      </c>
      <c r="D29" s="28" t="s">
        <v>305</v>
      </c>
      <c r="E29" s="28" t="s">
        <v>56</v>
      </c>
      <c r="F29" s="20" t="s">
        <v>57</v>
      </c>
      <c r="G29" s="28" t="s">
        <v>58</v>
      </c>
      <c r="H29" s="28" t="s">
        <v>64</v>
      </c>
      <c r="I29" s="18" t="s">
        <v>49</v>
      </c>
      <c r="J29" s="26" t="s">
        <v>65</v>
      </c>
      <c r="K29" s="27">
        <v>8</v>
      </c>
      <c r="L29" s="21">
        <v>43983</v>
      </c>
      <c r="M29" s="21">
        <v>44196</v>
      </c>
      <c r="N29" s="17">
        <v>8</v>
      </c>
      <c r="O29" s="22">
        <f t="shared" si="0"/>
        <v>1</v>
      </c>
      <c r="P29" s="121"/>
      <c r="Q29" s="121"/>
      <c r="R29" s="125"/>
      <c r="S29" s="19" t="s">
        <v>66</v>
      </c>
      <c r="T29" s="19" t="s">
        <v>67</v>
      </c>
      <c r="U29" s="94" t="s">
        <v>2661</v>
      </c>
      <c r="V29" s="17" t="s">
        <v>163</v>
      </c>
    </row>
    <row r="30" spans="1:22" s="1" customFormat="1" ht="371.25" customHeight="1" x14ac:dyDescent="0.2">
      <c r="A30" s="17">
        <v>2018</v>
      </c>
      <c r="B30" s="18" t="s">
        <v>180</v>
      </c>
      <c r="C30" s="27">
        <v>43</v>
      </c>
      <c r="D30" s="28" t="s">
        <v>305</v>
      </c>
      <c r="E30" s="28" t="s">
        <v>56</v>
      </c>
      <c r="F30" s="20" t="s">
        <v>63</v>
      </c>
      <c r="G30" s="28" t="s">
        <v>58</v>
      </c>
      <c r="H30" s="28" t="s">
        <v>59</v>
      </c>
      <c r="I30" s="18" t="s">
        <v>49</v>
      </c>
      <c r="J30" s="26" t="s">
        <v>60</v>
      </c>
      <c r="K30" s="27">
        <v>4</v>
      </c>
      <c r="L30" s="21">
        <v>44105</v>
      </c>
      <c r="M30" s="21">
        <v>44561</v>
      </c>
      <c r="N30" s="17">
        <v>4</v>
      </c>
      <c r="O30" s="22">
        <f t="shared" si="0"/>
        <v>1</v>
      </c>
      <c r="P30" s="121"/>
      <c r="Q30" s="121"/>
      <c r="R30" s="125"/>
      <c r="S30" s="19" t="s">
        <v>61</v>
      </c>
      <c r="T30" s="19" t="s">
        <v>2820</v>
      </c>
      <c r="U30" s="94" t="s">
        <v>2661</v>
      </c>
      <c r="V30" s="17" t="s">
        <v>163</v>
      </c>
    </row>
    <row r="31" spans="1:22" s="1" customFormat="1" ht="303.75" customHeight="1" x14ac:dyDescent="0.2">
      <c r="A31" s="17">
        <v>2018</v>
      </c>
      <c r="B31" s="18" t="s">
        <v>180</v>
      </c>
      <c r="C31" s="27">
        <v>44</v>
      </c>
      <c r="D31" s="28" t="s">
        <v>311</v>
      </c>
      <c r="E31" s="28" t="s">
        <v>312</v>
      </c>
      <c r="F31" s="20" t="s">
        <v>46</v>
      </c>
      <c r="G31" s="28" t="s">
        <v>313</v>
      </c>
      <c r="H31" s="28" t="s">
        <v>314</v>
      </c>
      <c r="I31" s="18" t="s">
        <v>49</v>
      </c>
      <c r="J31" s="26" t="s">
        <v>315</v>
      </c>
      <c r="K31" s="27">
        <v>2</v>
      </c>
      <c r="L31" s="21">
        <v>43678</v>
      </c>
      <c r="M31" s="21">
        <v>43830</v>
      </c>
      <c r="N31" s="17">
        <v>2</v>
      </c>
      <c r="O31" s="22">
        <f>+N31/K31</f>
        <v>1</v>
      </c>
      <c r="P31" s="121">
        <f>+AVERAGE(O31:O33)</f>
        <v>1</v>
      </c>
      <c r="Q31" s="121" t="s">
        <v>51</v>
      </c>
      <c r="R31" s="125" t="s">
        <v>52</v>
      </c>
      <c r="S31" s="19" t="s">
        <v>53</v>
      </c>
      <c r="T31" s="19" t="s">
        <v>310</v>
      </c>
      <c r="U31" s="94" t="s">
        <v>2661</v>
      </c>
      <c r="V31" s="17" t="s">
        <v>163</v>
      </c>
    </row>
    <row r="32" spans="1:22" s="1" customFormat="1" ht="112.2" x14ac:dyDescent="0.2">
      <c r="A32" s="17">
        <v>2018</v>
      </c>
      <c r="B32" s="18" t="s">
        <v>180</v>
      </c>
      <c r="C32" s="27">
        <v>44</v>
      </c>
      <c r="D32" s="28" t="s">
        <v>311</v>
      </c>
      <c r="E32" s="28" t="s">
        <v>56</v>
      </c>
      <c r="F32" s="20" t="s">
        <v>57</v>
      </c>
      <c r="G32" s="28" t="s">
        <v>58</v>
      </c>
      <c r="H32" s="28" t="s">
        <v>64</v>
      </c>
      <c r="I32" s="18" t="s">
        <v>49</v>
      </c>
      <c r="J32" s="26" t="s">
        <v>65</v>
      </c>
      <c r="K32" s="27">
        <v>8</v>
      </c>
      <c r="L32" s="21">
        <v>43983</v>
      </c>
      <c r="M32" s="21">
        <v>44196</v>
      </c>
      <c r="N32" s="17">
        <v>8</v>
      </c>
      <c r="O32" s="22">
        <f>+N32/K32</f>
        <v>1</v>
      </c>
      <c r="P32" s="121"/>
      <c r="Q32" s="121"/>
      <c r="R32" s="125"/>
      <c r="S32" s="19" t="s">
        <v>66</v>
      </c>
      <c r="T32" s="19" t="s">
        <v>67</v>
      </c>
      <c r="U32" s="94" t="s">
        <v>2661</v>
      </c>
      <c r="V32" s="17" t="s">
        <v>163</v>
      </c>
    </row>
    <row r="33" spans="1:22" s="1" customFormat="1" ht="371.25" customHeight="1" x14ac:dyDescent="0.2">
      <c r="A33" s="17">
        <v>2018</v>
      </c>
      <c r="B33" s="18" t="s">
        <v>180</v>
      </c>
      <c r="C33" s="27">
        <v>44</v>
      </c>
      <c r="D33" s="28" t="s">
        <v>311</v>
      </c>
      <c r="E33" s="28" t="s">
        <v>56</v>
      </c>
      <c r="F33" s="20" t="s">
        <v>63</v>
      </c>
      <c r="G33" s="28" t="s">
        <v>58</v>
      </c>
      <c r="H33" s="28" t="s">
        <v>59</v>
      </c>
      <c r="I33" s="18" t="s">
        <v>49</v>
      </c>
      <c r="J33" s="26" t="s">
        <v>60</v>
      </c>
      <c r="K33" s="27">
        <v>4</v>
      </c>
      <c r="L33" s="21">
        <v>44105</v>
      </c>
      <c r="M33" s="21">
        <v>44561</v>
      </c>
      <c r="N33" s="17">
        <v>4</v>
      </c>
      <c r="O33" s="22">
        <f>+N33/K33</f>
        <v>1</v>
      </c>
      <c r="P33" s="121"/>
      <c r="Q33" s="121"/>
      <c r="R33" s="125"/>
      <c r="S33" s="19" t="s">
        <v>61</v>
      </c>
      <c r="T33" s="19" t="s">
        <v>2820</v>
      </c>
      <c r="U33" s="94" t="s">
        <v>2661</v>
      </c>
      <c r="V33" s="17" t="s">
        <v>163</v>
      </c>
    </row>
    <row r="34" spans="1:22" s="1" customFormat="1" ht="146.25" customHeight="1" x14ac:dyDescent="0.2">
      <c r="A34" s="17" t="s">
        <v>10</v>
      </c>
      <c r="B34" s="18" t="s">
        <v>316</v>
      </c>
      <c r="C34" s="27" t="s">
        <v>343</v>
      </c>
      <c r="D34" s="28" t="s">
        <v>344</v>
      </c>
      <c r="E34" s="28" t="s">
        <v>345</v>
      </c>
      <c r="F34" s="20" t="s">
        <v>346</v>
      </c>
      <c r="G34" s="28" t="s">
        <v>347</v>
      </c>
      <c r="H34" s="28" t="s">
        <v>348</v>
      </c>
      <c r="I34" s="18" t="s">
        <v>74</v>
      </c>
      <c r="J34" s="18" t="s">
        <v>349</v>
      </c>
      <c r="K34" s="26">
        <v>1</v>
      </c>
      <c r="L34" s="21">
        <v>43697</v>
      </c>
      <c r="M34" s="21">
        <v>44042</v>
      </c>
      <c r="N34" s="17">
        <v>1</v>
      </c>
      <c r="O34" s="22">
        <f t="shared" si="0"/>
        <v>1</v>
      </c>
      <c r="P34" s="121">
        <f>AVERAGE(O34:O38)</f>
        <v>0.8</v>
      </c>
      <c r="Q34" s="121" t="s">
        <v>51</v>
      </c>
      <c r="R34" s="125" t="s">
        <v>52</v>
      </c>
      <c r="S34" s="28" t="s">
        <v>350</v>
      </c>
      <c r="T34" s="19" t="s">
        <v>351</v>
      </c>
      <c r="U34" s="94" t="s">
        <v>2661</v>
      </c>
      <c r="V34" s="17" t="s">
        <v>163</v>
      </c>
    </row>
    <row r="35" spans="1:22" s="1" customFormat="1" ht="225" customHeight="1" x14ac:dyDescent="0.2">
      <c r="A35" s="17" t="s">
        <v>10</v>
      </c>
      <c r="B35" s="18" t="s">
        <v>316</v>
      </c>
      <c r="C35" s="27" t="s">
        <v>343</v>
      </c>
      <c r="D35" s="28" t="s">
        <v>344</v>
      </c>
      <c r="E35" s="28" t="s">
        <v>345</v>
      </c>
      <c r="F35" s="20" t="s">
        <v>352</v>
      </c>
      <c r="G35" s="28" t="s">
        <v>347</v>
      </c>
      <c r="H35" s="28" t="s">
        <v>353</v>
      </c>
      <c r="I35" s="18" t="s">
        <v>74</v>
      </c>
      <c r="J35" s="18" t="s">
        <v>354</v>
      </c>
      <c r="K35" s="26">
        <v>1</v>
      </c>
      <c r="L35" s="21">
        <v>43769</v>
      </c>
      <c r="M35" s="21">
        <v>44286</v>
      </c>
      <c r="N35" s="17">
        <v>1</v>
      </c>
      <c r="O35" s="22">
        <f t="shared" si="0"/>
        <v>1</v>
      </c>
      <c r="P35" s="121"/>
      <c r="Q35" s="121"/>
      <c r="R35" s="125"/>
      <c r="S35" s="28" t="s">
        <v>355</v>
      </c>
      <c r="T35" s="19" t="s">
        <v>356</v>
      </c>
      <c r="U35" s="94" t="s">
        <v>2661</v>
      </c>
      <c r="V35" s="17" t="s">
        <v>163</v>
      </c>
    </row>
    <row r="36" spans="1:22" s="1" customFormat="1" ht="157.5" customHeight="1" x14ac:dyDescent="0.2">
      <c r="A36" s="17" t="s">
        <v>10</v>
      </c>
      <c r="B36" s="18" t="s">
        <v>316</v>
      </c>
      <c r="C36" s="27" t="s">
        <v>343</v>
      </c>
      <c r="D36" s="28" t="s">
        <v>344</v>
      </c>
      <c r="E36" s="28" t="s">
        <v>345</v>
      </c>
      <c r="F36" s="20" t="s">
        <v>357</v>
      </c>
      <c r="G36" s="28" t="s">
        <v>358</v>
      </c>
      <c r="H36" s="28" t="s">
        <v>359</v>
      </c>
      <c r="I36" s="18" t="s">
        <v>74</v>
      </c>
      <c r="J36" s="18" t="s">
        <v>360</v>
      </c>
      <c r="K36" s="26">
        <v>1</v>
      </c>
      <c r="L36" s="21">
        <v>43769</v>
      </c>
      <c r="M36" s="21">
        <v>43830</v>
      </c>
      <c r="N36" s="17">
        <v>1</v>
      </c>
      <c r="O36" s="22">
        <f>+N36/K36</f>
        <v>1</v>
      </c>
      <c r="P36" s="121"/>
      <c r="Q36" s="121"/>
      <c r="R36" s="125"/>
      <c r="S36" s="28" t="s">
        <v>361</v>
      </c>
      <c r="T36" s="19" t="s">
        <v>362</v>
      </c>
      <c r="U36" s="94" t="s">
        <v>2661</v>
      </c>
      <c r="V36" s="17" t="s">
        <v>163</v>
      </c>
    </row>
    <row r="37" spans="1:22" s="1" customFormat="1" ht="101.25" customHeight="1" x14ac:dyDescent="0.2">
      <c r="A37" s="17" t="s">
        <v>10</v>
      </c>
      <c r="B37" s="18" t="s">
        <v>316</v>
      </c>
      <c r="C37" s="27" t="s">
        <v>343</v>
      </c>
      <c r="D37" s="28" t="s">
        <v>344</v>
      </c>
      <c r="E37" s="28" t="s">
        <v>345</v>
      </c>
      <c r="F37" s="20" t="s">
        <v>363</v>
      </c>
      <c r="G37" s="28" t="s">
        <v>358</v>
      </c>
      <c r="H37" s="28" t="s">
        <v>364</v>
      </c>
      <c r="I37" s="18" t="s">
        <v>74</v>
      </c>
      <c r="J37" s="18" t="s">
        <v>365</v>
      </c>
      <c r="K37" s="26">
        <v>1</v>
      </c>
      <c r="L37" s="21">
        <v>43769</v>
      </c>
      <c r="M37" s="21">
        <v>43830</v>
      </c>
      <c r="N37" s="17">
        <v>1</v>
      </c>
      <c r="O37" s="22">
        <f>+N37/K37</f>
        <v>1</v>
      </c>
      <c r="P37" s="121"/>
      <c r="Q37" s="121"/>
      <c r="R37" s="125"/>
      <c r="S37" s="28" t="s">
        <v>366</v>
      </c>
      <c r="T37" s="19" t="s">
        <v>367</v>
      </c>
      <c r="U37" s="94" t="s">
        <v>2661</v>
      </c>
      <c r="V37" s="17" t="s">
        <v>163</v>
      </c>
    </row>
    <row r="38" spans="1:22" s="1" customFormat="1" ht="326.25" customHeight="1" x14ac:dyDescent="0.2">
      <c r="A38" s="17" t="s">
        <v>10</v>
      </c>
      <c r="B38" s="18" t="s">
        <v>316</v>
      </c>
      <c r="C38" s="27" t="s">
        <v>343</v>
      </c>
      <c r="D38" s="28" t="s">
        <v>344</v>
      </c>
      <c r="E38" s="28" t="s">
        <v>345</v>
      </c>
      <c r="F38" s="20" t="s">
        <v>368</v>
      </c>
      <c r="G38" s="28" t="s">
        <v>178</v>
      </c>
      <c r="H38" s="28" t="s">
        <v>179</v>
      </c>
      <c r="I38" s="18" t="s">
        <v>74</v>
      </c>
      <c r="J38" s="18" t="s">
        <v>81</v>
      </c>
      <c r="K38" s="26">
        <v>1</v>
      </c>
      <c r="L38" s="21">
        <v>44197</v>
      </c>
      <c r="M38" s="21">
        <v>45657</v>
      </c>
      <c r="N38" s="17">
        <v>0</v>
      </c>
      <c r="O38" s="22">
        <f t="shared" ref="O38:O101" si="1">+N38/K38</f>
        <v>0</v>
      </c>
      <c r="P38" s="121"/>
      <c r="Q38" s="121"/>
      <c r="R38" s="125"/>
      <c r="S38" s="19" t="s">
        <v>2696</v>
      </c>
      <c r="T38" s="19" t="s">
        <v>2682</v>
      </c>
      <c r="U38" s="94" t="s">
        <v>2661</v>
      </c>
      <c r="V38" s="17" t="s">
        <v>163</v>
      </c>
    </row>
    <row r="39" spans="1:22" s="1" customFormat="1" ht="379.5" customHeight="1" x14ac:dyDescent="0.2">
      <c r="A39" s="17" t="s">
        <v>10</v>
      </c>
      <c r="B39" s="18" t="s">
        <v>316</v>
      </c>
      <c r="C39" s="27" t="s">
        <v>379</v>
      </c>
      <c r="D39" s="28" t="s">
        <v>380</v>
      </c>
      <c r="E39" s="28" t="s">
        <v>381</v>
      </c>
      <c r="F39" s="20" t="s">
        <v>382</v>
      </c>
      <c r="G39" s="28" t="s">
        <v>383</v>
      </c>
      <c r="H39" s="28" t="s">
        <v>383</v>
      </c>
      <c r="I39" s="18" t="s">
        <v>49</v>
      </c>
      <c r="J39" s="18" t="s">
        <v>75</v>
      </c>
      <c r="K39" s="26">
        <v>1</v>
      </c>
      <c r="L39" s="21">
        <v>43709</v>
      </c>
      <c r="M39" s="21">
        <v>44104</v>
      </c>
      <c r="N39" s="17">
        <v>1</v>
      </c>
      <c r="O39" s="22">
        <f t="shared" si="1"/>
        <v>1</v>
      </c>
      <c r="P39" s="25">
        <f>+O39</f>
        <v>1</v>
      </c>
      <c r="Q39" s="25" t="s">
        <v>51</v>
      </c>
      <c r="R39" s="67" t="s">
        <v>52</v>
      </c>
      <c r="S39" s="19" t="s">
        <v>384</v>
      </c>
      <c r="T39" s="19" t="s">
        <v>2868</v>
      </c>
      <c r="U39" s="94" t="s">
        <v>2661</v>
      </c>
      <c r="V39" s="17" t="s">
        <v>163</v>
      </c>
    </row>
    <row r="40" spans="1:22" s="75" customFormat="1" ht="393.75" customHeight="1" x14ac:dyDescent="0.2">
      <c r="A40" s="18" t="s">
        <v>385</v>
      </c>
      <c r="B40" s="18" t="s">
        <v>386</v>
      </c>
      <c r="C40" s="27">
        <v>1</v>
      </c>
      <c r="D40" s="28" t="s">
        <v>387</v>
      </c>
      <c r="E40" s="28" t="s">
        <v>388</v>
      </c>
      <c r="F40" s="20" t="s">
        <v>46</v>
      </c>
      <c r="G40" s="28" t="s">
        <v>389</v>
      </c>
      <c r="H40" s="28" t="s">
        <v>390</v>
      </c>
      <c r="I40" s="18" t="s">
        <v>74</v>
      </c>
      <c r="J40" s="18" t="s">
        <v>391</v>
      </c>
      <c r="K40" s="26">
        <v>1</v>
      </c>
      <c r="L40" s="21">
        <v>43876</v>
      </c>
      <c r="M40" s="21">
        <v>45626</v>
      </c>
      <c r="N40" s="17">
        <v>1</v>
      </c>
      <c r="O40" s="22">
        <f t="shared" si="1"/>
        <v>1</v>
      </c>
      <c r="P40" s="121">
        <f>+AVERAGE(O40:O42)</f>
        <v>0.66666666666666663</v>
      </c>
      <c r="Q40" s="122" t="s">
        <v>51</v>
      </c>
      <c r="R40" s="123" t="s">
        <v>52</v>
      </c>
      <c r="S40" s="28" t="s">
        <v>392</v>
      </c>
      <c r="T40" s="19" t="s">
        <v>2697</v>
      </c>
      <c r="U40" s="94" t="s">
        <v>2661</v>
      </c>
      <c r="V40" s="17" t="s">
        <v>163</v>
      </c>
    </row>
    <row r="41" spans="1:22" s="75" customFormat="1" ht="337.5" customHeight="1" x14ac:dyDescent="0.2">
      <c r="A41" s="18" t="s">
        <v>385</v>
      </c>
      <c r="B41" s="18" t="s">
        <v>386</v>
      </c>
      <c r="C41" s="27">
        <v>1</v>
      </c>
      <c r="D41" s="28" t="s">
        <v>387</v>
      </c>
      <c r="E41" s="28" t="s">
        <v>393</v>
      </c>
      <c r="F41" s="20" t="s">
        <v>57</v>
      </c>
      <c r="G41" s="28" t="s">
        <v>394</v>
      </c>
      <c r="H41" s="28" t="s">
        <v>395</v>
      </c>
      <c r="I41" s="18" t="s">
        <v>74</v>
      </c>
      <c r="J41" s="18" t="s">
        <v>396</v>
      </c>
      <c r="K41" s="26">
        <v>1</v>
      </c>
      <c r="L41" s="21">
        <v>43876</v>
      </c>
      <c r="M41" s="21">
        <v>45657</v>
      </c>
      <c r="N41" s="17">
        <v>0</v>
      </c>
      <c r="O41" s="22">
        <f t="shared" si="1"/>
        <v>0</v>
      </c>
      <c r="P41" s="122"/>
      <c r="Q41" s="122"/>
      <c r="R41" s="123"/>
      <c r="S41" s="19" t="s">
        <v>2698</v>
      </c>
      <c r="T41" s="19" t="s">
        <v>2682</v>
      </c>
      <c r="U41" s="94" t="s">
        <v>2661</v>
      </c>
      <c r="V41" s="17" t="s">
        <v>163</v>
      </c>
    </row>
    <row r="42" spans="1:22" s="75" customFormat="1" ht="315" customHeight="1" x14ac:dyDescent="0.2">
      <c r="A42" s="18" t="s">
        <v>385</v>
      </c>
      <c r="B42" s="18" t="s">
        <v>386</v>
      </c>
      <c r="C42" s="27">
        <v>1</v>
      </c>
      <c r="D42" s="28" t="s">
        <v>387</v>
      </c>
      <c r="E42" s="28" t="s">
        <v>397</v>
      </c>
      <c r="F42" s="20" t="s">
        <v>63</v>
      </c>
      <c r="G42" s="28" t="s">
        <v>398</v>
      </c>
      <c r="H42" s="28" t="s">
        <v>399</v>
      </c>
      <c r="I42" s="18" t="s">
        <v>74</v>
      </c>
      <c r="J42" s="18" t="s">
        <v>400</v>
      </c>
      <c r="K42" s="26">
        <v>4</v>
      </c>
      <c r="L42" s="21">
        <v>43876</v>
      </c>
      <c r="M42" s="21">
        <v>44196</v>
      </c>
      <c r="N42" s="17">
        <v>4</v>
      </c>
      <c r="O42" s="22">
        <f t="shared" si="1"/>
        <v>1</v>
      </c>
      <c r="P42" s="122"/>
      <c r="Q42" s="122"/>
      <c r="R42" s="123"/>
      <c r="S42" s="19" t="s">
        <v>401</v>
      </c>
      <c r="T42" s="19" t="s">
        <v>2628</v>
      </c>
      <c r="U42" s="94" t="s">
        <v>2661</v>
      </c>
      <c r="V42" s="17" t="s">
        <v>163</v>
      </c>
    </row>
    <row r="43" spans="1:22" s="75" customFormat="1" ht="371.25" customHeight="1" x14ac:dyDescent="0.2">
      <c r="A43" s="18" t="s">
        <v>385</v>
      </c>
      <c r="B43" s="18" t="s">
        <v>386</v>
      </c>
      <c r="C43" s="27">
        <v>3</v>
      </c>
      <c r="D43" s="28" t="s">
        <v>409</v>
      </c>
      <c r="E43" s="28" t="s">
        <v>410</v>
      </c>
      <c r="F43" s="20" t="s">
        <v>46</v>
      </c>
      <c r="G43" s="28" t="s">
        <v>411</v>
      </c>
      <c r="H43" s="28" t="s">
        <v>412</v>
      </c>
      <c r="I43" s="18" t="s">
        <v>74</v>
      </c>
      <c r="J43" s="18" t="s">
        <v>391</v>
      </c>
      <c r="K43" s="26">
        <v>1</v>
      </c>
      <c r="L43" s="21">
        <v>43876</v>
      </c>
      <c r="M43" s="21">
        <v>45626</v>
      </c>
      <c r="N43" s="17">
        <v>1</v>
      </c>
      <c r="O43" s="22">
        <f t="shared" si="1"/>
        <v>1</v>
      </c>
      <c r="P43" s="121">
        <f>+AVERAGE(O43:O45)</f>
        <v>0.66666666666666663</v>
      </c>
      <c r="Q43" s="122" t="s">
        <v>51</v>
      </c>
      <c r="R43" s="123" t="s">
        <v>52</v>
      </c>
      <c r="S43" s="28" t="s">
        <v>413</v>
      </c>
      <c r="T43" s="19" t="s">
        <v>2699</v>
      </c>
      <c r="U43" s="94" t="s">
        <v>2661</v>
      </c>
      <c r="V43" s="17" t="s">
        <v>163</v>
      </c>
    </row>
    <row r="44" spans="1:22" s="75" customFormat="1" ht="337.5" customHeight="1" x14ac:dyDescent="0.2">
      <c r="A44" s="18" t="s">
        <v>385</v>
      </c>
      <c r="B44" s="18" t="s">
        <v>386</v>
      </c>
      <c r="C44" s="27">
        <v>3</v>
      </c>
      <c r="D44" s="28" t="s">
        <v>409</v>
      </c>
      <c r="E44" s="28" t="s">
        <v>393</v>
      </c>
      <c r="F44" s="20" t="s">
        <v>57</v>
      </c>
      <c r="G44" s="28" t="s">
        <v>394</v>
      </c>
      <c r="H44" s="28" t="s">
        <v>414</v>
      </c>
      <c r="I44" s="18" t="s">
        <v>74</v>
      </c>
      <c r="J44" s="18" t="s">
        <v>396</v>
      </c>
      <c r="K44" s="26">
        <v>1</v>
      </c>
      <c r="L44" s="21">
        <v>43876</v>
      </c>
      <c r="M44" s="21">
        <v>45657</v>
      </c>
      <c r="N44" s="17">
        <v>0</v>
      </c>
      <c r="O44" s="22">
        <f t="shared" si="1"/>
        <v>0</v>
      </c>
      <c r="P44" s="122"/>
      <c r="Q44" s="122"/>
      <c r="R44" s="123"/>
      <c r="S44" s="19" t="s">
        <v>2634</v>
      </c>
      <c r="T44" s="19" t="s">
        <v>2700</v>
      </c>
      <c r="U44" s="94" t="s">
        <v>2661</v>
      </c>
      <c r="V44" s="17" t="s">
        <v>163</v>
      </c>
    </row>
    <row r="45" spans="1:22" s="75" customFormat="1" ht="315" customHeight="1" x14ac:dyDescent="0.2">
      <c r="A45" s="18" t="s">
        <v>385</v>
      </c>
      <c r="B45" s="18" t="s">
        <v>386</v>
      </c>
      <c r="C45" s="27">
        <v>3</v>
      </c>
      <c r="D45" s="28" t="s">
        <v>409</v>
      </c>
      <c r="E45" s="28" t="s">
        <v>397</v>
      </c>
      <c r="F45" s="20" t="s">
        <v>63</v>
      </c>
      <c r="G45" s="28" t="s">
        <v>398</v>
      </c>
      <c r="H45" s="28" t="s">
        <v>415</v>
      </c>
      <c r="I45" s="18" t="s">
        <v>74</v>
      </c>
      <c r="J45" s="18" t="s">
        <v>416</v>
      </c>
      <c r="K45" s="26">
        <v>4</v>
      </c>
      <c r="L45" s="21">
        <v>43876</v>
      </c>
      <c r="M45" s="21">
        <v>44196</v>
      </c>
      <c r="N45" s="17">
        <v>4</v>
      </c>
      <c r="O45" s="22">
        <f t="shared" si="1"/>
        <v>1</v>
      </c>
      <c r="P45" s="122"/>
      <c r="Q45" s="122"/>
      <c r="R45" s="123"/>
      <c r="S45" s="19" t="s">
        <v>401</v>
      </c>
      <c r="T45" s="19" t="s">
        <v>402</v>
      </c>
      <c r="U45" s="94" t="s">
        <v>2661</v>
      </c>
      <c r="V45" s="17" t="s">
        <v>163</v>
      </c>
    </row>
    <row r="46" spans="1:22" s="1" customFormat="1" ht="371.25" customHeight="1" x14ac:dyDescent="0.2">
      <c r="A46" s="18" t="s">
        <v>385</v>
      </c>
      <c r="B46" s="18" t="s">
        <v>386</v>
      </c>
      <c r="C46" s="27">
        <v>5</v>
      </c>
      <c r="D46" s="28" t="s">
        <v>417</v>
      </c>
      <c r="E46" s="28" t="s">
        <v>418</v>
      </c>
      <c r="F46" s="20" t="s">
        <v>382</v>
      </c>
      <c r="G46" s="28" t="s">
        <v>419</v>
      </c>
      <c r="H46" s="28" t="s">
        <v>420</v>
      </c>
      <c r="I46" s="18" t="s">
        <v>74</v>
      </c>
      <c r="J46" s="18" t="s">
        <v>391</v>
      </c>
      <c r="K46" s="26">
        <v>1</v>
      </c>
      <c r="L46" s="21">
        <v>43876</v>
      </c>
      <c r="M46" s="21">
        <v>45626</v>
      </c>
      <c r="N46" s="17">
        <v>1</v>
      </c>
      <c r="O46" s="22">
        <f t="shared" si="1"/>
        <v>1</v>
      </c>
      <c r="P46" s="25">
        <f>+O46</f>
        <v>1</v>
      </c>
      <c r="Q46" s="25" t="s">
        <v>51</v>
      </c>
      <c r="R46" s="67" t="s">
        <v>52</v>
      </c>
      <c r="S46" s="28" t="s">
        <v>413</v>
      </c>
      <c r="T46" s="19" t="s">
        <v>2701</v>
      </c>
      <c r="U46" s="94" t="s">
        <v>2661</v>
      </c>
      <c r="V46" s="17" t="s">
        <v>163</v>
      </c>
    </row>
    <row r="47" spans="1:22" s="75" customFormat="1" ht="405" customHeight="1" x14ac:dyDescent="0.2">
      <c r="A47" s="18" t="s">
        <v>385</v>
      </c>
      <c r="B47" s="18" t="s">
        <v>386</v>
      </c>
      <c r="C47" s="27">
        <v>7</v>
      </c>
      <c r="D47" s="28" t="s">
        <v>421</v>
      </c>
      <c r="E47" s="28" t="s">
        <v>422</v>
      </c>
      <c r="F47" s="20" t="s">
        <v>101</v>
      </c>
      <c r="G47" s="28" t="s">
        <v>423</v>
      </c>
      <c r="H47" s="28" t="s">
        <v>424</v>
      </c>
      <c r="I47" s="18" t="s">
        <v>74</v>
      </c>
      <c r="J47" s="18" t="s">
        <v>391</v>
      </c>
      <c r="K47" s="26">
        <v>3</v>
      </c>
      <c r="L47" s="21">
        <v>43876</v>
      </c>
      <c r="M47" s="21">
        <v>45626</v>
      </c>
      <c r="N47" s="17">
        <v>2</v>
      </c>
      <c r="O47" s="22">
        <f t="shared" si="1"/>
        <v>0.66666666666666663</v>
      </c>
      <c r="P47" s="119">
        <f>AVERAGE(O47:O48)</f>
        <v>0.83333333333333326</v>
      </c>
      <c r="Q47" s="119" t="s">
        <v>51</v>
      </c>
      <c r="R47" s="124" t="s">
        <v>52</v>
      </c>
      <c r="S47" s="28" t="s">
        <v>425</v>
      </c>
      <c r="T47" s="19" t="s">
        <v>2702</v>
      </c>
      <c r="U47" s="94" t="s">
        <v>2661</v>
      </c>
      <c r="V47" s="17" t="s">
        <v>163</v>
      </c>
    </row>
    <row r="48" spans="1:22" s="75" customFormat="1" ht="71.400000000000006" x14ac:dyDescent="0.2">
      <c r="A48" s="18" t="s">
        <v>385</v>
      </c>
      <c r="B48" s="18" t="s">
        <v>386</v>
      </c>
      <c r="C48" s="27">
        <v>7</v>
      </c>
      <c r="D48" s="28" t="s">
        <v>421</v>
      </c>
      <c r="E48" s="28" t="s">
        <v>422</v>
      </c>
      <c r="F48" s="20" t="s">
        <v>108</v>
      </c>
      <c r="G48" s="28" t="s">
        <v>426</v>
      </c>
      <c r="H48" s="28" t="s">
        <v>427</v>
      </c>
      <c r="I48" s="18" t="s">
        <v>74</v>
      </c>
      <c r="J48" s="18" t="s">
        <v>428</v>
      </c>
      <c r="K48" s="26">
        <v>3</v>
      </c>
      <c r="L48" s="21">
        <v>44377</v>
      </c>
      <c r="M48" s="21">
        <v>44742</v>
      </c>
      <c r="N48" s="17">
        <v>3</v>
      </c>
      <c r="O48" s="22">
        <f t="shared" si="1"/>
        <v>1</v>
      </c>
      <c r="P48" s="119"/>
      <c r="Q48" s="119"/>
      <c r="R48" s="124"/>
      <c r="S48" s="19" t="s">
        <v>429</v>
      </c>
      <c r="T48" s="19" t="s">
        <v>2635</v>
      </c>
      <c r="U48" s="94" t="s">
        <v>2661</v>
      </c>
      <c r="V48" s="17" t="s">
        <v>163</v>
      </c>
    </row>
    <row r="49" spans="1:22" s="75" customFormat="1" ht="326.25" customHeight="1" x14ac:dyDescent="0.2">
      <c r="A49" s="18" t="s">
        <v>385</v>
      </c>
      <c r="B49" s="18" t="s">
        <v>386</v>
      </c>
      <c r="C49" s="27">
        <v>8</v>
      </c>
      <c r="D49" s="28" t="s">
        <v>430</v>
      </c>
      <c r="E49" s="28" t="s">
        <v>431</v>
      </c>
      <c r="F49" s="20" t="s">
        <v>101</v>
      </c>
      <c r="G49" s="28" t="s">
        <v>432</v>
      </c>
      <c r="H49" s="28" t="s">
        <v>433</v>
      </c>
      <c r="I49" s="18" t="s">
        <v>74</v>
      </c>
      <c r="J49" s="18" t="s">
        <v>434</v>
      </c>
      <c r="K49" s="26">
        <v>3</v>
      </c>
      <c r="L49" s="21">
        <v>43876</v>
      </c>
      <c r="M49" s="21">
        <v>45657</v>
      </c>
      <c r="N49" s="17">
        <v>1</v>
      </c>
      <c r="O49" s="22">
        <f t="shared" si="1"/>
        <v>0.33333333333333331</v>
      </c>
      <c r="P49" s="119">
        <f>AVERAGE(O49:O50)</f>
        <v>0.16666666666666666</v>
      </c>
      <c r="Q49" s="119" t="s">
        <v>51</v>
      </c>
      <c r="R49" s="124" t="s">
        <v>52</v>
      </c>
      <c r="S49" s="19" t="s">
        <v>2636</v>
      </c>
      <c r="T49" s="19" t="s">
        <v>2703</v>
      </c>
      <c r="U49" s="94" t="s">
        <v>2661</v>
      </c>
      <c r="V49" s="17" t="s">
        <v>163</v>
      </c>
    </row>
    <row r="50" spans="1:22" s="75" customFormat="1" ht="405" customHeight="1" x14ac:dyDescent="0.2">
      <c r="A50" s="18" t="s">
        <v>385</v>
      </c>
      <c r="B50" s="18" t="s">
        <v>386</v>
      </c>
      <c r="C50" s="27">
        <v>8</v>
      </c>
      <c r="D50" s="28" t="s">
        <v>430</v>
      </c>
      <c r="E50" s="28" t="s">
        <v>435</v>
      </c>
      <c r="F50" s="20" t="s">
        <v>108</v>
      </c>
      <c r="G50" s="28" t="s">
        <v>423</v>
      </c>
      <c r="H50" s="28" t="s">
        <v>436</v>
      </c>
      <c r="I50" s="18" t="s">
        <v>74</v>
      </c>
      <c r="J50" s="18" t="s">
        <v>391</v>
      </c>
      <c r="K50" s="26">
        <v>3</v>
      </c>
      <c r="L50" s="21">
        <v>43876</v>
      </c>
      <c r="M50" s="21">
        <v>45626</v>
      </c>
      <c r="N50" s="17">
        <v>0</v>
      </c>
      <c r="O50" s="22">
        <f t="shared" si="1"/>
        <v>0</v>
      </c>
      <c r="P50" s="119"/>
      <c r="Q50" s="119"/>
      <c r="R50" s="124"/>
      <c r="S50" s="28" t="s">
        <v>425</v>
      </c>
      <c r="T50" s="19" t="s">
        <v>2704</v>
      </c>
      <c r="U50" s="94" t="s">
        <v>2661</v>
      </c>
      <c r="V50" s="17" t="s">
        <v>163</v>
      </c>
    </row>
    <row r="51" spans="1:22" s="1" customFormat="1" ht="326.25" customHeight="1" x14ac:dyDescent="0.2">
      <c r="A51" s="18" t="s">
        <v>385</v>
      </c>
      <c r="B51" s="18" t="s">
        <v>386</v>
      </c>
      <c r="C51" s="27">
        <v>9</v>
      </c>
      <c r="D51" s="28" t="s">
        <v>437</v>
      </c>
      <c r="E51" s="28" t="s">
        <v>438</v>
      </c>
      <c r="F51" s="20" t="s">
        <v>382</v>
      </c>
      <c r="G51" s="28" t="s">
        <v>439</v>
      </c>
      <c r="H51" s="28" t="s">
        <v>440</v>
      </c>
      <c r="I51" s="18" t="s">
        <v>74</v>
      </c>
      <c r="J51" s="18" t="s">
        <v>434</v>
      </c>
      <c r="K51" s="26">
        <v>3</v>
      </c>
      <c r="L51" s="21">
        <v>43876</v>
      </c>
      <c r="M51" s="21">
        <v>45657</v>
      </c>
      <c r="N51" s="17">
        <v>1</v>
      </c>
      <c r="O51" s="22">
        <f t="shared" si="1"/>
        <v>0.33333333333333331</v>
      </c>
      <c r="P51" s="25">
        <f>+O51</f>
        <v>0.33333333333333331</v>
      </c>
      <c r="Q51" s="25" t="s">
        <v>51</v>
      </c>
      <c r="R51" s="67" t="s">
        <v>52</v>
      </c>
      <c r="S51" s="19" t="s">
        <v>2636</v>
      </c>
      <c r="T51" s="19" t="s">
        <v>2703</v>
      </c>
      <c r="U51" s="94" t="s">
        <v>2661</v>
      </c>
      <c r="V51" s="17" t="s">
        <v>163</v>
      </c>
    </row>
    <row r="52" spans="1:22" s="1" customFormat="1" ht="154.5" customHeight="1" x14ac:dyDescent="0.2">
      <c r="A52" s="18">
        <v>2019</v>
      </c>
      <c r="B52" s="18" t="s">
        <v>441</v>
      </c>
      <c r="C52" s="27">
        <v>7</v>
      </c>
      <c r="D52" s="28" t="s">
        <v>473</v>
      </c>
      <c r="E52" s="28" t="s">
        <v>474</v>
      </c>
      <c r="F52" s="20" t="s">
        <v>382</v>
      </c>
      <c r="G52" s="28" t="s">
        <v>475</v>
      </c>
      <c r="H52" s="28" t="s">
        <v>476</v>
      </c>
      <c r="I52" s="18" t="s">
        <v>74</v>
      </c>
      <c r="J52" s="28" t="s">
        <v>2705</v>
      </c>
      <c r="K52" s="27">
        <v>1</v>
      </c>
      <c r="L52" s="21">
        <v>45108</v>
      </c>
      <c r="M52" s="21">
        <v>45657</v>
      </c>
      <c r="N52" s="17">
        <v>0</v>
      </c>
      <c r="O52" s="22">
        <f t="shared" si="1"/>
        <v>0</v>
      </c>
      <c r="P52" s="25">
        <f>+O52</f>
        <v>0</v>
      </c>
      <c r="Q52" s="25" t="s">
        <v>51</v>
      </c>
      <c r="R52" s="67" t="s">
        <v>52</v>
      </c>
      <c r="S52" s="19" t="s">
        <v>477</v>
      </c>
      <c r="T52" s="19" t="s">
        <v>2897</v>
      </c>
      <c r="U52" s="94" t="s">
        <v>2661</v>
      </c>
      <c r="V52" s="17" t="s">
        <v>163</v>
      </c>
    </row>
    <row r="53" spans="1:22" s="75" customFormat="1" ht="149.25" customHeight="1" x14ac:dyDescent="0.2">
      <c r="A53" s="18">
        <v>2019</v>
      </c>
      <c r="B53" s="18" t="s">
        <v>441</v>
      </c>
      <c r="C53" s="27">
        <v>10</v>
      </c>
      <c r="D53" s="28" t="s">
        <v>478</v>
      </c>
      <c r="E53" s="28" t="s">
        <v>479</v>
      </c>
      <c r="F53" s="20" t="s">
        <v>46</v>
      </c>
      <c r="G53" s="54" t="s">
        <v>480</v>
      </c>
      <c r="H53" s="54" t="s">
        <v>481</v>
      </c>
      <c r="I53" s="18" t="s">
        <v>74</v>
      </c>
      <c r="J53" s="55" t="s">
        <v>482</v>
      </c>
      <c r="K53" s="27">
        <v>1</v>
      </c>
      <c r="L53" s="21">
        <v>44044</v>
      </c>
      <c r="M53" s="21">
        <v>44166</v>
      </c>
      <c r="N53" s="17">
        <v>1</v>
      </c>
      <c r="O53" s="22">
        <f t="shared" si="1"/>
        <v>1</v>
      </c>
      <c r="P53" s="121">
        <f>+AVERAGE(O53:O55)</f>
        <v>0.66666666666666663</v>
      </c>
      <c r="Q53" s="122" t="s">
        <v>51</v>
      </c>
      <c r="R53" s="123" t="s">
        <v>52</v>
      </c>
      <c r="S53" s="19" t="s">
        <v>483</v>
      </c>
      <c r="T53" s="19" t="s">
        <v>2899</v>
      </c>
      <c r="U53" s="94" t="s">
        <v>2597</v>
      </c>
      <c r="V53" s="17" t="s">
        <v>89</v>
      </c>
    </row>
    <row r="54" spans="1:22" s="1" customFormat="1" ht="306" customHeight="1" x14ac:dyDescent="0.2">
      <c r="A54" s="18">
        <v>2019</v>
      </c>
      <c r="B54" s="18" t="s">
        <v>441</v>
      </c>
      <c r="C54" s="27">
        <v>10</v>
      </c>
      <c r="D54" s="28" t="s">
        <v>478</v>
      </c>
      <c r="E54" s="28" t="s">
        <v>485</v>
      </c>
      <c r="F54" s="20" t="s">
        <v>57</v>
      </c>
      <c r="G54" s="54" t="s">
        <v>486</v>
      </c>
      <c r="H54" s="54" t="s">
        <v>487</v>
      </c>
      <c r="I54" s="18" t="s">
        <v>74</v>
      </c>
      <c r="J54" s="55" t="s">
        <v>488</v>
      </c>
      <c r="K54" s="27">
        <v>4</v>
      </c>
      <c r="L54" s="21">
        <v>44044</v>
      </c>
      <c r="M54" s="21">
        <v>44377</v>
      </c>
      <c r="N54" s="17">
        <v>4</v>
      </c>
      <c r="O54" s="22">
        <f t="shared" si="1"/>
        <v>1</v>
      </c>
      <c r="P54" s="122"/>
      <c r="Q54" s="122"/>
      <c r="R54" s="123"/>
      <c r="S54" s="19" t="s">
        <v>489</v>
      </c>
      <c r="T54" s="19" t="s">
        <v>2898</v>
      </c>
      <c r="U54" s="94" t="s">
        <v>2597</v>
      </c>
      <c r="V54" s="17" t="s">
        <v>89</v>
      </c>
    </row>
    <row r="55" spans="1:22" s="1" customFormat="1" ht="160.5" customHeight="1" x14ac:dyDescent="0.2">
      <c r="A55" s="18">
        <v>2019</v>
      </c>
      <c r="B55" s="18" t="s">
        <v>441</v>
      </c>
      <c r="C55" s="27">
        <v>10</v>
      </c>
      <c r="D55" s="28" t="s">
        <v>478</v>
      </c>
      <c r="E55" s="28" t="s">
        <v>490</v>
      </c>
      <c r="F55" s="20" t="s">
        <v>63</v>
      </c>
      <c r="G55" s="54" t="s">
        <v>2496</v>
      </c>
      <c r="H55" s="54" t="s">
        <v>491</v>
      </c>
      <c r="I55" s="18" t="s">
        <v>74</v>
      </c>
      <c r="J55" s="28" t="s">
        <v>492</v>
      </c>
      <c r="K55" s="27">
        <v>4</v>
      </c>
      <c r="L55" s="21">
        <v>44378</v>
      </c>
      <c r="M55" s="21">
        <v>45657</v>
      </c>
      <c r="N55" s="17">
        <v>0</v>
      </c>
      <c r="O55" s="22">
        <f t="shared" si="1"/>
        <v>0</v>
      </c>
      <c r="P55" s="122"/>
      <c r="Q55" s="122"/>
      <c r="R55" s="123"/>
      <c r="S55" s="19" t="s">
        <v>493</v>
      </c>
      <c r="T55" s="19" t="s">
        <v>2900</v>
      </c>
      <c r="U55" s="94" t="s">
        <v>2661</v>
      </c>
      <c r="V55" s="17" t="s">
        <v>163</v>
      </c>
    </row>
    <row r="56" spans="1:22" s="1" customFormat="1" ht="202.5" customHeight="1" x14ac:dyDescent="0.2">
      <c r="A56" s="18">
        <v>2019</v>
      </c>
      <c r="B56" s="18" t="s">
        <v>441</v>
      </c>
      <c r="C56" s="27">
        <v>11</v>
      </c>
      <c r="D56" s="28" t="s">
        <v>494</v>
      </c>
      <c r="E56" s="28" t="s">
        <v>495</v>
      </c>
      <c r="F56" s="20" t="s">
        <v>101</v>
      </c>
      <c r="G56" s="54" t="s">
        <v>496</v>
      </c>
      <c r="H56" s="54" t="s">
        <v>497</v>
      </c>
      <c r="I56" s="18" t="s">
        <v>49</v>
      </c>
      <c r="J56" s="55" t="s">
        <v>482</v>
      </c>
      <c r="K56" s="27">
        <v>2</v>
      </c>
      <c r="L56" s="21">
        <v>44044</v>
      </c>
      <c r="M56" s="21">
        <v>44180</v>
      </c>
      <c r="N56" s="17">
        <v>2</v>
      </c>
      <c r="O56" s="22">
        <f t="shared" si="1"/>
        <v>1</v>
      </c>
      <c r="P56" s="121">
        <f>+AVERAGE(O56:O57)</f>
        <v>1</v>
      </c>
      <c r="Q56" s="122" t="s">
        <v>51</v>
      </c>
      <c r="R56" s="123" t="s">
        <v>210</v>
      </c>
      <c r="S56" s="19" t="s">
        <v>498</v>
      </c>
      <c r="T56" s="19" t="s">
        <v>499</v>
      </c>
      <c r="U56" s="94" t="s">
        <v>2661</v>
      </c>
      <c r="V56" s="17" t="s">
        <v>163</v>
      </c>
    </row>
    <row r="57" spans="1:22" s="1" customFormat="1" ht="409.5" customHeight="1" x14ac:dyDescent="0.2">
      <c r="A57" s="18">
        <v>2019</v>
      </c>
      <c r="B57" s="18" t="s">
        <v>441</v>
      </c>
      <c r="C57" s="27">
        <v>11</v>
      </c>
      <c r="D57" s="28" t="s">
        <v>500</v>
      </c>
      <c r="E57" s="28" t="s">
        <v>495</v>
      </c>
      <c r="F57" s="20" t="s">
        <v>108</v>
      </c>
      <c r="G57" s="54" t="s">
        <v>496</v>
      </c>
      <c r="H57" s="54" t="s">
        <v>501</v>
      </c>
      <c r="I57" s="18" t="s">
        <v>49</v>
      </c>
      <c r="J57" s="55" t="s">
        <v>502</v>
      </c>
      <c r="K57" s="27">
        <v>1</v>
      </c>
      <c r="L57" s="21">
        <v>44044</v>
      </c>
      <c r="M57" s="21">
        <v>44180</v>
      </c>
      <c r="N57" s="17">
        <v>1</v>
      </c>
      <c r="O57" s="22">
        <f t="shared" si="1"/>
        <v>1</v>
      </c>
      <c r="P57" s="122"/>
      <c r="Q57" s="122"/>
      <c r="R57" s="123"/>
      <c r="S57" s="19" t="s">
        <v>503</v>
      </c>
      <c r="T57" s="24" t="s">
        <v>2823</v>
      </c>
      <c r="U57" s="94" t="s">
        <v>2661</v>
      </c>
      <c r="V57" s="17" t="s">
        <v>163</v>
      </c>
    </row>
    <row r="58" spans="1:22" s="1" customFormat="1" ht="191.25" customHeight="1" x14ac:dyDescent="0.2">
      <c r="A58" s="18">
        <v>2019</v>
      </c>
      <c r="B58" s="18" t="s">
        <v>441</v>
      </c>
      <c r="C58" s="27">
        <v>17</v>
      </c>
      <c r="D58" s="28" t="s">
        <v>504</v>
      </c>
      <c r="E58" s="28" t="s">
        <v>505</v>
      </c>
      <c r="F58" s="20" t="s">
        <v>506</v>
      </c>
      <c r="G58" s="54" t="s">
        <v>507</v>
      </c>
      <c r="H58" s="54" t="s">
        <v>508</v>
      </c>
      <c r="I58" s="18" t="s">
        <v>49</v>
      </c>
      <c r="J58" s="55" t="s">
        <v>299</v>
      </c>
      <c r="K58" s="27">
        <v>1</v>
      </c>
      <c r="L58" s="21">
        <v>44044</v>
      </c>
      <c r="M58" s="21">
        <v>44438</v>
      </c>
      <c r="N58" s="17">
        <v>1</v>
      </c>
      <c r="O58" s="22">
        <f t="shared" si="1"/>
        <v>1</v>
      </c>
      <c r="P58" s="121">
        <f>+AVERAGE(O58:O61)</f>
        <v>1</v>
      </c>
      <c r="Q58" s="122" t="s">
        <v>51</v>
      </c>
      <c r="R58" s="123" t="s">
        <v>52</v>
      </c>
      <c r="S58" s="19" t="s">
        <v>509</v>
      </c>
      <c r="T58" s="19" t="s">
        <v>2824</v>
      </c>
      <c r="U58" s="94" t="s">
        <v>2661</v>
      </c>
      <c r="V58" s="17" t="s">
        <v>163</v>
      </c>
    </row>
    <row r="59" spans="1:22" s="1" customFormat="1" ht="122.4" x14ac:dyDescent="0.2">
      <c r="A59" s="18">
        <v>2019</v>
      </c>
      <c r="B59" s="18" t="s">
        <v>441</v>
      </c>
      <c r="C59" s="27">
        <v>17</v>
      </c>
      <c r="D59" s="28" t="s">
        <v>504</v>
      </c>
      <c r="E59" s="28" t="s">
        <v>505</v>
      </c>
      <c r="F59" s="20" t="s">
        <v>510</v>
      </c>
      <c r="G59" s="54" t="s">
        <v>511</v>
      </c>
      <c r="H59" s="54" t="s">
        <v>512</v>
      </c>
      <c r="I59" s="18" t="s">
        <v>49</v>
      </c>
      <c r="J59" s="55" t="s">
        <v>513</v>
      </c>
      <c r="K59" s="27">
        <v>1</v>
      </c>
      <c r="L59" s="21">
        <v>44044</v>
      </c>
      <c r="M59" s="21">
        <v>44286</v>
      </c>
      <c r="N59" s="17">
        <v>1</v>
      </c>
      <c r="O59" s="22">
        <f t="shared" si="1"/>
        <v>1</v>
      </c>
      <c r="P59" s="122"/>
      <c r="Q59" s="122"/>
      <c r="R59" s="123"/>
      <c r="S59" s="19" t="s">
        <v>514</v>
      </c>
      <c r="T59" s="19" t="s">
        <v>2825</v>
      </c>
      <c r="U59" s="94" t="s">
        <v>2661</v>
      </c>
      <c r="V59" s="17" t="s">
        <v>163</v>
      </c>
    </row>
    <row r="60" spans="1:22" s="75" customFormat="1" ht="409.5" customHeight="1" x14ac:dyDescent="0.2">
      <c r="A60" s="18">
        <v>2019</v>
      </c>
      <c r="B60" s="18" t="s">
        <v>441</v>
      </c>
      <c r="C60" s="27">
        <v>17</v>
      </c>
      <c r="D60" s="28" t="s">
        <v>504</v>
      </c>
      <c r="E60" s="28" t="s">
        <v>505</v>
      </c>
      <c r="F60" s="20" t="s">
        <v>515</v>
      </c>
      <c r="G60" s="54" t="s">
        <v>511</v>
      </c>
      <c r="H60" s="54" t="s">
        <v>516</v>
      </c>
      <c r="I60" s="18" t="s">
        <v>49</v>
      </c>
      <c r="J60" s="55" t="s">
        <v>517</v>
      </c>
      <c r="K60" s="27">
        <v>13</v>
      </c>
      <c r="L60" s="21">
        <v>44044</v>
      </c>
      <c r="M60" s="21">
        <v>44180</v>
      </c>
      <c r="N60" s="17">
        <v>13</v>
      </c>
      <c r="O60" s="22">
        <f t="shared" si="1"/>
        <v>1</v>
      </c>
      <c r="P60" s="122"/>
      <c r="Q60" s="122"/>
      <c r="R60" s="123"/>
      <c r="S60" s="19" t="s">
        <v>518</v>
      </c>
      <c r="T60" s="19" t="s">
        <v>2826</v>
      </c>
      <c r="U60" s="94" t="s">
        <v>2661</v>
      </c>
      <c r="V60" s="17" t="s">
        <v>163</v>
      </c>
    </row>
    <row r="61" spans="1:22" s="1" customFormat="1" ht="337.5" customHeight="1" x14ac:dyDescent="0.2">
      <c r="A61" s="18">
        <v>2019</v>
      </c>
      <c r="B61" s="18" t="s">
        <v>441</v>
      </c>
      <c r="C61" s="27">
        <v>17</v>
      </c>
      <c r="D61" s="28" t="s">
        <v>504</v>
      </c>
      <c r="E61" s="28" t="s">
        <v>505</v>
      </c>
      <c r="F61" s="20" t="s">
        <v>519</v>
      </c>
      <c r="G61" s="54" t="s">
        <v>520</v>
      </c>
      <c r="H61" s="54" t="s">
        <v>521</v>
      </c>
      <c r="I61" s="18" t="s">
        <v>49</v>
      </c>
      <c r="J61" s="55" t="s">
        <v>522</v>
      </c>
      <c r="K61" s="27">
        <v>1</v>
      </c>
      <c r="L61" s="21">
        <v>44044</v>
      </c>
      <c r="M61" s="21">
        <v>44180</v>
      </c>
      <c r="N61" s="17">
        <v>1</v>
      </c>
      <c r="O61" s="22">
        <f t="shared" si="1"/>
        <v>1</v>
      </c>
      <c r="P61" s="122"/>
      <c r="Q61" s="122"/>
      <c r="R61" s="123"/>
      <c r="S61" s="19" t="s">
        <v>523</v>
      </c>
      <c r="T61" s="19" t="s">
        <v>2827</v>
      </c>
      <c r="U61" s="94" t="s">
        <v>2661</v>
      </c>
      <c r="V61" s="17" t="s">
        <v>163</v>
      </c>
    </row>
    <row r="62" spans="1:22" s="75" customFormat="1" ht="253.5" customHeight="1" x14ac:dyDescent="0.2">
      <c r="A62" s="18">
        <v>2020</v>
      </c>
      <c r="B62" s="18" t="s">
        <v>546</v>
      </c>
      <c r="C62" s="27">
        <v>3</v>
      </c>
      <c r="D62" s="28" t="s">
        <v>577</v>
      </c>
      <c r="E62" s="28" t="s">
        <v>578</v>
      </c>
      <c r="F62" s="20" t="s">
        <v>101</v>
      </c>
      <c r="G62" s="54" t="s">
        <v>290</v>
      </c>
      <c r="H62" s="56" t="s">
        <v>579</v>
      </c>
      <c r="I62" s="18" t="s">
        <v>74</v>
      </c>
      <c r="J62" s="57" t="s">
        <v>292</v>
      </c>
      <c r="K62" s="17">
        <v>1</v>
      </c>
      <c r="L62" s="21">
        <v>44378</v>
      </c>
      <c r="M62" s="21">
        <v>45657</v>
      </c>
      <c r="N62" s="17">
        <v>1</v>
      </c>
      <c r="O62" s="22">
        <f t="shared" si="1"/>
        <v>1</v>
      </c>
      <c r="P62" s="121">
        <f>+AVERAGE(O62:O63)</f>
        <v>0.5</v>
      </c>
      <c r="Q62" s="122" t="s">
        <v>51</v>
      </c>
      <c r="R62" s="123" t="s">
        <v>52</v>
      </c>
      <c r="S62" s="19" t="s">
        <v>2625</v>
      </c>
      <c r="T62" s="19" t="s">
        <v>2901</v>
      </c>
      <c r="U62" s="94" t="s">
        <v>2597</v>
      </c>
      <c r="V62" s="17" t="s">
        <v>89</v>
      </c>
    </row>
    <row r="63" spans="1:22" s="75" customFormat="1" ht="171.75" customHeight="1" x14ac:dyDescent="0.2">
      <c r="A63" s="18">
        <v>2020</v>
      </c>
      <c r="B63" s="18" t="s">
        <v>546</v>
      </c>
      <c r="C63" s="27">
        <v>3</v>
      </c>
      <c r="D63" s="28" t="s">
        <v>577</v>
      </c>
      <c r="E63" s="28" t="s">
        <v>578</v>
      </c>
      <c r="F63" s="20" t="s">
        <v>108</v>
      </c>
      <c r="G63" s="54" t="s">
        <v>290</v>
      </c>
      <c r="H63" s="56" t="s">
        <v>294</v>
      </c>
      <c r="I63" s="18" t="s">
        <v>74</v>
      </c>
      <c r="J63" s="57" t="s">
        <v>295</v>
      </c>
      <c r="K63" s="17">
        <v>4</v>
      </c>
      <c r="L63" s="21">
        <v>45323</v>
      </c>
      <c r="M63" s="21">
        <v>45657</v>
      </c>
      <c r="N63" s="17">
        <v>0</v>
      </c>
      <c r="O63" s="22">
        <f t="shared" si="1"/>
        <v>0</v>
      </c>
      <c r="P63" s="122"/>
      <c r="Q63" s="122"/>
      <c r="R63" s="123"/>
      <c r="S63" s="19" t="s">
        <v>2627</v>
      </c>
      <c r="T63" s="19" t="s">
        <v>2902</v>
      </c>
      <c r="U63" s="94" t="s">
        <v>2661</v>
      </c>
      <c r="V63" s="17" t="s">
        <v>163</v>
      </c>
    </row>
    <row r="64" spans="1:22" s="75" customFormat="1" ht="71.400000000000006" x14ac:dyDescent="0.2">
      <c r="A64" s="18">
        <v>2020</v>
      </c>
      <c r="B64" s="18" t="s">
        <v>546</v>
      </c>
      <c r="C64" s="27">
        <v>4</v>
      </c>
      <c r="D64" s="28" t="s">
        <v>581</v>
      </c>
      <c r="E64" s="28" t="s">
        <v>582</v>
      </c>
      <c r="F64" s="20" t="s">
        <v>101</v>
      </c>
      <c r="G64" s="54" t="s">
        <v>583</v>
      </c>
      <c r="H64" s="56" t="s">
        <v>584</v>
      </c>
      <c r="I64" s="26" t="s">
        <v>104</v>
      </c>
      <c r="J64" s="57" t="s">
        <v>585</v>
      </c>
      <c r="K64" s="17">
        <v>3</v>
      </c>
      <c r="L64" s="21">
        <v>44531</v>
      </c>
      <c r="M64" s="21">
        <v>46022</v>
      </c>
      <c r="N64" s="17">
        <v>3</v>
      </c>
      <c r="O64" s="22">
        <f t="shared" si="1"/>
        <v>1</v>
      </c>
      <c r="P64" s="121">
        <f>+AVERAGE(O64:O65)</f>
        <v>0.5</v>
      </c>
      <c r="Q64" s="122" t="s">
        <v>51</v>
      </c>
      <c r="R64" s="123" t="s">
        <v>52</v>
      </c>
      <c r="S64" s="19" t="s">
        <v>561</v>
      </c>
      <c r="T64" s="19" t="s">
        <v>586</v>
      </c>
      <c r="U64" s="94" t="s">
        <v>2596</v>
      </c>
      <c r="V64" s="17" t="s">
        <v>77</v>
      </c>
    </row>
    <row r="65" spans="1:22" s="75" customFormat="1" ht="90" customHeight="1" x14ac:dyDescent="0.2">
      <c r="A65" s="18">
        <v>2020</v>
      </c>
      <c r="B65" s="18" t="s">
        <v>546</v>
      </c>
      <c r="C65" s="27">
        <v>4</v>
      </c>
      <c r="D65" s="28" t="s">
        <v>587</v>
      </c>
      <c r="E65" s="28" t="s">
        <v>588</v>
      </c>
      <c r="F65" s="20" t="s">
        <v>108</v>
      </c>
      <c r="G65" s="54" t="s">
        <v>589</v>
      </c>
      <c r="H65" s="56" t="s">
        <v>590</v>
      </c>
      <c r="I65" s="26" t="s">
        <v>556</v>
      </c>
      <c r="J65" s="57" t="s">
        <v>2828</v>
      </c>
      <c r="K65" s="17">
        <v>2</v>
      </c>
      <c r="L65" s="21">
        <v>44606</v>
      </c>
      <c r="M65" s="21">
        <v>46022</v>
      </c>
      <c r="N65" s="17">
        <v>0</v>
      </c>
      <c r="O65" s="22">
        <f t="shared" si="1"/>
        <v>0</v>
      </c>
      <c r="P65" s="122"/>
      <c r="Q65" s="122"/>
      <c r="R65" s="123"/>
      <c r="S65" s="19" t="s">
        <v>591</v>
      </c>
      <c r="T65" s="19" t="s">
        <v>580</v>
      </c>
      <c r="U65" s="94" t="s">
        <v>2596</v>
      </c>
      <c r="V65" s="17" t="s">
        <v>77</v>
      </c>
    </row>
    <row r="66" spans="1:22" s="75" customFormat="1" ht="408" x14ac:dyDescent="0.2">
      <c r="A66" s="18">
        <v>2020</v>
      </c>
      <c r="B66" s="18" t="s">
        <v>546</v>
      </c>
      <c r="C66" s="27">
        <v>8</v>
      </c>
      <c r="D66" s="28" t="s">
        <v>592</v>
      </c>
      <c r="E66" s="28" t="s">
        <v>593</v>
      </c>
      <c r="F66" s="20" t="s">
        <v>382</v>
      </c>
      <c r="G66" s="28" t="s">
        <v>594</v>
      </c>
      <c r="H66" s="28" t="s">
        <v>595</v>
      </c>
      <c r="I66" s="18" t="s">
        <v>49</v>
      </c>
      <c r="J66" s="57" t="s">
        <v>596</v>
      </c>
      <c r="K66" s="17">
        <v>1</v>
      </c>
      <c r="L66" s="21">
        <v>45030</v>
      </c>
      <c r="M66" s="21">
        <v>45199</v>
      </c>
      <c r="N66" s="22">
        <f>11/13</f>
        <v>0.84615384615384615</v>
      </c>
      <c r="O66" s="22">
        <f t="shared" si="1"/>
        <v>0.84615384615384615</v>
      </c>
      <c r="P66" s="25">
        <f>+O66</f>
        <v>0.84615384615384615</v>
      </c>
      <c r="Q66" s="17" t="s">
        <v>51</v>
      </c>
      <c r="R66" s="18" t="s">
        <v>52</v>
      </c>
      <c r="S66" s="19" t="s">
        <v>2829</v>
      </c>
      <c r="T66" s="19" t="s">
        <v>2869</v>
      </c>
      <c r="U66" s="94" t="s">
        <v>2661</v>
      </c>
      <c r="V66" s="17" t="s">
        <v>163</v>
      </c>
    </row>
    <row r="67" spans="1:22" s="75" customFormat="1" ht="185.25" customHeight="1" x14ac:dyDescent="0.2">
      <c r="A67" s="18" t="s">
        <v>16</v>
      </c>
      <c r="B67" s="18" t="s">
        <v>597</v>
      </c>
      <c r="C67" s="27">
        <v>1</v>
      </c>
      <c r="D67" s="28" t="s">
        <v>598</v>
      </c>
      <c r="E67" s="28" t="s">
        <v>599</v>
      </c>
      <c r="F67" s="20" t="s">
        <v>101</v>
      </c>
      <c r="G67" s="28" t="s">
        <v>188</v>
      </c>
      <c r="H67" s="28" t="s">
        <v>600</v>
      </c>
      <c r="I67" s="18" t="s">
        <v>49</v>
      </c>
      <c r="J67" s="28" t="s">
        <v>601</v>
      </c>
      <c r="K67" s="17">
        <v>48</v>
      </c>
      <c r="L67" s="21">
        <v>45108</v>
      </c>
      <c r="M67" s="21">
        <v>45504</v>
      </c>
      <c r="N67" s="17">
        <v>48</v>
      </c>
      <c r="O67" s="22">
        <f t="shared" si="1"/>
        <v>1</v>
      </c>
      <c r="P67" s="121">
        <f>+AVERAGE(O67:O68)</f>
        <v>1</v>
      </c>
      <c r="Q67" s="122" t="s">
        <v>1076</v>
      </c>
      <c r="R67" s="123" t="s">
        <v>52</v>
      </c>
      <c r="S67" s="19" t="s">
        <v>2467</v>
      </c>
      <c r="T67" s="19" t="s">
        <v>2870</v>
      </c>
      <c r="U67" s="94" t="s">
        <v>2494</v>
      </c>
      <c r="V67" s="17" t="s">
        <v>2622</v>
      </c>
    </row>
    <row r="68" spans="1:22" s="75" customFormat="1" ht="150.75" customHeight="1" x14ac:dyDescent="0.2">
      <c r="A68" s="18" t="s">
        <v>16</v>
      </c>
      <c r="B68" s="18" t="s">
        <v>597</v>
      </c>
      <c r="C68" s="27">
        <v>1</v>
      </c>
      <c r="D68" s="28" t="s">
        <v>603</v>
      </c>
      <c r="E68" s="28" t="s">
        <v>599</v>
      </c>
      <c r="F68" s="20" t="s">
        <v>108</v>
      </c>
      <c r="G68" s="28" t="s">
        <v>188</v>
      </c>
      <c r="H68" s="28" t="s">
        <v>604</v>
      </c>
      <c r="I68" s="18" t="s">
        <v>49</v>
      </c>
      <c r="J68" s="28" t="s">
        <v>605</v>
      </c>
      <c r="K68" s="17">
        <v>1</v>
      </c>
      <c r="L68" s="21">
        <v>45108</v>
      </c>
      <c r="M68" s="21">
        <v>45412</v>
      </c>
      <c r="N68" s="17">
        <v>1</v>
      </c>
      <c r="O68" s="22">
        <f t="shared" si="1"/>
        <v>1</v>
      </c>
      <c r="P68" s="122"/>
      <c r="Q68" s="122"/>
      <c r="R68" s="123"/>
      <c r="S68" s="19" t="s">
        <v>2830</v>
      </c>
      <c r="T68" s="19" t="s">
        <v>2907</v>
      </c>
      <c r="U68" s="94" t="s">
        <v>2494</v>
      </c>
      <c r="V68" s="17" t="s">
        <v>2622</v>
      </c>
    </row>
    <row r="69" spans="1:22" s="75" customFormat="1" ht="214.5" customHeight="1" x14ac:dyDescent="0.2">
      <c r="A69" s="18" t="s">
        <v>18</v>
      </c>
      <c r="B69" s="18" t="s">
        <v>606</v>
      </c>
      <c r="C69" s="27">
        <v>3</v>
      </c>
      <c r="D69" s="28" t="s">
        <v>607</v>
      </c>
      <c r="E69" s="28" t="s">
        <v>608</v>
      </c>
      <c r="F69" s="20" t="s">
        <v>609</v>
      </c>
      <c r="G69" s="54" t="s">
        <v>610</v>
      </c>
      <c r="H69" s="56" t="s">
        <v>611</v>
      </c>
      <c r="I69" s="18" t="s">
        <v>49</v>
      </c>
      <c r="J69" s="57" t="s">
        <v>612</v>
      </c>
      <c r="K69" s="17">
        <v>4</v>
      </c>
      <c r="L69" s="21">
        <v>44529</v>
      </c>
      <c r="M69" s="21">
        <v>44620</v>
      </c>
      <c r="N69" s="17">
        <v>4</v>
      </c>
      <c r="O69" s="22">
        <f t="shared" si="1"/>
        <v>1</v>
      </c>
      <c r="P69" s="121">
        <f>+AVERAGE(O69:O75)</f>
        <v>0.71194083694083687</v>
      </c>
      <c r="Q69" s="122" t="s">
        <v>51</v>
      </c>
      <c r="R69" s="123" t="s">
        <v>52</v>
      </c>
      <c r="S69" s="19" t="s">
        <v>2706</v>
      </c>
      <c r="T69" s="19" t="s">
        <v>613</v>
      </c>
      <c r="U69" s="94" t="s">
        <v>2661</v>
      </c>
      <c r="V69" s="17" t="s">
        <v>163</v>
      </c>
    </row>
    <row r="70" spans="1:22" s="75" customFormat="1" ht="255" x14ac:dyDescent="0.2">
      <c r="A70" s="18" t="s">
        <v>18</v>
      </c>
      <c r="B70" s="18" t="s">
        <v>606</v>
      </c>
      <c r="C70" s="27">
        <v>3</v>
      </c>
      <c r="D70" s="28" t="s">
        <v>607</v>
      </c>
      <c r="E70" s="28" t="s">
        <v>608</v>
      </c>
      <c r="F70" s="20" t="s">
        <v>614</v>
      </c>
      <c r="G70" s="54" t="s">
        <v>615</v>
      </c>
      <c r="H70" s="56" t="s">
        <v>616</v>
      </c>
      <c r="I70" s="18" t="s">
        <v>49</v>
      </c>
      <c r="J70" s="57" t="s">
        <v>617</v>
      </c>
      <c r="K70" s="17">
        <v>4</v>
      </c>
      <c r="L70" s="21">
        <v>44529</v>
      </c>
      <c r="M70" s="21">
        <v>44620</v>
      </c>
      <c r="N70" s="17">
        <v>1</v>
      </c>
      <c r="O70" s="22">
        <f t="shared" si="1"/>
        <v>0.25</v>
      </c>
      <c r="P70" s="122"/>
      <c r="Q70" s="122"/>
      <c r="R70" s="123"/>
      <c r="S70" s="19" t="s">
        <v>2707</v>
      </c>
      <c r="T70" s="19" t="s">
        <v>2831</v>
      </c>
      <c r="U70" s="94" t="s">
        <v>2661</v>
      </c>
      <c r="V70" s="17" t="s">
        <v>163</v>
      </c>
    </row>
    <row r="71" spans="1:22" s="75" customFormat="1" ht="313.5" customHeight="1" x14ac:dyDescent="0.2">
      <c r="A71" s="18" t="s">
        <v>18</v>
      </c>
      <c r="B71" s="18" t="s">
        <v>606</v>
      </c>
      <c r="C71" s="27">
        <v>3</v>
      </c>
      <c r="D71" s="28" t="s">
        <v>607</v>
      </c>
      <c r="E71" s="28" t="s">
        <v>608</v>
      </c>
      <c r="F71" s="20" t="s">
        <v>618</v>
      </c>
      <c r="G71" s="54" t="s">
        <v>619</v>
      </c>
      <c r="H71" s="56" t="s">
        <v>620</v>
      </c>
      <c r="I71" s="18" t="s">
        <v>49</v>
      </c>
      <c r="J71" s="57" t="s">
        <v>612</v>
      </c>
      <c r="K71" s="17">
        <v>8</v>
      </c>
      <c r="L71" s="21">
        <v>44529</v>
      </c>
      <c r="M71" s="21">
        <v>45814</v>
      </c>
      <c r="N71" s="17">
        <v>1</v>
      </c>
      <c r="O71" s="22">
        <f t="shared" si="1"/>
        <v>0.125</v>
      </c>
      <c r="P71" s="122"/>
      <c r="Q71" s="122"/>
      <c r="R71" s="123"/>
      <c r="S71" s="19" t="s">
        <v>2468</v>
      </c>
      <c r="T71" s="19" t="s">
        <v>2832</v>
      </c>
      <c r="U71" s="94" t="s">
        <v>2596</v>
      </c>
      <c r="V71" s="17" t="s">
        <v>77</v>
      </c>
    </row>
    <row r="72" spans="1:22" s="75" customFormat="1" ht="102" x14ac:dyDescent="0.2">
      <c r="A72" s="18" t="s">
        <v>18</v>
      </c>
      <c r="B72" s="18" t="s">
        <v>606</v>
      </c>
      <c r="C72" s="27">
        <v>3</v>
      </c>
      <c r="D72" s="28" t="s">
        <v>607</v>
      </c>
      <c r="E72" s="28" t="s">
        <v>608</v>
      </c>
      <c r="F72" s="20" t="s">
        <v>621</v>
      </c>
      <c r="G72" s="54" t="s">
        <v>622</v>
      </c>
      <c r="H72" s="56" t="s">
        <v>623</v>
      </c>
      <c r="I72" s="18" t="s">
        <v>49</v>
      </c>
      <c r="J72" s="57" t="s">
        <v>624</v>
      </c>
      <c r="K72" s="17">
        <v>11</v>
      </c>
      <c r="L72" s="21">
        <v>44529</v>
      </c>
      <c r="M72" s="21">
        <v>45814</v>
      </c>
      <c r="N72" s="17">
        <v>7</v>
      </c>
      <c r="O72" s="22">
        <f t="shared" si="1"/>
        <v>0.63636363636363635</v>
      </c>
      <c r="P72" s="122"/>
      <c r="Q72" s="122"/>
      <c r="R72" s="123"/>
      <c r="S72" s="19" t="s">
        <v>625</v>
      </c>
      <c r="T72" s="19" t="s">
        <v>626</v>
      </c>
      <c r="U72" s="94" t="s">
        <v>2596</v>
      </c>
      <c r="V72" s="17" t="s">
        <v>77</v>
      </c>
    </row>
    <row r="73" spans="1:22" s="75" customFormat="1" ht="409.6" x14ac:dyDescent="0.2">
      <c r="A73" s="18" t="s">
        <v>18</v>
      </c>
      <c r="B73" s="18" t="s">
        <v>606</v>
      </c>
      <c r="C73" s="27">
        <v>3</v>
      </c>
      <c r="D73" s="28" t="s">
        <v>607</v>
      </c>
      <c r="E73" s="28" t="s">
        <v>608</v>
      </c>
      <c r="F73" s="20" t="s">
        <v>627</v>
      </c>
      <c r="G73" s="54" t="s">
        <v>628</v>
      </c>
      <c r="H73" s="56" t="s">
        <v>629</v>
      </c>
      <c r="I73" s="18" t="s">
        <v>49</v>
      </c>
      <c r="J73" s="57" t="s">
        <v>630</v>
      </c>
      <c r="K73" s="17">
        <v>36</v>
      </c>
      <c r="L73" s="21">
        <v>44529</v>
      </c>
      <c r="M73" s="21">
        <v>45814</v>
      </c>
      <c r="N73" s="17">
        <v>35</v>
      </c>
      <c r="O73" s="22">
        <f t="shared" si="1"/>
        <v>0.97222222222222221</v>
      </c>
      <c r="P73" s="122"/>
      <c r="Q73" s="122"/>
      <c r="R73" s="123"/>
      <c r="S73" s="19" t="s">
        <v>2469</v>
      </c>
      <c r="T73" s="24" t="s">
        <v>2470</v>
      </c>
      <c r="U73" s="94" t="s">
        <v>2596</v>
      </c>
      <c r="V73" s="17" t="s">
        <v>77</v>
      </c>
    </row>
    <row r="74" spans="1:22" s="75" customFormat="1" ht="189.6" customHeight="1" x14ac:dyDescent="0.2">
      <c r="A74" s="18" t="s">
        <v>18</v>
      </c>
      <c r="B74" s="18" t="s">
        <v>606</v>
      </c>
      <c r="C74" s="27">
        <v>3</v>
      </c>
      <c r="D74" s="28" t="s">
        <v>607</v>
      </c>
      <c r="E74" s="28" t="s">
        <v>631</v>
      </c>
      <c r="F74" s="20" t="s">
        <v>632</v>
      </c>
      <c r="G74" s="54" t="s">
        <v>633</v>
      </c>
      <c r="H74" s="56" t="s">
        <v>634</v>
      </c>
      <c r="I74" s="18" t="s">
        <v>49</v>
      </c>
      <c r="J74" s="57" t="s">
        <v>635</v>
      </c>
      <c r="K74" s="17">
        <v>1</v>
      </c>
      <c r="L74" s="21">
        <v>44529</v>
      </c>
      <c r="M74" s="21">
        <v>45814</v>
      </c>
      <c r="N74" s="17">
        <v>1</v>
      </c>
      <c r="O74" s="22">
        <f t="shared" si="1"/>
        <v>1</v>
      </c>
      <c r="P74" s="122"/>
      <c r="Q74" s="122"/>
      <c r="R74" s="123"/>
      <c r="S74" s="19" t="s">
        <v>636</v>
      </c>
      <c r="T74" s="19" t="s">
        <v>637</v>
      </c>
      <c r="U74" s="94" t="s">
        <v>2596</v>
      </c>
      <c r="V74" s="17" t="s">
        <v>77</v>
      </c>
    </row>
    <row r="75" spans="1:22" s="75" customFormat="1" ht="90" customHeight="1" x14ac:dyDescent="0.2">
      <c r="A75" s="18" t="s">
        <v>18</v>
      </c>
      <c r="B75" s="18" t="s">
        <v>606</v>
      </c>
      <c r="C75" s="27">
        <v>3</v>
      </c>
      <c r="D75" s="28" t="s">
        <v>607</v>
      </c>
      <c r="E75" s="28" t="s">
        <v>631</v>
      </c>
      <c r="F75" s="20" t="s">
        <v>638</v>
      </c>
      <c r="G75" s="54" t="s">
        <v>639</v>
      </c>
      <c r="H75" s="56" t="s">
        <v>640</v>
      </c>
      <c r="I75" s="18" t="s">
        <v>49</v>
      </c>
      <c r="J75" s="57" t="s">
        <v>517</v>
      </c>
      <c r="K75" s="17">
        <v>1</v>
      </c>
      <c r="L75" s="21">
        <v>44529</v>
      </c>
      <c r="M75" s="21">
        <v>45814</v>
      </c>
      <c r="N75" s="17">
        <v>1</v>
      </c>
      <c r="O75" s="22">
        <f t="shared" si="1"/>
        <v>1</v>
      </c>
      <c r="P75" s="122"/>
      <c r="Q75" s="122"/>
      <c r="R75" s="123"/>
      <c r="S75" s="19" t="s">
        <v>641</v>
      </c>
      <c r="T75" s="19" t="s">
        <v>2833</v>
      </c>
      <c r="U75" s="94" t="s">
        <v>2596</v>
      </c>
      <c r="V75" s="17" t="s">
        <v>77</v>
      </c>
    </row>
    <row r="76" spans="1:22" s="75" customFormat="1" ht="123.75" customHeight="1" x14ac:dyDescent="0.2">
      <c r="A76" s="18" t="s">
        <v>19</v>
      </c>
      <c r="B76" s="18" t="s">
        <v>642</v>
      </c>
      <c r="C76" s="27">
        <v>3</v>
      </c>
      <c r="D76" s="28" t="s">
        <v>653</v>
      </c>
      <c r="E76" s="28" t="s">
        <v>654</v>
      </c>
      <c r="F76" s="20" t="s">
        <v>506</v>
      </c>
      <c r="G76" s="54" t="s">
        <v>655</v>
      </c>
      <c r="H76" s="56" t="s">
        <v>656</v>
      </c>
      <c r="I76" s="18" t="s">
        <v>74</v>
      </c>
      <c r="J76" s="57" t="s">
        <v>657</v>
      </c>
      <c r="K76" s="17">
        <v>1</v>
      </c>
      <c r="L76" s="21">
        <v>44599</v>
      </c>
      <c r="M76" s="21">
        <v>45657</v>
      </c>
      <c r="N76" s="17">
        <v>0</v>
      </c>
      <c r="O76" s="22">
        <f t="shared" si="1"/>
        <v>0</v>
      </c>
      <c r="P76" s="113">
        <f>+AVERAGE(O76:O79)</f>
        <v>0.5</v>
      </c>
      <c r="Q76" s="113" t="s">
        <v>51</v>
      </c>
      <c r="R76" s="116" t="s">
        <v>210</v>
      </c>
      <c r="S76" s="19" t="s">
        <v>565</v>
      </c>
      <c r="T76" s="19" t="s">
        <v>2903</v>
      </c>
      <c r="U76" s="94" t="s">
        <v>2661</v>
      </c>
      <c r="V76" s="17" t="s">
        <v>163</v>
      </c>
    </row>
    <row r="77" spans="1:22" s="75" customFormat="1" ht="123.75" customHeight="1" x14ac:dyDescent="0.2">
      <c r="A77" s="18" t="s">
        <v>19</v>
      </c>
      <c r="B77" s="18" t="s">
        <v>642</v>
      </c>
      <c r="C77" s="27">
        <v>3</v>
      </c>
      <c r="D77" s="28" t="s">
        <v>653</v>
      </c>
      <c r="E77" s="28" t="s">
        <v>658</v>
      </c>
      <c r="F77" s="20" t="s">
        <v>510</v>
      </c>
      <c r="G77" s="54" t="s">
        <v>659</v>
      </c>
      <c r="H77" s="56" t="s">
        <v>660</v>
      </c>
      <c r="I77" s="18" t="s">
        <v>74</v>
      </c>
      <c r="J77" s="57" t="s">
        <v>661</v>
      </c>
      <c r="K77" s="17">
        <v>1</v>
      </c>
      <c r="L77" s="21">
        <v>44599</v>
      </c>
      <c r="M77" s="21">
        <v>45657</v>
      </c>
      <c r="N77" s="17">
        <v>0</v>
      </c>
      <c r="O77" s="22">
        <f t="shared" si="1"/>
        <v>0</v>
      </c>
      <c r="P77" s="114"/>
      <c r="Q77" s="114"/>
      <c r="R77" s="117"/>
      <c r="S77" s="19" t="s">
        <v>565</v>
      </c>
      <c r="T77" s="19" t="s">
        <v>2904</v>
      </c>
      <c r="U77" s="94" t="s">
        <v>2661</v>
      </c>
      <c r="V77" s="17" t="s">
        <v>163</v>
      </c>
    </row>
    <row r="78" spans="1:22" s="75" customFormat="1" ht="240" customHeight="1" x14ac:dyDescent="0.2">
      <c r="A78" s="18" t="s">
        <v>19</v>
      </c>
      <c r="B78" s="18" t="s">
        <v>642</v>
      </c>
      <c r="C78" s="27">
        <v>3</v>
      </c>
      <c r="D78" s="28" t="s">
        <v>653</v>
      </c>
      <c r="E78" s="28" t="s">
        <v>662</v>
      </c>
      <c r="F78" s="20" t="s">
        <v>515</v>
      </c>
      <c r="G78" s="54" t="s">
        <v>663</v>
      </c>
      <c r="H78" s="56" t="s">
        <v>664</v>
      </c>
      <c r="I78" s="18" t="s">
        <v>74</v>
      </c>
      <c r="J78" s="57" t="s">
        <v>665</v>
      </c>
      <c r="K78" s="17">
        <v>1</v>
      </c>
      <c r="L78" s="21">
        <v>44599</v>
      </c>
      <c r="M78" s="21">
        <v>45412</v>
      </c>
      <c r="N78" s="17">
        <v>1</v>
      </c>
      <c r="O78" s="22">
        <f t="shared" si="1"/>
        <v>1</v>
      </c>
      <c r="P78" s="114"/>
      <c r="Q78" s="114"/>
      <c r="R78" s="117"/>
      <c r="S78" s="19" t="s">
        <v>666</v>
      </c>
      <c r="T78" s="19" t="s">
        <v>667</v>
      </c>
      <c r="U78" s="94" t="s">
        <v>2661</v>
      </c>
      <c r="V78" s="17" t="s">
        <v>163</v>
      </c>
    </row>
    <row r="79" spans="1:22" s="75" customFormat="1" ht="123.75" customHeight="1" x14ac:dyDescent="0.2">
      <c r="A79" s="18" t="s">
        <v>19</v>
      </c>
      <c r="B79" s="18" t="s">
        <v>642</v>
      </c>
      <c r="C79" s="27">
        <v>3</v>
      </c>
      <c r="D79" s="28" t="s">
        <v>653</v>
      </c>
      <c r="E79" s="28" t="s">
        <v>662</v>
      </c>
      <c r="F79" s="20" t="s">
        <v>519</v>
      </c>
      <c r="G79" s="54" t="s">
        <v>668</v>
      </c>
      <c r="H79" s="56" t="s">
        <v>669</v>
      </c>
      <c r="I79" s="18" t="s">
        <v>74</v>
      </c>
      <c r="J79" s="57" t="s">
        <v>670</v>
      </c>
      <c r="K79" s="17">
        <v>1</v>
      </c>
      <c r="L79" s="21">
        <v>44599</v>
      </c>
      <c r="M79" s="21">
        <v>44727</v>
      </c>
      <c r="N79" s="17">
        <v>1</v>
      </c>
      <c r="O79" s="22">
        <f t="shared" si="1"/>
        <v>1</v>
      </c>
      <c r="P79" s="115"/>
      <c r="Q79" s="115"/>
      <c r="R79" s="118"/>
      <c r="S79" s="19" t="s">
        <v>671</v>
      </c>
      <c r="T79" s="19" t="s">
        <v>672</v>
      </c>
      <c r="U79" s="94" t="s">
        <v>2661</v>
      </c>
      <c r="V79" s="17" t="s">
        <v>163</v>
      </c>
    </row>
    <row r="80" spans="1:22" s="75" customFormat="1" ht="153.75" customHeight="1" x14ac:dyDescent="0.2">
      <c r="A80" s="18" t="s">
        <v>19</v>
      </c>
      <c r="B80" s="18" t="s">
        <v>642</v>
      </c>
      <c r="C80" s="27">
        <v>4</v>
      </c>
      <c r="D80" s="28" t="s">
        <v>673</v>
      </c>
      <c r="E80" s="28" t="s">
        <v>2603</v>
      </c>
      <c r="F80" s="20" t="s">
        <v>382</v>
      </c>
      <c r="G80" s="54" t="s">
        <v>2604</v>
      </c>
      <c r="H80" s="54" t="s">
        <v>2605</v>
      </c>
      <c r="I80" s="18" t="s">
        <v>74</v>
      </c>
      <c r="J80" s="54" t="s">
        <v>2606</v>
      </c>
      <c r="K80" s="25">
        <v>1</v>
      </c>
      <c r="L80" s="21">
        <v>45474</v>
      </c>
      <c r="M80" s="21">
        <v>45657</v>
      </c>
      <c r="N80" s="17">
        <v>0</v>
      </c>
      <c r="O80" s="22">
        <f t="shared" si="1"/>
        <v>0</v>
      </c>
      <c r="P80" s="42">
        <f>+AVERAGE(O80:O80)</f>
        <v>0</v>
      </c>
      <c r="Q80" s="42" t="s">
        <v>51</v>
      </c>
      <c r="R80" s="78" t="s">
        <v>52</v>
      </c>
      <c r="S80" s="19" t="s">
        <v>674</v>
      </c>
      <c r="T80" s="19" t="s">
        <v>2607</v>
      </c>
      <c r="U80" s="94" t="s">
        <v>2661</v>
      </c>
      <c r="V80" s="17" t="s">
        <v>163</v>
      </c>
    </row>
    <row r="81" spans="1:22" s="75" customFormat="1" ht="169.5" customHeight="1" x14ac:dyDescent="0.2">
      <c r="A81" s="18" t="s">
        <v>19</v>
      </c>
      <c r="B81" s="18" t="s">
        <v>642</v>
      </c>
      <c r="C81" s="27">
        <v>5</v>
      </c>
      <c r="D81" s="28" t="s">
        <v>675</v>
      </c>
      <c r="E81" s="28" t="s">
        <v>676</v>
      </c>
      <c r="F81" s="20" t="s">
        <v>101</v>
      </c>
      <c r="G81" s="28" t="s">
        <v>2609</v>
      </c>
      <c r="H81" s="28" t="s">
        <v>2610</v>
      </c>
      <c r="I81" s="18" t="s">
        <v>74</v>
      </c>
      <c r="J81" s="28" t="s">
        <v>2708</v>
      </c>
      <c r="K81" s="98">
        <v>1</v>
      </c>
      <c r="L81" s="21">
        <v>45474</v>
      </c>
      <c r="M81" s="21">
        <v>45657</v>
      </c>
      <c r="N81" s="17">
        <v>0</v>
      </c>
      <c r="O81" s="22">
        <f t="shared" si="1"/>
        <v>0</v>
      </c>
      <c r="P81" s="113">
        <v>0</v>
      </c>
      <c r="Q81" s="113" t="s">
        <v>51</v>
      </c>
      <c r="R81" s="116" t="s">
        <v>52</v>
      </c>
      <c r="S81" s="19" t="s">
        <v>674</v>
      </c>
      <c r="T81" s="19" t="s">
        <v>2607</v>
      </c>
      <c r="U81" s="94" t="s">
        <v>2661</v>
      </c>
      <c r="V81" s="17" t="s">
        <v>163</v>
      </c>
    </row>
    <row r="82" spans="1:22" s="75" customFormat="1" ht="236.25" customHeight="1" x14ac:dyDescent="0.2">
      <c r="A82" s="18" t="s">
        <v>19</v>
      </c>
      <c r="B82" s="18" t="s">
        <v>642</v>
      </c>
      <c r="C82" s="27">
        <v>5</v>
      </c>
      <c r="D82" s="28" t="s">
        <v>675</v>
      </c>
      <c r="E82" s="28" t="s">
        <v>2608</v>
      </c>
      <c r="F82" s="20" t="s">
        <v>108</v>
      </c>
      <c r="G82" s="28" t="s">
        <v>2611</v>
      </c>
      <c r="H82" s="28" t="s">
        <v>2612</v>
      </c>
      <c r="I82" s="18" t="s">
        <v>74</v>
      </c>
      <c r="J82" s="28" t="s">
        <v>2613</v>
      </c>
      <c r="K82" s="17">
        <v>2</v>
      </c>
      <c r="L82" s="21">
        <v>45474</v>
      </c>
      <c r="M82" s="21">
        <v>45688</v>
      </c>
      <c r="N82" s="17">
        <v>0</v>
      </c>
      <c r="O82" s="22">
        <f t="shared" si="1"/>
        <v>0</v>
      </c>
      <c r="P82" s="115"/>
      <c r="Q82" s="115"/>
      <c r="R82" s="118"/>
      <c r="S82" s="19" t="s">
        <v>674</v>
      </c>
      <c r="T82" s="19" t="s">
        <v>2614</v>
      </c>
      <c r="U82" s="94" t="s">
        <v>2596</v>
      </c>
      <c r="V82" s="17" t="s">
        <v>77</v>
      </c>
    </row>
    <row r="83" spans="1:22" s="75" customFormat="1" ht="123.75" customHeight="1" x14ac:dyDescent="0.2">
      <c r="A83" s="18" t="s">
        <v>19</v>
      </c>
      <c r="B83" s="18" t="s">
        <v>642</v>
      </c>
      <c r="C83" s="27">
        <v>6</v>
      </c>
      <c r="D83" s="28" t="s">
        <v>677</v>
      </c>
      <c r="E83" s="28" t="s">
        <v>678</v>
      </c>
      <c r="F83" s="20" t="s">
        <v>101</v>
      </c>
      <c r="G83" s="54" t="s">
        <v>679</v>
      </c>
      <c r="H83" s="56" t="s">
        <v>680</v>
      </c>
      <c r="I83" s="26" t="s">
        <v>104</v>
      </c>
      <c r="J83" s="57" t="s">
        <v>681</v>
      </c>
      <c r="K83" s="17">
        <v>1</v>
      </c>
      <c r="L83" s="21">
        <v>44651</v>
      </c>
      <c r="M83" s="21">
        <v>46022</v>
      </c>
      <c r="N83" s="17">
        <v>1</v>
      </c>
      <c r="O83" s="22">
        <f t="shared" si="1"/>
        <v>1</v>
      </c>
      <c r="P83" s="113">
        <f>+AVERAGE(O83:O84)</f>
        <v>0.5</v>
      </c>
      <c r="Q83" s="113" t="s">
        <v>51</v>
      </c>
      <c r="R83" s="116" t="s">
        <v>52</v>
      </c>
      <c r="S83" s="19" t="s">
        <v>682</v>
      </c>
      <c r="T83" s="19" t="s">
        <v>683</v>
      </c>
      <c r="U83" s="94" t="s">
        <v>2596</v>
      </c>
      <c r="V83" s="17" t="s">
        <v>77</v>
      </c>
    </row>
    <row r="84" spans="1:22" s="75" customFormat="1" ht="123.75" customHeight="1" x14ac:dyDescent="0.2">
      <c r="A84" s="18" t="s">
        <v>19</v>
      </c>
      <c r="B84" s="18" t="s">
        <v>642</v>
      </c>
      <c r="C84" s="27">
        <v>6</v>
      </c>
      <c r="D84" s="28" t="s">
        <v>677</v>
      </c>
      <c r="E84" s="28" t="s">
        <v>678</v>
      </c>
      <c r="F84" s="20" t="s">
        <v>108</v>
      </c>
      <c r="G84" s="54" t="s">
        <v>684</v>
      </c>
      <c r="H84" s="56" t="s">
        <v>2709</v>
      </c>
      <c r="I84" s="26" t="s">
        <v>685</v>
      </c>
      <c r="J84" s="57" t="s">
        <v>681</v>
      </c>
      <c r="K84" s="17">
        <v>1</v>
      </c>
      <c r="L84" s="21">
        <v>44651</v>
      </c>
      <c r="M84" s="21">
        <v>46022</v>
      </c>
      <c r="N84" s="17">
        <v>0</v>
      </c>
      <c r="O84" s="22">
        <f t="shared" si="1"/>
        <v>0</v>
      </c>
      <c r="P84" s="115"/>
      <c r="Q84" s="115"/>
      <c r="R84" s="118"/>
      <c r="S84" s="19" t="s">
        <v>602</v>
      </c>
      <c r="T84" s="19" t="s">
        <v>686</v>
      </c>
      <c r="U84" s="94" t="s">
        <v>2596</v>
      </c>
      <c r="V84" s="17" t="s">
        <v>77</v>
      </c>
    </row>
    <row r="85" spans="1:22" s="75" customFormat="1" ht="123.75" customHeight="1" x14ac:dyDescent="0.2">
      <c r="A85" s="18" t="s">
        <v>19</v>
      </c>
      <c r="B85" s="18" t="s">
        <v>642</v>
      </c>
      <c r="C85" s="27">
        <v>7</v>
      </c>
      <c r="D85" s="28" t="s">
        <v>687</v>
      </c>
      <c r="E85" s="28" t="s">
        <v>688</v>
      </c>
      <c r="F85" s="20" t="s">
        <v>382</v>
      </c>
      <c r="G85" s="54" t="s">
        <v>684</v>
      </c>
      <c r="H85" s="56" t="s">
        <v>2709</v>
      </c>
      <c r="I85" s="26" t="s">
        <v>685</v>
      </c>
      <c r="J85" s="57" t="s">
        <v>681</v>
      </c>
      <c r="K85" s="17">
        <v>1</v>
      </c>
      <c r="L85" s="21">
        <v>44651</v>
      </c>
      <c r="M85" s="21">
        <v>46022</v>
      </c>
      <c r="N85" s="17">
        <v>0</v>
      </c>
      <c r="O85" s="22">
        <f>+N85/K85</f>
        <v>0</v>
      </c>
      <c r="P85" s="42">
        <f>+AVERAGE(O85:O85)</f>
        <v>0</v>
      </c>
      <c r="Q85" s="42" t="s">
        <v>51</v>
      </c>
      <c r="R85" s="78" t="s">
        <v>198</v>
      </c>
      <c r="S85" s="19" t="s">
        <v>602</v>
      </c>
      <c r="T85" s="19" t="s">
        <v>686</v>
      </c>
      <c r="U85" s="94" t="s">
        <v>2596</v>
      </c>
      <c r="V85" s="17" t="s">
        <v>77</v>
      </c>
    </row>
    <row r="86" spans="1:22" s="75" customFormat="1" ht="123.75" customHeight="1" x14ac:dyDescent="0.2">
      <c r="A86" s="18" t="s">
        <v>19</v>
      </c>
      <c r="B86" s="18" t="s">
        <v>642</v>
      </c>
      <c r="C86" s="27">
        <v>9</v>
      </c>
      <c r="D86" s="28" t="s">
        <v>720</v>
      </c>
      <c r="E86" s="28" t="s">
        <v>721</v>
      </c>
      <c r="F86" s="20" t="s">
        <v>46</v>
      </c>
      <c r="G86" s="54" t="s">
        <v>722</v>
      </c>
      <c r="H86" s="56" t="s">
        <v>723</v>
      </c>
      <c r="I86" s="18" t="s">
        <v>74</v>
      </c>
      <c r="J86" s="57" t="s">
        <v>724</v>
      </c>
      <c r="K86" s="17">
        <v>1</v>
      </c>
      <c r="L86" s="21">
        <v>44607</v>
      </c>
      <c r="M86" s="21">
        <v>44757</v>
      </c>
      <c r="N86" s="17">
        <v>1</v>
      </c>
      <c r="O86" s="22">
        <f t="shared" si="1"/>
        <v>1</v>
      </c>
      <c r="P86" s="113">
        <f>+AVERAGE(O86:O88)</f>
        <v>0.83333333333333337</v>
      </c>
      <c r="Q86" s="113" t="s">
        <v>51</v>
      </c>
      <c r="R86" s="116" t="s">
        <v>52</v>
      </c>
      <c r="S86" s="19" t="s">
        <v>725</v>
      </c>
      <c r="T86" s="19" t="s">
        <v>726</v>
      </c>
      <c r="U86" s="94" t="s">
        <v>2661</v>
      </c>
      <c r="V86" s="17" t="s">
        <v>163</v>
      </c>
    </row>
    <row r="87" spans="1:22" s="75" customFormat="1" ht="138" customHeight="1" x14ac:dyDescent="0.2">
      <c r="A87" s="18" t="s">
        <v>19</v>
      </c>
      <c r="B87" s="18" t="s">
        <v>642</v>
      </c>
      <c r="C87" s="27">
        <v>9</v>
      </c>
      <c r="D87" s="28" t="s">
        <v>720</v>
      </c>
      <c r="E87" s="28" t="s">
        <v>721</v>
      </c>
      <c r="F87" s="20" t="s">
        <v>57</v>
      </c>
      <c r="G87" s="54" t="s">
        <v>727</v>
      </c>
      <c r="H87" s="56" t="s">
        <v>728</v>
      </c>
      <c r="I87" s="18" t="s">
        <v>74</v>
      </c>
      <c r="J87" s="57" t="s">
        <v>729</v>
      </c>
      <c r="K87" s="17">
        <v>2</v>
      </c>
      <c r="L87" s="21">
        <v>44758</v>
      </c>
      <c r="M87" s="21">
        <v>44864</v>
      </c>
      <c r="N87" s="17">
        <v>2</v>
      </c>
      <c r="O87" s="22">
        <f t="shared" si="1"/>
        <v>1</v>
      </c>
      <c r="P87" s="114"/>
      <c r="Q87" s="114"/>
      <c r="R87" s="117"/>
      <c r="S87" s="19" t="s">
        <v>730</v>
      </c>
      <c r="T87" s="19" t="s">
        <v>2656</v>
      </c>
      <c r="U87" s="94" t="s">
        <v>2661</v>
      </c>
      <c r="V87" s="17" t="s">
        <v>163</v>
      </c>
    </row>
    <row r="88" spans="1:22" s="75" customFormat="1" ht="153" x14ac:dyDescent="0.2">
      <c r="A88" s="18" t="s">
        <v>19</v>
      </c>
      <c r="B88" s="18" t="s">
        <v>642</v>
      </c>
      <c r="C88" s="27">
        <v>9</v>
      </c>
      <c r="D88" s="28" t="s">
        <v>720</v>
      </c>
      <c r="E88" s="28" t="s">
        <v>721</v>
      </c>
      <c r="F88" s="20" t="s">
        <v>63</v>
      </c>
      <c r="G88" s="54" t="s">
        <v>731</v>
      </c>
      <c r="H88" s="56" t="s">
        <v>732</v>
      </c>
      <c r="I88" s="18" t="s">
        <v>74</v>
      </c>
      <c r="J88" s="57" t="s">
        <v>733</v>
      </c>
      <c r="K88" s="17">
        <v>4</v>
      </c>
      <c r="L88" s="21">
        <v>44835</v>
      </c>
      <c r="M88" s="21">
        <v>45657</v>
      </c>
      <c r="N88" s="17">
        <v>2</v>
      </c>
      <c r="O88" s="22">
        <f t="shared" si="1"/>
        <v>0.5</v>
      </c>
      <c r="P88" s="115"/>
      <c r="Q88" s="115"/>
      <c r="R88" s="118"/>
      <c r="S88" s="19" t="s">
        <v>2710</v>
      </c>
      <c r="T88" s="19" t="s">
        <v>2657</v>
      </c>
      <c r="U88" s="94" t="s">
        <v>2661</v>
      </c>
      <c r="V88" s="17" t="s">
        <v>163</v>
      </c>
    </row>
    <row r="89" spans="1:22" s="75" customFormat="1" ht="153.75" customHeight="1" x14ac:dyDescent="0.2">
      <c r="A89" s="18" t="s">
        <v>19</v>
      </c>
      <c r="B89" s="18" t="s">
        <v>642</v>
      </c>
      <c r="C89" s="27">
        <v>12</v>
      </c>
      <c r="D89" s="28" t="s">
        <v>761</v>
      </c>
      <c r="E89" s="28" t="s">
        <v>762</v>
      </c>
      <c r="F89" s="20" t="s">
        <v>549</v>
      </c>
      <c r="G89" s="54" t="s">
        <v>763</v>
      </c>
      <c r="H89" s="56" t="s">
        <v>764</v>
      </c>
      <c r="I89" s="18" t="s">
        <v>74</v>
      </c>
      <c r="J89" s="57" t="s">
        <v>765</v>
      </c>
      <c r="K89" s="17">
        <v>2</v>
      </c>
      <c r="L89" s="21">
        <v>44600</v>
      </c>
      <c r="M89" s="21">
        <v>44956</v>
      </c>
      <c r="N89" s="17">
        <v>2</v>
      </c>
      <c r="O89" s="22">
        <f t="shared" si="1"/>
        <v>1</v>
      </c>
      <c r="P89" s="113">
        <f>+AVERAGE(O89:O94)</f>
        <v>0.83333333333333337</v>
      </c>
      <c r="Q89" s="113" t="s">
        <v>51</v>
      </c>
      <c r="R89" s="116" t="s">
        <v>52</v>
      </c>
      <c r="S89" s="19" t="s">
        <v>2460</v>
      </c>
      <c r="T89" s="19" t="s">
        <v>2461</v>
      </c>
      <c r="U89" s="94" t="s">
        <v>2661</v>
      </c>
      <c r="V89" s="17" t="s">
        <v>163</v>
      </c>
    </row>
    <row r="90" spans="1:22" s="75" customFormat="1" ht="140.25" customHeight="1" x14ac:dyDescent="0.2">
      <c r="A90" s="18" t="s">
        <v>19</v>
      </c>
      <c r="B90" s="18" t="s">
        <v>642</v>
      </c>
      <c r="C90" s="27">
        <v>12</v>
      </c>
      <c r="D90" s="28" t="s">
        <v>761</v>
      </c>
      <c r="E90" s="28" t="s">
        <v>766</v>
      </c>
      <c r="F90" s="20" t="s">
        <v>555</v>
      </c>
      <c r="G90" s="54" t="s">
        <v>767</v>
      </c>
      <c r="H90" s="56" t="s">
        <v>768</v>
      </c>
      <c r="I90" s="18" t="s">
        <v>74</v>
      </c>
      <c r="J90" s="57" t="s">
        <v>769</v>
      </c>
      <c r="K90" s="17">
        <v>2</v>
      </c>
      <c r="L90" s="21">
        <v>44601</v>
      </c>
      <c r="M90" s="21">
        <v>44956</v>
      </c>
      <c r="N90" s="17">
        <v>2</v>
      </c>
      <c r="O90" s="22">
        <f t="shared" si="1"/>
        <v>1</v>
      </c>
      <c r="P90" s="114"/>
      <c r="Q90" s="114"/>
      <c r="R90" s="117"/>
      <c r="S90" s="19" t="s">
        <v>2460</v>
      </c>
      <c r="T90" s="19" t="s">
        <v>2711</v>
      </c>
      <c r="U90" s="94" t="s">
        <v>2661</v>
      </c>
      <c r="V90" s="17" t="s">
        <v>163</v>
      </c>
    </row>
    <row r="91" spans="1:22" s="75" customFormat="1" ht="141" customHeight="1" x14ac:dyDescent="0.2">
      <c r="A91" s="18" t="s">
        <v>19</v>
      </c>
      <c r="B91" s="18" t="s">
        <v>642</v>
      </c>
      <c r="C91" s="27">
        <v>12</v>
      </c>
      <c r="D91" s="28" t="s">
        <v>761</v>
      </c>
      <c r="E91" s="28" t="s">
        <v>766</v>
      </c>
      <c r="F91" s="20" t="s">
        <v>558</v>
      </c>
      <c r="G91" s="54" t="s">
        <v>770</v>
      </c>
      <c r="H91" s="56" t="s">
        <v>771</v>
      </c>
      <c r="I91" s="18" t="s">
        <v>74</v>
      </c>
      <c r="J91" s="57" t="s">
        <v>772</v>
      </c>
      <c r="K91" s="17">
        <v>2</v>
      </c>
      <c r="L91" s="21">
        <v>44602</v>
      </c>
      <c r="M91" s="21">
        <v>44956</v>
      </c>
      <c r="N91" s="17">
        <v>0</v>
      </c>
      <c r="O91" s="22">
        <f t="shared" si="1"/>
        <v>0</v>
      </c>
      <c r="P91" s="114"/>
      <c r="Q91" s="114"/>
      <c r="R91" s="117"/>
      <c r="S91" s="19" t="s">
        <v>2460</v>
      </c>
      <c r="T91" s="19" t="s">
        <v>2712</v>
      </c>
      <c r="U91" s="94" t="s">
        <v>2661</v>
      </c>
      <c r="V91" s="17" t="s">
        <v>163</v>
      </c>
    </row>
    <row r="92" spans="1:22" s="75" customFormat="1" ht="329.25" customHeight="1" x14ac:dyDescent="0.2">
      <c r="A92" s="18" t="s">
        <v>19</v>
      </c>
      <c r="B92" s="18" t="s">
        <v>642</v>
      </c>
      <c r="C92" s="27">
        <v>12</v>
      </c>
      <c r="D92" s="28" t="s">
        <v>761</v>
      </c>
      <c r="E92" s="28" t="s">
        <v>773</v>
      </c>
      <c r="F92" s="20" t="s">
        <v>563</v>
      </c>
      <c r="G92" s="54" t="s">
        <v>774</v>
      </c>
      <c r="H92" s="56" t="s">
        <v>775</v>
      </c>
      <c r="I92" s="18" t="s">
        <v>74</v>
      </c>
      <c r="J92" s="57" t="s">
        <v>776</v>
      </c>
      <c r="K92" s="17">
        <v>11</v>
      </c>
      <c r="L92" s="21">
        <v>44621</v>
      </c>
      <c r="M92" s="21">
        <v>44895</v>
      </c>
      <c r="N92" s="17">
        <v>11</v>
      </c>
      <c r="O92" s="22">
        <f t="shared" si="1"/>
        <v>1</v>
      </c>
      <c r="P92" s="114"/>
      <c r="Q92" s="114"/>
      <c r="R92" s="117"/>
      <c r="S92" s="19" t="s">
        <v>710</v>
      </c>
      <c r="T92" s="19" t="s">
        <v>777</v>
      </c>
      <c r="U92" s="94" t="s">
        <v>2661</v>
      </c>
      <c r="V92" s="17" t="s">
        <v>163</v>
      </c>
    </row>
    <row r="93" spans="1:22" s="75" customFormat="1" ht="123.75" customHeight="1" x14ac:dyDescent="0.2">
      <c r="A93" s="18" t="s">
        <v>19</v>
      </c>
      <c r="B93" s="18" t="s">
        <v>642</v>
      </c>
      <c r="C93" s="27">
        <v>12</v>
      </c>
      <c r="D93" s="28" t="s">
        <v>761</v>
      </c>
      <c r="E93" s="28" t="s">
        <v>778</v>
      </c>
      <c r="F93" s="20" t="s">
        <v>567</v>
      </c>
      <c r="G93" s="54" t="s">
        <v>779</v>
      </c>
      <c r="H93" s="56" t="s">
        <v>780</v>
      </c>
      <c r="I93" s="18" t="s">
        <v>74</v>
      </c>
      <c r="J93" s="57" t="s">
        <v>781</v>
      </c>
      <c r="K93" s="17">
        <v>1</v>
      </c>
      <c r="L93" s="21">
        <v>44621</v>
      </c>
      <c r="M93" s="21">
        <v>44865</v>
      </c>
      <c r="N93" s="17">
        <v>1</v>
      </c>
      <c r="O93" s="22">
        <f t="shared" si="1"/>
        <v>1</v>
      </c>
      <c r="P93" s="114"/>
      <c r="Q93" s="114"/>
      <c r="R93" s="117"/>
      <c r="S93" s="19" t="s">
        <v>782</v>
      </c>
      <c r="T93" s="19" t="s">
        <v>2713</v>
      </c>
      <c r="U93" s="94" t="s">
        <v>2661</v>
      </c>
      <c r="V93" s="17" t="s">
        <v>163</v>
      </c>
    </row>
    <row r="94" spans="1:22" s="75" customFormat="1" ht="267.75" customHeight="1" x14ac:dyDescent="0.2">
      <c r="A94" s="18" t="s">
        <v>19</v>
      </c>
      <c r="B94" s="18" t="s">
        <v>642</v>
      </c>
      <c r="C94" s="27">
        <v>12</v>
      </c>
      <c r="D94" s="28" t="s">
        <v>761</v>
      </c>
      <c r="E94" s="28" t="s">
        <v>778</v>
      </c>
      <c r="F94" s="20" t="s">
        <v>573</v>
      </c>
      <c r="G94" s="54" t="s">
        <v>779</v>
      </c>
      <c r="H94" s="56" t="s">
        <v>783</v>
      </c>
      <c r="I94" s="18" t="s">
        <v>74</v>
      </c>
      <c r="J94" s="57" t="s">
        <v>784</v>
      </c>
      <c r="K94" s="17">
        <v>1</v>
      </c>
      <c r="L94" s="21">
        <v>44805</v>
      </c>
      <c r="M94" s="21">
        <v>45015</v>
      </c>
      <c r="N94" s="17">
        <v>1</v>
      </c>
      <c r="O94" s="22">
        <f t="shared" si="1"/>
        <v>1</v>
      </c>
      <c r="P94" s="115"/>
      <c r="Q94" s="115"/>
      <c r="R94" s="118"/>
      <c r="S94" s="19" t="s">
        <v>2714</v>
      </c>
      <c r="T94" s="19" t="s">
        <v>2715</v>
      </c>
      <c r="U94" s="94" t="s">
        <v>2661</v>
      </c>
      <c r="V94" s="17" t="s">
        <v>163</v>
      </c>
    </row>
    <row r="95" spans="1:22" s="75" customFormat="1" ht="336.6" x14ac:dyDescent="0.2">
      <c r="A95" s="18" t="s">
        <v>19</v>
      </c>
      <c r="B95" s="18" t="s">
        <v>642</v>
      </c>
      <c r="C95" s="27">
        <v>14</v>
      </c>
      <c r="D95" s="28" t="s">
        <v>785</v>
      </c>
      <c r="E95" s="28" t="s">
        <v>786</v>
      </c>
      <c r="F95" s="20" t="s">
        <v>101</v>
      </c>
      <c r="G95" s="54" t="s">
        <v>787</v>
      </c>
      <c r="H95" s="56" t="s">
        <v>788</v>
      </c>
      <c r="I95" s="18" t="s">
        <v>74</v>
      </c>
      <c r="J95" s="57" t="s">
        <v>789</v>
      </c>
      <c r="K95" s="17">
        <v>30</v>
      </c>
      <c r="L95" s="21">
        <v>44607</v>
      </c>
      <c r="M95" s="21">
        <v>44910</v>
      </c>
      <c r="N95" s="17">
        <v>30</v>
      </c>
      <c r="O95" s="22">
        <f t="shared" si="1"/>
        <v>1</v>
      </c>
      <c r="P95" s="113">
        <f>+AVERAGE(O95:O96)</f>
        <v>0.65</v>
      </c>
      <c r="Q95" s="113" t="s">
        <v>51</v>
      </c>
      <c r="R95" s="116" t="s">
        <v>52</v>
      </c>
      <c r="S95" s="19" t="s">
        <v>714</v>
      </c>
      <c r="T95" s="19" t="s">
        <v>2663</v>
      </c>
      <c r="U95" s="94" t="s">
        <v>2661</v>
      </c>
      <c r="V95" s="17" t="s">
        <v>163</v>
      </c>
    </row>
    <row r="96" spans="1:22" s="75" customFormat="1" ht="409.5" customHeight="1" x14ac:dyDescent="0.2">
      <c r="A96" s="18" t="s">
        <v>19</v>
      </c>
      <c r="B96" s="18" t="s">
        <v>642</v>
      </c>
      <c r="C96" s="27">
        <v>14</v>
      </c>
      <c r="D96" s="28" t="s">
        <v>790</v>
      </c>
      <c r="E96" s="28" t="s">
        <v>786</v>
      </c>
      <c r="F96" s="20" t="s">
        <v>108</v>
      </c>
      <c r="G96" s="54" t="s">
        <v>787</v>
      </c>
      <c r="H96" s="56" t="s">
        <v>791</v>
      </c>
      <c r="I96" s="18" t="s">
        <v>74</v>
      </c>
      <c r="J96" s="57" t="s">
        <v>792</v>
      </c>
      <c r="K96" s="17">
        <v>70</v>
      </c>
      <c r="L96" s="21">
        <v>44927</v>
      </c>
      <c r="M96" s="21">
        <v>45657</v>
      </c>
      <c r="N96" s="17">
        <v>21</v>
      </c>
      <c r="O96" s="22">
        <f t="shared" si="1"/>
        <v>0.3</v>
      </c>
      <c r="P96" s="115"/>
      <c r="Q96" s="115"/>
      <c r="R96" s="118"/>
      <c r="S96" s="19" t="s">
        <v>2716</v>
      </c>
      <c r="T96" s="19" t="s">
        <v>2717</v>
      </c>
      <c r="U96" s="94" t="s">
        <v>2661</v>
      </c>
      <c r="V96" s="17" t="s">
        <v>163</v>
      </c>
    </row>
    <row r="97" spans="1:22" s="75" customFormat="1" ht="123.75" customHeight="1" x14ac:dyDescent="0.2">
      <c r="A97" s="18" t="s">
        <v>19</v>
      </c>
      <c r="B97" s="18" t="s">
        <v>642</v>
      </c>
      <c r="C97" s="27">
        <v>15</v>
      </c>
      <c r="D97" s="28" t="s">
        <v>793</v>
      </c>
      <c r="E97" s="28" t="s">
        <v>794</v>
      </c>
      <c r="F97" s="20" t="s">
        <v>101</v>
      </c>
      <c r="G97" s="54" t="s">
        <v>795</v>
      </c>
      <c r="H97" s="56" t="s">
        <v>796</v>
      </c>
      <c r="I97" s="18" t="s">
        <v>74</v>
      </c>
      <c r="J97" s="57" t="s">
        <v>797</v>
      </c>
      <c r="K97" s="17">
        <v>1</v>
      </c>
      <c r="L97" s="21">
        <v>44607</v>
      </c>
      <c r="M97" s="21">
        <v>44757</v>
      </c>
      <c r="N97" s="17">
        <v>1</v>
      </c>
      <c r="O97" s="22">
        <f t="shared" si="1"/>
        <v>1</v>
      </c>
      <c r="P97" s="113">
        <f>+AVERAGE(O97:O98)</f>
        <v>0.5</v>
      </c>
      <c r="Q97" s="113" t="s">
        <v>51</v>
      </c>
      <c r="R97" s="116" t="s">
        <v>52</v>
      </c>
      <c r="S97" s="19" t="s">
        <v>798</v>
      </c>
      <c r="T97" s="19" t="s">
        <v>799</v>
      </c>
      <c r="U97" s="94" t="s">
        <v>2661</v>
      </c>
      <c r="V97" s="17" t="s">
        <v>163</v>
      </c>
    </row>
    <row r="98" spans="1:22" s="75" customFormat="1" ht="229.5" customHeight="1" x14ac:dyDescent="0.2">
      <c r="A98" s="18" t="s">
        <v>19</v>
      </c>
      <c r="B98" s="18" t="s">
        <v>642</v>
      </c>
      <c r="C98" s="27">
        <v>15</v>
      </c>
      <c r="D98" s="28" t="s">
        <v>800</v>
      </c>
      <c r="E98" s="28" t="s">
        <v>794</v>
      </c>
      <c r="F98" s="20" t="s">
        <v>108</v>
      </c>
      <c r="G98" s="54" t="s">
        <v>801</v>
      </c>
      <c r="H98" s="56" t="s">
        <v>802</v>
      </c>
      <c r="I98" s="18" t="s">
        <v>74</v>
      </c>
      <c r="J98" s="57" t="s">
        <v>803</v>
      </c>
      <c r="K98" s="17">
        <v>2</v>
      </c>
      <c r="L98" s="21">
        <v>44758</v>
      </c>
      <c r="M98" s="21">
        <v>45657</v>
      </c>
      <c r="N98" s="17">
        <v>0</v>
      </c>
      <c r="O98" s="22">
        <f t="shared" si="1"/>
        <v>0</v>
      </c>
      <c r="P98" s="115"/>
      <c r="Q98" s="115"/>
      <c r="R98" s="118"/>
      <c r="S98" s="19" t="s">
        <v>2664</v>
      </c>
      <c r="T98" s="19" t="s">
        <v>2718</v>
      </c>
      <c r="U98" s="94" t="s">
        <v>2661</v>
      </c>
      <c r="V98" s="17" t="s">
        <v>163</v>
      </c>
    </row>
    <row r="99" spans="1:22" s="75" customFormat="1" ht="275.25" customHeight="1" x14ac:dyDescent="0.2">
      <c r="A99" s="18">
        <v>2021</v>
      </c>
      <c r="B99" s="18" t="s">
        <v>821</v>
      </c>
      <c r="C99" s="27">
        <v>3</v>
      </c>
      <c r="D99" s="28" t="s">
        <v>822</v>
      </c>
      <c r="E99" s="28" t="s">
        <v>823</v>
      </c>
      <c r="F99" s="20" t="s">
        <v>101</v>
      </c>
      <c r="G99" s="54" t="s">
        <v>824</v>
      </c>
      <c r="H99" s="56" t="s">
        <v>825</v>
      </c>
      <c r="I99" s="26" t="s">
        <v>74</v>
      </c>
      <c r="J99" s="57" t="s">
        <v>826</v>
      </c>
      <c r="K99" s="17">
        <v>2</v>
      </c>
      <c r="L99" s="21">
        <v>44774</v>
      </c>
      <c r="M99" s="21">
        <v>45657</v>
      </c>
      <c r="N99" s="17">
        <v>1</v>
      </c>
      <c r="O99" s="99">
        <f t="shared" si="1"/>
        <v>0.5</v>
      </c>
      <c r="P99" s="113">
        <f>+AVERAGE(O99:O100)</f>
        <v>0.25</v>
      </c>
      <c r="Q99" s="113" t="s">
        <v>51</v>
      </c>
      <c r="R99" s="113" t="s">
        <v>52</v>
      </c>
      <c r="S99" s="19" t="s">
        <v>2719</v>
      </c>
      <c r="T99" s="19" t="s">
        <v>2905</v>
      </c>
      <c r="U99" s="94" t="s">
        <v>2661</v>
      </c>
      <c r="V99" s="17" t="s">
        <v>163</v>
      </c>
    </row>
    <row r="100" spans="1:22" s="75" customFormat="1" ht="303" customHeight="1" x14ac:dyDescent="0.2">
      <c r="A100" s="18">
        <v>2021</v>
      </c>
      <c r="B100" s="18" t="s">
        <v>821</v>
      </c>
      <c r="C100" s="27">
        <v>3</v>
      </c>
      <c r="D100" s="28" t="s">
        <v>822</v>
      </c>
      <c r="E100" s="28" t="s">
        <v>827</v>
      </c>
      <c r="F100" s="20" t="s">
        <v>108</v>
      </c>
      <c r="G100" s="54" t="s">
        <v>828</v>
      </c>
      <c r="H100" s="56" t="s">
        <v>829</v>
      </c>
      <c r="I100" s="26" t="s">
        <v>74</v>
      </c>
      <c r="J100" s="57" t="s">
        <v>830</v>
      </c>
      <c r="K100" s="17">
        <v>1</v>
      </c>
      <c r="L100" s="21">
        <v>44774</v>
      </c>
      <c r="M100" s="21">
        <v>45899</v>
      </c>
      <c r="N100" s="17">
        <v>0</v>
      </c>
      <c r="O100" s="99">
        <f t="shared" si="1"/>
        <v>0</v>
      </c>
      <c r="P100" s="115"/>
      <c r="Q100" s="115"/>
      <c r="R100" s="115"/>
      <c r="S100" s="19" t="s">
        <v>2670</v>
      </c>
      <c r="T100" s="19" t="s">
        <v>2720</v>
      </c>
      <c r="U100" s="94" t="s">
        <v>2596</v>
      </c>
      <c r="V100" s="17" t="s">
        <v>77</v>
      </c>
    </row>
    <row r="101" spans="1:22" s="75" customFormat="1" ht="123.75" customHeight="1" x14ac:dyDescent="0.2">
      <c r="A101" s="18">
        <v>2021</v>
      </c>
      <c r="B101" s="18" t="s">
        <v>821</v>
      </c>
      <c r="C101" s="27">
        <v>7</v>
      </c>
      <c r="D101" s="28" t="s">
        <v>831</v>
      </c>
      <c r="E101" s="28" t="s">
        <v>832</v>
      </c>
      <c r="F101" s="20" t="s">
        <v>382</v>
      </c>
      <c r="G101" s="54" t="s">
        <v>833</v>
      </c>
      <c r="H101" s="56" t="s">
        <v>834</v>
      </c>
      <c r="I101" s="26" t="s">
        <v>104</v>
      </c>
      <c r="J101" s="57" t="s">
        <v>835</v>
      </c>
      <c r="K101" s="17">
        <v>3</v>
      </c>
      <c r="L101" s="21">
        <v>44742</v>
      </c>
      <c r="M101" s="21">
        <v>46022</v>
      </c>
      <c r="N101" s="17">
        <v>1</v>
      </c>
      <c r="O101" s="22">
        <f t="shared" si="1"/>
        <v>0.33333333333333331</v>
      </c>
      <c r="P101" s="22">
        <f>+O101</f>
        <v>0.33333333333333331</v>
      </c>
      <c r="Q101" s="22" t="s">
        <v>51</v>
      </c>
      <c r="R101" s="18" t="s">
        <v>52</v>
      </c>
      <c r="S101" s="19" t="s">
        <v>836</v>
      </c>
      <c r="T101" s="19" t="s">
        <v>2721</v>
      </c>
      <c r="U101" s="94" t="s">
        <v>2596</v>
      </c>
      <c r="V101" s="17" t="s">
        <v>77</v>
      </c>
    </row>
    <row r="102" spans="1:22" s="1" customFormat="1" ht="248.25" customHeight="1" x14ac:dyDescent="0.2">
      <c r="A102" s="18">
        <v>2022</v>
      </c>
      <c r="B102" s="18" t="s">
        <v>874</v>
      </c>
      <c r="C102" s="27">
        <v>4</v>
      </c>
      <c r="D102" s="23" t="s">
        <v>875</v>
      </c>
      <c r="E102" s="19" t="s">
        <v>876</v>
      </c>
      <c r="F102" s="20">
        <v>1</v>
      </c>
      <c r="G102" s="19" t="s">
        <v>877</v>
      </c>
      <c r="H102" s="19" t="s">
        <v>2727</v>
      </c>
      <c r="I102" s="18" t="s">
        <v>878</v>
      </c>
      <c r="J102" s="19" t="s">
        <v>879</v>
      </c>
      <c r="K102" s="27">
        <v>2</v>
      </c>
      <c r="L102" s="79">
        <v>45017</v>
      </c>
      <c r="M102" s="79">
        <v>45291</v>
      </c>
      <c r="N102" s="17">
        <v>2</v>
      </c>
      <c r="O102" s="22">
        <f t="shared" ref="O102" si="2">+N102/K102</f>
        <v>1</v>
      </c>
      <c r="P102" s="25">
        <f>+O102</f>
        <v>1</v>
      </c>
      <c r="Q102" s="22" t="s">
        <v>51</v>
      </c>
      <c r="R102" s="18" t="s">
        <v>52</v>
      </c>
      <c r="S102" s="19" t="s">
        <v>2472</v>
      </c>
      <c r="T102" s="19" t="s">
        <v>2920</v>
      </c>
      <c r="U102" s="94" t="s">
        <v>2598</v>
      </c>
      <c r="V102" s="17" t="s">
        <v>55</v>
      </c>
    </row>
    <row r="103" spans="1:22" s="1" customFormat="1" ht="385.5" customHeight="1" x14ac:dyDescent="0.2">
      <c r="A103" s="18">
        <v>2022</v>
      </c>
      <c r="B103" s="18" t="s">
        <v>874</v>
      </c>
      <c r="C103" s="17">
        <v>16</v>
      </c>
      <c r="D103" s="23" t="s">
        <v>880</v>
      </c>
      <c r="E103" s="19" t="s">
        <v>881</v>
      </c>
      <c r="F103" s="20">
        <v>1</v>
      </c>
      <c r="G103" s="19" t="s">
        <v>882</v>
      </c>
      <c r="H103" s="19" t="s">
        <v>883</v>
      </c>
      <c r="I103" s="18" t="s">
        <v>878</v>
      </c>
      <c r="J103" s="19" t="s">
        <v>884</v>
      </c>
      <c r="K103" s="17">
        <v>1</v>
      </c>
      <c r="L103" s="79">
        <v>45027</v>
      </c>
      <c r="M103" s="79">
        <v>45107</v>
      </c>
      <c r="N103" s="17">
        <v>1</v>
      </c>
      <c r="O103" s="22">
        <f t="shared" ref="O103:O112" si="3">+N103/K103</f>
        <v>1</v>
      </c>
      <c r="P103" s="22">
        <v>1</v>
      </c>
      <c r="Q103" s="104" t="s">
        <v>1076</v>
      </c>
      <c r="R103" s="18" t="s">
        <v>52</v>
      </c>
      <c r="S103" s="19" t="s">
        <v>2422</v>
      </c>
      <c r="T103" s="19" t="s">
        <v>2863</v>
      </c>
      <c r="U103" s="94" t="s">
        <v>2494</v>
      </c>
      <c r="V103" s="17" t="s">
        <v>2622</v>
      </c>
    </row>
    <row r="104" spans="1:22" s="1" customFormat="1" ht="225" customHeight="1" x14ac:dyDescent="0.2">
      <c r="A104" s="18">
        <v>2022</v>
      </c>
      <c r="B104" s="18" t="s">
        <v>874</v>
      </c>
      <c r="C104" s="26">
        <v>17</v>
      </c>
      <c r="D104" s="28" t="s">
        <v>885</v>
      </c>
      <c r="E104" s="19" t="s">
        <v>886</v>
      </c>
      <c r="F104" s="20">
        <v>1</v>
      </c>
      <c r="G104" s="28" t="s">
        <v>887</v>
      </c>
      <c r="H104" s="28" t="s">
        <v>888</v>
      </c>
      <c r="I104" s="18" t="s">
        <v>1564</v>
      </c>
      <c r="J104" s="28" t="s">
        <v>889</v>
      </c>
      <c r="K104" s="26">
        <v>1</v>
      </c>
      <c r="L104" s="79">
        <v>45047</v>
      </c>
      <c r="M104" s="79">
        <v>45107</v>
      </c>
      <c r="N104" s="17">
        <v>1</v>
      </c>
      <c r="O104" s="22">
        <f t="shared" si="3"/>
        <v>1</v>
      </c>
      <c r="P104" s="22">
        <v>1</v>
      </c>
      <c r="Q104" s="104" t="s">
        <v>1076</v>
      </c>
      <c r="R104" s="18" t="s">
        <v>52</v>
      </c>
      <c r="S104" s="19" t="s">
        <v>2728</v>
      </c>
      <c r="T104" s="19" t="s">
        <v>2896</v>
      </c>
      <c r="U104" s="94" t="s">
        <v>2494</v>
      </c>
      <c r="V104" s="17" t="s">
        <v>2622</v>
      </c>
    </row>
    <row r="105" spans="1:22" s="1" customFormat="1" ht="156" customHeight="1" x14ac:dyDescent="0.2">
      <c r="A105" s="18">
        <v>2022</v>
      </c>
      <c r="B105" s="18" t="s">
        <v>874</v>
      </c>
      <c r="C105" s="26">
        <v>22</v>
      </c>
      <c r="D105" s="19" t="s">
        <v>907</v>
      </c>
      <c r="E105" s="19" t="s">
        <v>2589</v>
      </c>
      <c r="F105" s="20" t="s">
        <v>101</v>
      </c>
      <c r="G105" s="19" t="s">
        <v>908</v>
      </c>
      <c r="H105" s="19" t="s">
        <v>2590</v>
      </c>
      <c r="I105" s="18" t="s">
        <v>909</v>
      </c>
      <c r="J105" s="28" t="s">
        <v>910</v>
      </c>
      <c r="K105" s="26">
        <v>1</v>
      </c>
      <c r="L105" s="79">
        <v>45030</v>
      </c>
      <c r="M105" s="79">
        <v>45626</v>
      </c>
      <c r="N105" s="17">
        <v>0</v>
      </c>
      <c r="O105" s="22">
        <f t="shared" si="3"/>
        <v>0</v>
      </c>
      <c r="P105" s="113">
        <f>+AVERAGE(O105:O106)</f>
        <v>0.5</v>
      </c>
      <c r="Q105" s="113" t="s">
        <v>51</v>
      </c>
      <c r="R105" s="116" t="s">
        <v>52</v>
      </c>
      <c r="S105" s="19" t="s">
        <v>2423</v>
      </c>
      <c r="T105" s="19" t="s">
        <v>2862</v>
      </c>
      <c r="U105" s="94" t="s">
        <v>2600</v>
      </c>
      <c r="V105" s="17" t="s">
        <v>55</v>
      </c>
    </row>
    <row r="106" spans="1:22" s="1" customFormat="1" ht="357" customHeight="1" x14ac:dyDescent="0.2">
      <c r="A106" s="18">
        <v>2022</v>
      </c>
      <c r="B106" s="18" t="s">
        <v>874</v>
      </c>
      <c r="C106" s="26">
        <v>22</v>
      </c>
      <c r="D106" s="19" t="s">
        <v>907</v>
      </c>
      <c r="E106" s="19" t="s">
        <v>2589</v>
      </c>
      <c r="F106" s="20" t="s">
        <v>108</v>
      </c>
      <c r="G106" s="19" t="s">
        <v>2588</v>
      </c>
      <c r="H106" s="19" t="s">
        <v>2591</v>
      </c>
      <c r="I106" s="18" t="s">
        <v>911</v>
      </c>
      <c r="J106" s="28" t="s">
        <v>912</v>
      </c>
      <c r="K106" s="26">
        <v>1</v>
      </c>
      <c r="L106" s="79">
        <v>45030</v>
      </c>
      <c r="M106" s="79">
        <v>45534</v>
      </c>
      <c r="N106" s="17">
        <v>1</v>
      </c>
      <c r="O106" s="22">
        <f t="shared" si="3"/>
        <v>1</v>
      </c>
      <c r="P106" s="115"/>
      <c r="Q106" s="115"/>
      <c r="R106" s="118"/>
      <c r="S106" s="19" t="s">
        <v>2422</v>
      </c>
      <c r="T106" s="19" t="s">
        <v>2910</v>
      </c>
      <c r="U106" s="94" t="s">
        <v>2597</v>
      </c>
      <c r="V106" s="17" t="s">
        <v>89</v>
      </c>
    </row>
    <row r="107" spans="1:22" s="52" customFormat="1" ht="308.25" customHeight="1" x14ac:dyDescent="0.3">
      <c r="A107" s="18">
        <v>2022</v>
      </c>
      <c r="B107" s="18" t="s">
        <v>918</v>
      </c>
      <c r="C107" s="26">
        <v>1</v>
      </c>
      <c r="D107" s="19" t="s">
        <v>919</v>
      </c>
      <c r="E107" s="19" t="s">
        <v>2729</v>
      </c>
      <c r="F107" s="20">
        <v>1</v>
      </c>
      <c r="G107" s="19" t="s">
        <v>2730</v>
      </c>
      <c r="H107" s="19" t="s">
        <v>2731</v>
      </c>
      <c r="I107" s="26" t="s">
        <v>74</v>
      </c>
      <c r="J107" s="19" t="s">
        <v>920</v>
      </c>
      <c r="K107" s="18">
        <v>1</v>
      </c>
      <c r="L107" s="79">
        <v>45108</v>
      </c>
      <c r="M107" s="79">
        <v>45657</v>
      </c>
      <c r="N107" s="17">
        <v>1</v>
      </c>
      <c r="O107" s="22">
        <f t="shared" si="3"/>
        <v>1</v>
      </c>
      <c r="P107" s="22">
        <f>+O107</f>
        <v>1</v>
      </c>
      <c r="Q107" s="22" t="s">
        <v>51</v>
      </c>
      <c r="R107" s="18" t="s">
        <v>52</v>
      </c>
      <c r="S107" s="19" t="s">
        <v>2464</v>
      </c>
      <c r="T107" s="19" t="s">
        <v>2914</v>
      </c>
      <c r="U107" s="94" t="s">
        <v>2597</v>
      </c>
      <c r="V107" s="17" t="s">
        <v>89</v>
      </c>
    </row>
    <row r="108" spans="1:22" ht="346.5" customHeight="1" x14ac:dyDescent="0.3">
      <c r="A108" s="18">
        <v>2022</v>
      </c>
      <c r="B108" s="18" t="s">
        <v>918</v>
      </c>
      <c r="C108" s="26">
        <v>2</v>
      </c>
      <c r="D108" s="19" t="s">
        <v>921</v>
      </c>
      <c r="E108" s="19" t="s">
        <v>922</v>
      </c>
      <c r="F108" s="20">
        <v>1</v>
      </c>
      <c r="G108" s="19" t="s">
        <v>2732</v>
      </c>
      <c r="H108" s="19" t="s">
        <v>2733</v>
      </c>
      <c r="I108" s="26" t="s">
        <v>74</v>
      </c>
      <c r="J108" s="19" t="s">
        <v>2734</v>
      </c>
      <c r="K108" s="18">
        <v>1</v>
      </c>
      <c r="L108" s="79">
        <v>45108</v>
      </c>
      <c r="M108" s="79">
        <v>45473</v>
      </c>
      <c r="N108" s="17">
        <v>1</v>
      </c>
      <c r="O108" s="22">
        <f t="shared" si="3"/>
        <v>1</v>
      </c>
      <c r="P108" s="22">
        <f>+O108</f>
        <v>1</v>
      </c>
      <c r="Q108" s="22" t="s">
        <v>51</v>
      </c>
      <c r="R108" s="18" t="s">
        <v>52</v>
      </c>
      <c r="S108" s="19" t="s">
        <v>2464</v>
      </c>
      <c r="T108" s="19" t="s">
        <v>2735</v>
      </c>
      <c r="U108" s="94" t="s">
        <v>2597</v>
      </c>
      <c r="V108" s="17" t="s">
        <v>89</v>
      </c>
    </row>
    <row r="109" spans="1:22" ht="102" x14ac:dyDescent="0.3">
      <c r="A109" s="18">
        <v>2022</v>
      </c>
      <c r="B109" s="18" t="s">
        <v>918</v>
      </c>
      <c r="C109" s="26">
        <v>3</v>
      </c>
      <c r="D109" s="19" t="s">
        <v>923</v>
      </c>
      <c r="E109" s="19" t="s">
        <v>924</v>
      </c>
      <c r="F109" s="20">
        <v>1</v>
      </c>
      <c r="G109" s="19" t="s">
        <v>2736</v>
      </c>
      <c r="H109" s="19" t="s">
        <v>2737</v>
      </c>
      <c r="I109" s="18" t="s">
        <v>104</v>
      </c>
      <c r="J109" s="19" t="s">
        <v>925</v>
      </c>
      <c r="K109" s="18">
        <v>2</v>
      </c>
      <c r="L109" s="79">
        <v>45108</v>
      </c>
      <c r="M109" s="79">
        <v>45382</v>
      </c>
      <c r="N109" s="17">
        <v>0</v>
      </c>
      <c r="O109" s="22">
        <f t="shared" si="3"/>
        <v>0</v>
      </c>
      <c r="P109" s="22">
        <f>+AVERAGE(O109)</f>
        <v>0</v>
      </c>
      <c r="Q109" s="22" t="s">
        <v>51</v>
      </c>
      <c r="R109" s="18" t="s">
        <v>52</v>
      </c>
      <c r="S109" s="19" t="s">
        <v>750</v>
      </c>
      <c r="T109" s="19" t="s">
        <v>2915</v>
      </c>
      <c r="U109" s="94" t="s">
        <v>2661</v>
      </c>
      <c r="V109" s="17" t="s">
        <v>163</v>
      </c>
    </row>
    <row r="110" spans="1:22" ht="192.75" customHeight="1" x14ac:dyDescent="0.3">
      <c r="A110" s="18">
        <v>2022</v>
      </c>
      <c r="B110" s="18" t="s">
        <v>918</v>
      </c>
      <c r="C110" s="26">
        <v>5</v>
      </c>
      <c r="D110" s="19" t="s">
        <v>2741</v>
      </c>
      <c r="E110" s="19" t="s">
        <v>927</v>
      </c>
      <c r="F110" s="20" t="s">
        <v>101</v>
      </c>
      <c r="G110" s="19" t="s">
        <v>2742</v>
      </c>
      <c r="H110" s="19" t="s">
        <v>928</v>
      </c>
      <c r="I110" s="18" t="s">
        <v>929</v>
      </c>
      <c r="J110" s="19" t="s">
        <v>299</v>
      </c>
      <c r="K110" s="18">
        <v>1</v>
      </c>
      <c r="L110" s="79">
        <v>45139</v>
      </c>
      <c r="M110" s="79">
        <v>45230</v>
      </c>
      <c r="N110" s="17">
        <v>1</v>
      </c>
      <c r="O110" s="22">
        <f t="shared" si="3"/>
        <v>1</v>
      </c>
      <c r="P110" s="119">
        <f>+AVERAGE(O110:O111)</f>
        <v>0.5</v>
      </c>
      <c r="Q110" s="113" t="s">
        <v>51</v>
      </c>
      <c r="R110" s="116" t="s">
        <v>52</v>
      </c>
      <c r="S110" s="19" t="s">
        <v>2415</v>
      </c>
      <c r="T110" s="19" t="s">
        <v>2909</v>
      </c>
      <c r="U110" s="94" t="s">
        <v>2597</v>
      </c>
      <c r="V110" s="17" t="s">
        <v>89</v>
      </c>
    </row>
    <row r="111" spans="1:22" ht="210.75" customHeight="1" x14ac:dyDescent="0.3">
      <c r="A111" s="18">
        <v>2022</v>
      </c>
      <c r="B111" s="18" t="s">
        <v>918</v>
      </c>
      <c r="C111" s="26">
        <v>5</v>
      </c>
      <c r="D111" s="19" t="s">
        <v>2741</v>
      </c>
      <c r="E111" s="19" t="s">
        <v>927</v>
      </c>
      <c r="F111" s="20" t="s">
        <v>108</v>
      </c>
      <c r="G111" s="19" t="s">
        <v>2743</v>
      </c>
      <c r="H111" s="19" t="s">
        <v>2586</v>
      </c>
      <c r="I111" s="18" t="s">
        <v>929</v>
      </c>
      <c r="J111" s="19" t="s">
        <v>299</v>
      </c>
      <c r="K111" s="18">
        <v>7</v>
      </c>
      <c r="L111" s="79">
        <v>45450</v>
      </c>
      <c r="M111" s="79">
        <v>45657</v>
      </c>
      <c r="N111" s="17">
        <v>0</v>
      </c>
      <c r="O111" s="22">
        <v>0</v>
      </c>
      <c r="P111" s="120"/>
      <c r="Q111" s="115"/>
      <c r="R111" s="118"/>
      <c r="S111" s="19" t="s">
        <v>2587</v>
      </c>
      <c r="T111" s="19" t="s">
        <v>2864</v>
      </c>
      <c r="U111" s="94" t="s">
        <v>2597</v>
      </c>
      <c r="V111" s="17" t="s">
        <v>89</v>
      </c>
    </row>
    <row r="112" spans="1:22" ht="139.5" customHeight="1" x14ac:dyDescent="0.3">
      <c r="A112" s="18">
        <v>2022</v>
      </c>
      <c r="B112" s="18" t="s">
        <v>918</v>
      </c>
      <c r="C112" s="26">
        <v>6</v>
      </c>
      <c r="D112" s="19" t="s">
        <v>930</v>
      </c>
      <c r="E112" s="19" t="s">
        <v>931</v>
      </c>
      <c r="F112" s="20">
        <v>1</v>
      </c>
      <c r="G112" s="19" t="s">
        <v>2744</v>
      </c>
      <c r="H112" s="19" t="s">
        <v>2745</v>
      </c>
      <c r="I112" s="26" t="s">
        <v>932</v>
      </c>
      <c r="J112" s="19" t="s">
        <v>933</v>
      </c>
      <c r="K112" s="18">
        <v>11</v>
      </c>
      <c r="L112" s="79">
        <v>45108</v>
      </c>
      <c r="M112" s="79">
        <v>45473</v>
      </c>
      <c r="N112" s="17">
        <v>0</v>
      </c>
      <c r="O112" s="22">
        <f t="shared" si="3"/>
        <v>0</v>
      </c>
      <c r="P112" s="22">
        <v>0</v>
      </c>
      <c r="Q112" s="22" t="s">
        <v>51</v>
      </c>
      <c r="R112" s="18" t="s">
        <v>52</v>
      </c>
      <c r="S112" s="19" t="s">
        <v>2671</v>
      </c>
      <c r="T112" s="19" t="s">
        <v>2671</v>
      </c>
      <c r="U112" s="94" t="s">
        <v>2661</v>
      </c>
      <c r="V112" s="17" t="s">
        <v>163</v>
      </c>
    </row>
    <row r="113" spans="1:22" ht="166.5" customHeight="1" x14ac:dyDescent="0.3">
      <c r="A113" s="18" t="s">
        <v>934</v>
      </c>
      <c r="B113" s="18" t="s">
        <v>935</v>
      </c>
      <c r="C113" s="26">
        <v>6</v>
      </c>
      <c r="D113" s="19" t="s">
        <v>957</v>
      </c>
      <c r="E113" s="19" t="s">
        <v>958</v>
      </c>
      <c r="F113" s="20" t="s">
        <v>382</v>
      </c>
      <c r="G113" s="19" t="s">
        <v>2438</v>
      </c>
      <c r="H113" s="19" t="s">
        <v>2748</v>
      </c>
      <c r="I113" s="26" t="s">
        <v>74</v>
      </c>
      <c r="J113" s="19" t="s">
        <v>959</v>
      </c>
      <c r="K113" s="18">
        <v>8</v>
      </c>
      <c r="L113" s="79">
        <v>45214</v>
      </c>
      <c r="M113" s="79">
        <v>45657</v>
      </c>
      <c r="N113" s="17">
        <v>0</v>
      </c>
      <c r="O113" s="22">
        <v>0</v>
      </c>
      <c r="P113" s="22">
        <f t="shared" ref="P113:P138" si="4">+O113</f>
        <v>0</v>
      </c>
      <c r="Q113" s="22" t="s">
        <v>51</v>
      </c>
      <c r="R113" s="18" t="s">
        <v>210</v>
      </c>
      <c r="S113" s="19" t="s">
        <v>2439</v>
      </c>
      <c r="T113" s="19" t="s">
        <v>2599</v>
      </c>
      <c r="U113" s="94" t="s">
        <v>2661</v>
      </c>
      <c r="V113" s="17" t="s">
        <v>163</v>
      </c>
    </row>
    <row r="114" spans="1:22" ht="344.25" customHeight="1" x14ac:dyDescent="0.3">
      <c r="A114" s="18" t="s">
        <v>934</v>
      </c>
      <c r="B114" s="18" t="s">
        <v>935</v>
      </c>
      <c r="C114" s="26">
        <v>9</v>
      </c>
      <c r="D114" s="19" t="s">
        <v>968</v>
      </c>
      <c r="E114" s="19" t="s">
        <v>969</v>
      </c>
      <c r="F114" s="20" t="s">
        <v>382</v>
      </c>
      <c r="G114" s="19" t="s">
        <v>970</v>
      </c>
      <c r="H114" s="19" t="s">
        <v>971</v>
      </c>
      <c r="I114" s="26" t="s">
        <v>74</v>
      </c>
      <c r="J114" s="19" t="s">
        <v>972</v>
      </c>
      <c r="K114" s="18">
        <v>2</v>
      </c>
      <c r="L114" s="79">
        <v>45184</v>
      </c>
      <c r="M114" s="79">
        <v>45657</v>
      </c>
      <c r="N114" s="17">
        <v>2</v>
      </c>
      <c r="O114" s="22">
        <f>+N114/K114</f>
        <v>1</v>
      </c>
      <c r="P114" s="22">
        <f t="shared" si="4"/>
        <v>1</v>
      </c>
      <c r="Q114" s="22" t="s">
        <v>51</v>
      </c>
      <c r="R114" s="18" t="s">
        <v>52</v>
      </c>
      <c r="S114" s="19" t="s">
        <v>2432</v>
      </c>
      <c r="T114" s="19" t="s">
        <v>2749</v>
      </c>
      <c r="U114" s="94" t="s">
        <v>2597</v>
      </c>
      <c r="V114" s="17" t="s">
        <v>89</v>
      </c>
    </row>
    <row r="115" spans="1:22" ht="149.25" customHeight="1" x14ac:dyDescent="0.3">
      <c r="A115" s="18" t="s">
        <v>934</v>
      </c>
      <c r="B115" s="18" t="s">
        <v>935</v>
      </c>
      <c r="C115" s="26">
        <v>11</v>
      </c>
      <c r="D115" s="19" t="s">
        <v>974</v>
      </c>
      <c r="E115" s="19" t="s">
        <v>2440</v>
      </c>
      <c r="F115" s="20" t="s">
        <v>382</v>
      </c>
      <c r="G115" s="19" t="s">
        <v>975</v>
      </c>
      <c r="H115" s="19" t="s">
        <v>976</v>
      </c>
      <c r="I115" s="26" t="s">
        <v>74</v>
      </c>
      <c r="J115" s="19" t="s">
        <v>977</v>
      </c>
      <c r="K115" s="18">
        <v>1</v>
      </c>
      <c r="L115" s="79">
        <v>45214</v>
      </c>
      <c r="M115" s="79">
        <v>45245</v>
      </c>
      <c r="N115" s="17">
        <v>1</v>
      </c>
      <c r="O115" s="22">
        <f>+N115/K115</f>
        <v>1</v>
      </c>
      <c r="P115" s="22">
        <f t="shared" si="4"/>
        <v>1</v>
      </c>
      <c r="Q115" s="22" t="s">
        <v>51</v>
      </c>
      <c r="R115" s="18" t="s">
        <v>978</v>
      </c>
      <c r="S115" s="19" t="s">
        <v>2679</v>
      </c>
      <c r="T115" s="19" t="s">
        <v>2750</v>
      </c>
      <c r="U115" s="94" t="s">
        <v>2597</v>
      </c>
      <c r="V115" s="17" t="s">
        <v>89</v>
      </c>
    </row>
    <row r="116" spans="1:22" ht="40.799999999999997" x14ac:dyDescent="0.3">
      <c r="A116" s="18" t="s">
        <v>934</v>
      </c>
      <c r="B116" s="18" t="s">
        <v>935</v>
      </c>
      <c r="C116" s="26">
        <v>14</v>
      </c>
      <c r="D116" s="19" t="s">
        <v>984</v>
      </c>
      <c r="E116" s="19" t="s">
        <v>2499</v>
      </c>
      <c r="F116" s="20" t="s">
        <v>382</v>
      </c>
      <c r="G116" s="19" t="s">
        <v>2601</v>
      </c>
      <c r="H116" s="96" t="s">
        <v>2861</v>
      </c>
      <c r="I116" s="26" t="s">
        <v>74</v>
      </c>
      <c r="J116" s="19" t="s">
        <v>2602</v>
      </c>
      <c r="K116" s="18">
        <v>10</v>
      </c>
      <c r="L116" s="79">
        <v>45203</v>
      </c>
      <c r="M116" s="79">
        <v>45534</v>
      </c>
      <c r="N116" s="17">
        <v>0</v>
      </c>
      <c r="O116" s="22">
        <v>0</v>
      </c>
      <c r="P116" s="22">
        <f t="shared" si="4"/>
        <v>0</v>
      </c>
      <c r="Q116" s="22" t="s">
        <v>51</v>
      </c>
      <c r="R116" s="18" t="s">
        <v>210</v>
      </c>
      <c r="S116" s="19" t="s">
        <v>2680</v>
      </c>
      <c r="T116" s="19" t="s">
        <v>2681</v>
      </c>
      <c r="U116" s="94" t="s">
        <v>2661</v>
      </c>
      <c r="V116" s="17" t="s">
        <v>163</v>
      </c>
    </row>
    <row r="117" spans="1:22" ht="282" customHeight="1" x14ac:dyDescent="0.3">
      <c r="A117" s="18" t="s">
        <v>934</v>
      </c>
      <c r="B117" s="18" t="s">
        <v>935</v>
      </c>
      <c r="C117" s="26">
        <v>15</v>
      </c>
      <c r="D117" s="19" t="s">
        <v>985</v>
      </c>
      <c r="E117" s="19" t="s">
        <v>986</v>
      </c>
      <c r="F117" s="20" t="s">
        <v>382</v>
      </c>
      <c r="G117" s="19" t="s">
        <v>2752</v>
      </c>
      <c r="H117" s="19" t="s">
        <v>2497</v>
      </c>
      <c r="I117" s="26" t="s">
        <v>74</v>
      </c>
      <c r="J117" s="19" t="s">
        <v>987</v>
      </c>
      <c r="K117" s="18">
        <v>12</v>
      </c>
      <c r="L117" s="79">
        <v>45184</v>
      </c>
      <c r="M117" s="79">
        <v>45549</v>
      </c>
      <c r="N117" s="17">
        <v>6</v>
      </c>
      <c r="O117" s="22">
        <f>+N117/K117</f>
        <v>0.5</v>
      </c>
      <c r="P117" s="22">
        <f t="shared" si="4"/>
        <v>0.5</v>
      </c>
      <c r="Q117" s="22" t="s">
        <v>51</v>
      </c>
      <c r="R117" s="18" t="s">
        <v>988</v>
      </c>
      <c r="S117" s="102" t="s">
        <v>2753</v>
      </c>
      <c r="T117" s="19" t="s">
        <v>2754</v>
      </c>
      <c r="U117" s="94" t="s">
        <v>2661</v>
      </c>
      <c r="V117" s="17" t="s">
        <v>163</v>
      </c>
    </row>
    <row r="118" spans="1:22" ht="346.8" x14ac:dyDescent="0.3">
      <c r="A118" s="18" t="s">
        <v>934</v>
      </c>
      <c r="B118" s="18" t="s">
        <v>935</v>
      </c>
      <c r="C118" s="26">
        <v>16</v>
      </c>
      <c r="D118" s="19" t="s">
        <v>2498</v>
      </c>
      <c r="E118" s="19" t="s">
        <v>989</v>
      </c>
      <c r="F118" s="20" t="s">
        <v>382</v>
      </c>
      <c r="G118" s="19" t="s">
        <v>990</v>
      </c>
      <c r="H118" s="19" t="s">
        <v>2755</v>
      </c>
      <c r="I118" s="26" t="s">
        <v>74</v>
      </c>
      <c r="J118" s="19" t="s">
        <v>2756</v>
      </c>
      <c r="K118" s="18">
        <v>12</v>
      </c>
      <c r="L118" s="79">
        <v>45184</v>
      </c>
      <c r="M118" s="79">
        <v>45549</v>
      </c>
      <c r="N118" s="17">
        <v>6</v>
      </c>
      <c r="O118" s="22">
        <f>+N118/K118</f>
        <v>0.5</v>
      </c>
      <c r="P118" s="22">
        <f t="shared" si="4"/>
        <v>0.5</v>
      </c>
      <c r="Q118" s="22" t="s">
        <v>51</v>
      </c>
      <c r="R118" s="18" t="s">
        <v>52</v>
      </c>
      <c r="S118" s="102" t="s">
        <v>2753</v>
      </c>
      <c r="T118" s="19" t="s">
        <v>2757</v>
      </c>
      <c r="U118" s="94" t="s">
        <v>2661</v>
      </c>
      <c r="V118" s="17" t="s">
        <v>163</v>
      </c>
    </row>
    <row r="119" spans="1:22" ht="381" customHeight="1" x14ac:dyDescent="0.3">
      <c r="A119" s="18" t="s">
        <v>934</v>
      </c>
      <c r="B119" s="18" t="s">
        <v>935</v>
      </c>
      <c r="C119" s="26">
        <v>17</v>
      </c>
      <c r="D119" s="19" t="s">
        <v>2758</v>
      </c>
      <c r="E119" s="19" t="s">
        <v>991</v>
      </c>
      <c r="F119" s="20" t="s">
        <v>382</v>
      </c>
      <c r="G119" s="19" t="s">
        <v>2759</v>
      </c>
      <c r="H119" s="19" t="s">
        <v>2760</v>
      </c>
      <c r="I119" s="26" t="s">
        <v>74</v>
      </c>
      <c r="J119" s="19" t="s">
        <v>2761</v>
      </c>
      <c r="K119" s="18">
        <v>12</v>
      </c>
      <c r="L119" s="79">
        <v>45184</v>
      </c>
      <c r="M119" s="79">
        <v>45549</v>
      </c>
      <c r="N119" s="17">
        <v>6</v>
      </c>
      <c r="O119" s="22">
        <f>+N119/K119</f>
        <v>0.5</v>
      </c>
      <c r="P119" s="22">
        <f t="shared" si="4"/>
        <v>0.5</v>
      </c>
      <c r="Q119" s="22" t="s">
        <v>51</v>
      </c>
      <c r="R119" s="18" t="s">
        <v>52</v>
      </c>
      <c r="S119" s="102" t="s">
        <v>2762</v>
      </c>
      <c r="T119" s="19" t="s">
        <v>2763</v>
      </c>
      <c r="U119" s="94" t="s">
        <v>2661</v>
      </c>
      <c r="V119" s="17" t="s">
        <v>163</v>
      </c>
    </row>
    <row r="120" spans="1:22" ht="61.2" x14ac:dyDescent="0.3">
      <c r="A120" s="18" t="s">
        <v>934</v>
      </c>
      <c r="B120" s="18" t="s">
        <v>935</v>
      </c>
      <c r="C120" s="26">
        <v>18</v>
      </c>
      <c r="D120" s="19" t="s">
        <v>992</v>
      </c>
      <c r="E120" s="19" t="s">
        <v>993</v>
      </c>
      <c r="F120" s="20" t="s">
        <v>382</v>
      </c>
      <c r="G120" s="19" t="s">
        <v>994</v>
      </c>
      <c r="H120" s="19" t="s">
        <v>995</v>
      </c>
      <c r="I120" s="26" t="s">
        <v>996</v>
      </c>
      <c r="J120" s="19" t="s">
        <v>997</v>
      </c>
      <c r="K120" s="18">
        <v>1</v>
      </c>
      <c r="L120" s="79">
        <v>45183</v>
      </c>
      <c r="M120" s="79">
        <v>46022</v>
      </c>
      <c r="N120" s="17">
        <v>0</v>
      </c>
      <c r="O120" s="22">
        <v>0</v>
      </c>
      <c r="P120" s="22">
        <f>+AVERAGE(O120)</f>
        <v>0</v>
      </c>
      <c r="Q120" s="22" t="s">
        <v>51</v>
      </c>
      <c r="R120" s="18" t="s">
        <v>210</v>
      </c>
      <c r="S120" s="19" t="s">
        <v>2439</v>
      </c>
      <c r="T120" s="19" t="s">
        <v>2501</v>
      </c>
      <c r="U120" s="94" t="s">
        <v>2596</v>
      </c>
      <c r="V120" s="17" t="s">
        <v>77</v>
      </c>
    </row>
    <row r="121" spans="1:22" ht="163.19999999999999" x14ac:dyDescent="0.3">
      <c r="A121" s="18">
        <v>2022</v>
      </c>
      <c r="B121" s="18" t="s">
        <v>998</v>
      </c>
      <c r="C121" s="26">
        <v>1</v>
      </c>
      <c r="D121" s="19" t="s">
        <v>999</v>
      </c>
      <c r="E121" s="19" t="s">
        <v>1000</v>
      </c>
      <c r="F121" s="20" t="s">
        <v>382</v>
      </c>
      <c r="G121" s="19" t="s">
        <v>1001</v>
      </c>
      <c r="H121" s="19" t="s">
        <v>2764</v>
      </c>
      <c r="I121" s="26" t="s">
        <v>1002</v>
      </c>
      <c r="J121" s="19" t="s">
        <v>2765</v>
      </c>
      <c r="K121" s="18">
        <v>1</v>
      </c>
      <c r="L121" s="79">
        <v>45170</v>
      </c>
      <c r="M121" s="79">
        <v>45199</v>
      </c>
      <c r="N121" s="17">
        <v>1</v>
      </c>
      <c r="O121" s="22">
        <f t="shared" ref="O121:O134" si="5">+N121/K121</f>
        <v>1</v>
      </c>
      <c r="P121" s="22">
        <f t="shared" ref="P121:P128" si="6">+O121</f>
        <v>1</v>
      </c>
      <c r="Q121" s="22" t="s">
        <v>1076</v>
      </c>
      <c r="R121" s="18" t="s">
        <v>52</v>
      </c>
      <c r="S121" s="19" t="s">
        <v>2475</v>
      </c>
      <c r="T121" s="19" t="s">
        <v>2878</v>
      </c>
      <c r="U121" s="94" t="s">
        <v>2494</v>
      </c>
      <c r="V121" s="17" t="s">
        <v>2622</v>
      </c>
    </row>
    <row r="122" spans="1:22" ht="169.95" customHeight="1" x14ac:dyDescent="0.3">
      <c r="A122" s="18">
        <v>2022</v>
      </c>
      <c r="B122" s="18" t="s">
        <v>998</v>
      </c>
      <c r="C122" s="26">
        <v>2</v>
      </c>
      <c r="D122" s="19" t="s">
        <v>1003</v>
      </c>
      <c r="E122" s="19" t="s">
        <v>1004</v>
      </c>
      <c r="F122" s="20" t="s">
        <v>382</v>
      </c>
      <c r="G122" s="19" t="s">
        <v>1005</v>
      </c>
      <c r="H122" s="19" t="s">
        <v>1006</v>
      </c>
      <c r="I122" s="26" t="s">
        <v>1002</v>
      </c>
      <c r="J122" s="19" t="s">
        <v>1007</v>
      </c>
      <c r="K122" s="18">
        <v>1</v>
      </c>
      <c r="L122" s="79">
        <v>45200</v>
      </c>
      <c r="M122" s="79">
        <v>45845</v>
      </c>
      <c r="N122" s="17">
        <v>0</v>
      </c>
      <c r="O122" s="22">
        <f t="shared" si="5"/>
        <v>0</v>
      </c>
      <c r="P122" s="22">
        <f t="shared" si="6"/>
        <v>0</v>
      </c>
      <c r="Q122" s="22" t="s">
        <v>51</v>
      </c>
      <c r="R122" s="18" t="s">
        <v>52</v>
      </c>
      <c r="S122" s="19" t="s">
        <v>2839</v>
      </c>
      <c r="T122" s="19" t="s">
        <v>2884</v>
      </c>
      <c r="U122" s="94" t="s">
        <v>2596</v>
      </c>
      <c r="V122" s="17" t="s">
        <v>77</v>
      </c>
    </row>
    <row r="123" spans="1:22" ht="244.8" x14ac:dyDescent="0.3">
      <c r="A123" s="18">
        <v>2022</v>
      </c>
      <c r="B123" s="18" t="s">
        <v>998</v>
      </c>
      <c r="C123" s="26">
        <v>3</v>
      </c>
      <c r="D123" s="19" t="s">
        <v>1008</v>
      </c>
      <c r="E123" s="19" t="s">
        <v>1009</v>
      </c>
      <c r="F123" s="20" t="s">
        <v>382</v>
      </c>
      <c r="G123" s="19" t="s">
        <v>1010</v>
      </c>
      <c r="H123" s="19" t="s">
        <v>2766</v>
      </c>
      <c r="I123" s="26" t="s">
        <v>1002</v>
      </c>
      <c r="J123" s="19" t="s">
        <v>1011</v>
      </c>
      <c r="K123" s="18">
        <v>1</v>
      </c>
      <c r="L123" s="79">
        <v>45200</v>
      </c>
      <c r="M123" s="79">
        <v>45230</v>
      </c>
      <c r="N123" s="17">
        <v>1</v>
      </c>
      <c r="O123" s="22">
        <f t="shared" si="5"/>
        <v>1</v>
      </c>
      <c r="P123" s="22">
        <f t="shared" si="6"/>
        <v>1</v>
      </c>
      <c r="Q123" s="22" t="s">
        <v>1076</v>
      </c>
      <c r="R123" s="18" t="s">
        <v>1012</v>
      </c>
      <c r="S123" s="19" t="s">
        <v>2476</v>
      </c>
      <c r="T123" s="19" t="s">
        <v>2871</v>
      </c>
      <c r="U123" s="94" t="s">
        <v>2494</v>
      </c>
      <c r="V123" s="17" t="s">
        <v>2622</v>
      </c>
    </row>
    <row r="124" spans="1:22" ht="245.25" customHeight="1" x14ac:dyDescent="0.3">
      <c r="A124" s="18">
        <v>2022</v>
      </c>
      <c r="B124" s="18" t="s">
        <v>998</v>
      </c>
      <c r="C124" s="26">
        <v>4</v>
      </c>
      <c r="D124" s="19" t="s">
        <v>1013</v>
      </c>
      <c r="E124" s="19" t="s">
        <v>1014</v>
      </c>
      <c r="F124" s="20" t="s">
        <v>382</v>
      </c>
      <c r="G124" s="19" t="s">
        <v>2767</v>
      </c>
      <c r="H124" s="19" t="s">
        <v>2768</v>
      </c>
      <c r="I124" s="26" t="s">
        <v>1002</v>
      </c>
      <c r="J124" s="19" t="s">
        <v>2477</v>
      </c>
      <c r="K124" s="18">
        <v>1</v>
      </c>
      <c r="L124" s="79">
        <v>45200</v>
      </c>
      <c r="M124" s="79">
        <v>45291</v>
      </c>
      <c r="N124" s="17">
        <v>1</v>
      </c>
      <c r="O124" s="22">
        <f t="shared" si="5"/>
        <v>1</v>
      </c>
      <c r="P124" s="22">
        <f t="shared" si="6"/>
        <v>1</v>
      </c>
      <c r="Q124" s="22" t="s">
        <v>51</v>
      </c>
      <c r="R124" s="18" t="s">
        <v>52</v>
      </c>
      <c r="S124" s="19" t="s">
        <v>2478</v>
      </c>
      <c r="T124" s="19" t="s">
        <v>2872</v>
      </c>
      <c r="U124" s="94" t="s">
        <v>2600</v>
      </c>
      <c r="V124" s="17" t="s">
        <v>55</v>
      </c>
    </row>
    <row r="125" spans="1:22" ht="378" customHeight="1" x14ac:dyDescent="0.3">
      <c r="A125" s="18">
        <v>2022</v>
      </c>
      <c r="B125" s="18" t="s">
        <v>998</v>
      </c>
      <c r="C125" s="26">
        <v>5</v>
      </c>
      <c r="D125" s="19" t="s">
        <v>1015</v>
      </c>
      <c r="E125" s="19" t="s">
        <v>1016</v>
      </c>
      <c r="F125" s="20" t="s">
        <v>382</v>
      </c>
      <c r="G125" s="19" t="s">
        <v>1017</v>
      </c>
      <c r="H125" s="19" t="s">
        <v>1018</v>
      </c>
      <c r="I125" s="26" t="s">
        <v>1002</v>
      </c>
      <c r="J125" s="19" t="s">
        <v>2769</v>
      </c>
      <c r="K125" s="18">
        <v>1</v>
      </c>
      <c r="L125" s="79">
        <v>45200</v>
      </c>
      <c r="M125" s="79">
        <v>45230</v>
      </c>
      <c r="N125" s="17">
        <v>1</v>
      </c>
      <c r="O125" s="22">
        <f t="shared" si="5"/>
        <v>1</v>
      </c>
      <c r="P125" s="22">
        <f t="shared" si="6"/>
        <v>1</v>
      </c>
      <c r="Q125" s="22" t="s">
        <v>1076</v>
      </c>
      <c r="R125" s="18" t="s">
        <v>198</v>
      </c>
      <c r="S125" s="19" t="s">
        <v>2479</v>
      </c>
      <c r="T125" s="19" t="s">
        <v>2875</v>
      </c>
      <c r="U125" s="94" t="s">
        <v>2494</v>
      </c>
      <c r="V125" s="17" t="s">
        <v>2622</v>
      </c>
    </row>
    <row r="126" spans="1:22" ht="234.75" customHeight="1" x14ac:dyDescent="0.3">
      <c r="A126" s="18">
        <v>2022</v>
      </c>
      <c r="B126" s="18" t="s">
        <v>998</v>
      </c>
      <c r="C126" s="26">
        <v>6</v>
      </c>
      <c r="D126" s="19" t="s">
        <v>1019</v>
      </c>
      <c r="E126" s="19" t="s">
        <v>2770</v>
      </c>
      <c r="F126" s="20" t="s">
        <v>382</v>
      </c>
      <c r="G126" s="19" t="s">
        <v>2771</v>
      </c>
      <c r="H126" s="19" t="s">
        <v>2772</v>
      </c>
      <c r="I126" s="26" t="s">
        <v>1002</v>
      </c>
      <c r="J126" s="19" t="s">
        <v>1020</v>
      </c>
      <c r="K126" s="18">
        <v>1</v>
      </c>
      <c r="L126" s="79">
        <v>45200</v>
      </c>
      <c r="M126" s="79">
        <v>45230</v>
      </c>
      <c r="N126" s="17">
        <v>1</v>
      </c>
      <c r="O126" s="22">
        <f t="shared" si="5"/>
        <v>1</v>
      </c>
      <c r="P126" s="22">
        <f t="shared" si="6"/>
        <v>1</v>
      </c>
      <c r="Q126" s="22" t="s">
        <v>51</v>
      </c>
      <c r="R126" s="18" t="s">
        <v>52</v>
      </c>
      <c r="S126" s="19" t="s">
        <v>2480</v>
      </c>
      <c r="T126" s="19" t="s">
        <v>2873</v>
      </c>
      <c r="U126" s="94" t="s">
        <v>2597</v>
      </c>
      <c r="V126" s="17" t="s">
        <v>55</v>
      </c>
    </row>
    <row r="127" spans="1:22" ht="393" customHeight="1" x14ac:dyDescent="0.3">
      <c r="A127" s="18">
        <v>2022</v>
      </c>
      <c r="B127" s="18" t="s">
        <v>998</v>
      </c>
      <c r="C127" s="26">
        <v>7</v>
      </c>
      <c r="D127" s="19" t="s">
        <v>1021</v>
      </c>
      <c r="E127" s="19" t="s">
        <v>1022</v>
      </c>
      <c r="F127" s="20" t="s">
        <v>382</v>
      </c>
      <c r="G127" s="19" t="s">
        <v>1023</v>
      </c>
      <c r="H127" s="19" t="s">
        <v>1024</v>
      </c>
      <c r="I127" s="26" t="s">
        <v>1002</v>
      </c>
      <c r="J127" s="19" t="s">
        <v>2773</v>
      </c>
      <c r="K127" s="18">
        <v>1</v>
      </c>
      <c r="L127" s="79">
        <v>45200</v>
      </c>
      <c r="M127" s="79">
        <v>45229</v>
      </c>
      <c r="N127" s="17">
        <v>1</v>
      </c>
      <c r="O127" s="22">
        <f t="shared" si="5"/>
        <v>1</v>
      </c>
      <c r="P127" s="22">
        <f t="shared" si="6"/>
        <v>1</v>
      </c>
      <c r="Q127" s="22" t="s">
        <v>1076</v>
      </c>
      <c r="R127" s="18" t="s">
        <v>52</v>
      </c>
      <c r="S127" s="19" t="s">
        <v>2481</v>
      </c>
      <c r="T127" s="19" t="s">
        <v>2874</v>
      </c>
      <c r="U127" s="94" t="s">
        <v>2494</v>
      </c>
      <c r="V127" s="17" t="s">
        <v>2622</v>
      </c>
    </row>
    <row r="128" spans="1:22" ht="409.5" customHeight="1" x14ac:dyDescent="0.3">
      <c r="A128" s="18">
        <v>2022</v>
      </c>
      <c r="B128" s="18" t="s">
        <v>998</v>
      </c>
      <c r="C128" s="26">
        <v>8</v>
      </c>
      <c r="D128" s="19" t="s">
        <v>1025</v>
      </c>
      <c r="E128" s="19" t="s">
        <v>1026</v>
      </c>
      <c r="F128" s="20" t="s">
        <v>382</v>
      </c>
      <c r="G128" s="19" t="s">
        <v>2774</v>
      </c>
      <c r="H128" s="19" t="s">
        <v>1027</v>
      </c>
      <c r="I128" s="26" t="s">
        <v>1002</v>
      </c>
      <c r="J128" s="19" t="s">
        <v>1028</v>
      </c>
      <c r="K128" s="18">
        <v>2</v>
      </c>
      <c r="L128" s="79">
        <v>45209</v>
      </c>
      <c r="M128" s="79">
        <v>45240</v>
      </c>
      <c r="N128" s="17">
        <v>2</v>
      </c>
      <c r="O128" s="22">
        <f t="shared" si="5"/>
        <v>1</v>
      </c>
      <c r="P128" s="22">
        <f t="shared" si="6"/>
        <v>1</v>
      </c>
      <c r="Q128" s="22" t="s">
        <v>1076</v>
      </c>
      <c r="R128" s="18" t="s">
        <v>198</v>
      </c>
      <c r="S128" s="19" t="s">
        <v>2775</v>
      </c>
      <c r="T128" s="19" t="s">
        <v>2876</v>
      </c>
      <c r="U128" s="94" t="s">
        <v>2494</v>
      </c>
      <c r="V128" s="17" t="s">
        <v>2622</v>
      </c>
    </row>
    <row r="129" spans="1:22" ht="334.5" customHeight="1" x14ac:dyDescent="0.3">
      <c r="A129" s="18">
        <v>2022</v>
      </c>
      <c r="B129" s="18" t="s">
        <v>998</v>
      </c>
      <c r="C129" s="26">
        <v>9</v>
      </c>
      <c r="D129" s="19" t="s">
        <v>1029</v>
      </c>
      <c r="E129" s="19" t="s">
        <v>2840</v>
      </c>
      <c r="F129" s="20" t="s">
        <v>382</v>
      </c>
      <c r="G129" s="19" t="s">
        <v>2776</v>
      </c>
      <c r="H129" s="19" t="s">
        <v>2777</v>
      </c>
      <c r="I129" s="26" t="s">
        <v>1002</v>
      </c>
      <c r="J129" s="19" t="s">
        <v>1030</v>
      </c>
      <c r="K129" s="18">
        <v>1</v>
      </c>
      <c r="L129" s="79">
        <v>45200</v>
      </c>
      <c r="M129" s="79">
        <v>45382</v>
      </c>
      <c r="N129" s="17">
        <v>1</v>
      </c>
      <c r="O129" s="22">
        <f t="shared" si="5"/>
        <v>1</v>
      </c>
      <c r="P129" s="22">
        <f t="shared" si="4"/>
        <v>1</v>
      </c>
      <c r="Q129" s="22" t="s">
        <v>51</v>
      </c>
      <c r="R129" s="18" t="s">
        <v>52</v>
      </c>
      <c r="S129" s="19" t="s">
        <v>2841</v>
      </c>
      <c r="T129" s="19" t="s">
        <v>2877</v>
      </c>
      <c r="U129" s="94" t="s">
        <v>2597</v>
      </c>
      <c r="V129" s="17" t="s">
        <v>89</v>
      </c>
    </row>
    <row r="130" spans="1:22" ht="351.75" customHeight="1" x14ac:dyDescent="0.3">
      <c r="A130" s="18">
        <v>2022</v>
      </c>
      <c r="B130" s="18" t="s">
        <v>998</v>
      </c>
      <c r="C130" s="26">
        <v>10</v>
      </c>
      <c r="D130" s="19" t="s">
        <v>1031</v>
      </c>
      <c r="E130" s="19" t="s">
        <v>1032</v>
      </c>
      <c r="F130" s="20" t="s">
        <v>382</v>
      </c>
      <c r="G130" s="19" t="s">
        <v>1033</v>
      </c>
      <c r="H130" s="19" t="s">
        <v>1034</v>
      </c>
      <c r="I130" s="26" t="s">
        <v>1002</v>
      </c>
      <c r="J130" s="19" t="s">
        <v>1035</v>
      </c>
      <c r="K130" s="18">
        <v>1</v>
      </c>
      <c r="L130" s="79">
        <v>45200</v>
      </c>
      <c r="M130" s="79">
        <v>45229</v>
      </c>
      <c r="N130" s="17">
        <v>1</v>
      </c>
      <c r="O130" s="22">
        <f t="shared" si="5"/>
        <v>1</v>
      </c>
      <c r="P130" s="22">
        <f t="shared" si="4"/>
        <v>1</v>
      </c>
      <c r="Q130" s="22" t="s">
        <v>1076</v>
      </c>
      <c r="R130" s="18" t="s">
        <v>1012</v>
      </c>
      <c r="S130" s="19" t="s">
        <v>2482</v>
      </c>
      <c r="T130" s="19" t="s">
        <v>2879</v>
      </c>
      <c r="U130" s="94" t="s">
        <v>2494</v>
      </c>
      <c r="V130" s="17" t="s">
        <v>2622</v>
      </c>
    </row>
    <row r="131" spans="1:22" ht="389.25" customHeight="1" x14ac:dyDescent="0.3">
      <c r="A131" s="18">
        <v>2022</v>
      </c>
      <c r="B131" s="18" t="s">
        <v>998</v>
      </c>
      <c r="C131" s="26">
        <v>11</v>
      </c>
      <c r="D131" s="19" t="s">
        <v>2485</v>
      </c>
      <c r="E131" s="19" t="s">
        <v>1036</v>
      </c>
      <c r="F131" s="20" t="s">
        <v>382</v>
      </c>
      <c r="G131" s="19" t="s">
        <v>1037</v>
      </c>
      <c r="H131" s="19" t="s">
        <v>1038</v>
      </c>
      <c r="I131" s="26" t="s">
        <v>1002</v>
      </c>
      <c r="J131" s="19" t="s">
        <v>2773</v>
      </c>
      <c r="K131" s="18">
        <v>1</v>
      </c>
      <c r="L131" s="79">
        <v>45200</v>
      </c>
      <c r="M131" s="79">
        <v>45229</v>
      </c>
      <c r="N131" s="17">
        <v>1</v>
      </c>
      <c r="O131" s="22">
        <f t="shared" si="5"/>
        <v>1</v>
      </c>
      <c r="P131" s="22">
        <f t="shared" si="4"/>
        <v>1</v>
      </c>
      <c r="Q131" s="22" t="s">
        <v>51</v>
      </c>
      <c r="R131" s="18" t="s">
        <v>198</v>
      </c>
      <c r="S131" s="19" t="s">
        <v>2842</v>
      </c>
      <c r="T131" s="19" t="s">
        <v>2923</v>
      </c>
      <c r="U131" s="94" t="s">
        <v>2597</v>
      </c>
      <c r="V131" s="17" t="s">
        <v>89</v>
      </c>
    </row>
    <row r="132" spans="1:22" ht="339.6" customHeight="1" x14ac:dyDescent="0.3">
      <c r="A132" s="18">
        <v>2022</v>
      </c>
      <c r="B132" s="18" t="s">
        <v>998</v>
      </c>
      <c r="C132" s="26">
        <v>12</v>
      </c>
      <c r="D132" s="19" t="s">
        <v>1039</v>
      </c>
      <c r="E132" s="19" t="s">
        <v>1040</v>
      </c>
      <c r="F132" s="20" t="s">
        <v>382</v>
      </c>
      <c r="G132" s="19" t="s">
        <v>1041</v>
      </c>
      <c r="H132" s="19" t="s">
        <v>1042</v>
      </c>
      <c r="I132" s="26" t="s">
        <v>1002</v>
      </c>
      <c r="J132" s="19" t="s">
        <v>2773</v>
      </c>
      <c r="K132" s="18">
        <v>1</v>
      </c>
      <c r="L132" s="79">
        <v>45200</v>
      </c>
      <c r="M132" s="79">
        <v>45229</v>
      </c>
      <c r="N132" s="17">
        <v>1</v>
      </c>
      <c r="O132" s="22">
        <f t="shared" si="5"/>
        <v>1</v>
      </c>
      <c r="P132" s="22">
        <f t="shared" si="4"/>
        <v>1</v>
      </c>
      <c r="Q132" s="22" t="s">
        <v>51</v>
      </c>
      <c r="R132" s="18" t="s">
        <v>198</v>
      </c>
      <c r="S132" s="19" t="s">
        <v>2842</v>
      </c>
      <c r="T132" s="19" t="s">
        <v>2924</v>
      </c>
      <c r="U132" s="94" t="s">
        <v>2597</v>
      </c>
      <c r="V132" s="17" t="s">
        <v>89</v>
      </c>
    </row>
    <row r="133" spans="1:22" ht="257.39999999999998" customHeight="1" x14ac:dyDescent="0.3">
      <c r="A133" s="18">
        <v>2022</v>
      </c>
      <c r="B133" s="18" t="s">
        <v>998</v>
      </c>
      <c r="C133" s="26">
        <v>13</v>
      </c>
      <c r="D133" s="19" t="s">
        <v>1043</v>
      </c>
      <c r="E133" s="19" t="s">
        <v>1044</v>
      </c>
      <c r="F133" s="20" t="s">
        <v>382</v>
      </c>
      <c r="G133" s="19" t="s">
        <v>2767</v>
      </c>
      <c r="H133" s="19" t="s">
        <v>2778</v>
      </c>
      <c r="I133" s="26" t="s">
        <v>1002</v>
      </c>
      <c r="J133" s="19" t="s">
        <v>2477</v>
      </c>
      <c r="K133" s="18">
        <v>1</v>
      </c>
      <c r="L133" s="79">
        <v>45200</v>
      </c>
      <c r="M133" s="79">
        <v>45290</v>
      </c>
      <c r="N133" s="17">
        <v>1</v>
      </c>
      <c r="O133" s="22">
        <f t="shared" si="5"/>
        <v>1</v>
      </c>
      <c r="P133" s="22">
        <f t="shared" si="4"/>
        <v>1</v>
      </c>
      <c r="Q133" s="22" t="s">
        <v>51</v>
      </c>
      <c r="R133" s="18" t="s">
        <v>52</v>
      </c>
      <c r="S133" s="19" t="s">
        <v>2483</v>
      </c>
      <c r="T133" s="19" t="s">
        <v>2881</v>
      </c>
      <c r="U133" s="94" t="s">
        <v>2600</v>
      </c>
      <c r="V133" s="17" t="s">
        <v>55</v>
      </c>
    </row>
    <row r="134" spans="1:22" s="52" customFormat="1" ht="211.5" customHeight="1" x14ac:dyDescent="0.3">
      <c r="A134" s="18">
        <v>2022</v>
      </c>
      <c r="B134" s="18" t="s">
        <v>998</v>
      </c>
      <c r="C134" s="26">
        <v>14</v>
      </c>
      <c r="D134" s="19" t="s">
        <v>1045</v>
      </c>
      <c r="E134" s="19" t="s">
        <v>1046</v>
      </c>
      <c r="F134" s="20" t="s">
        <v>382</v>
      </c>
      <c r="G134" s="19" t="s">
        <v>1047</v>
      </c>
      <c r="H134" s="19" t="s">
        <v>2779</v>
      </c>
      <c r="I134" s="26" t="s">
        <v>1002</v>
      </c>
      <c r="J134" s="19" t="s">
        <v>2780</v>
      </c>
      <c r="K134" s="18">
        <v>1</v>
      </c>
      <c r="L134" s="79">
        <v>45200</v>
      </c>
      <c r="M134" s="79">
        <v>45398</v>
      </c>
      <c r="N134" s="17">
        <v>1</v>
      </c>
      <c r="O134" s="22">
        <f t="shared" si="5"/>
        <v>1</v>
      </c>
      <c r="P134" s="22">
        <f t="shared" si="4"/>
        <v>1</v>
      </c>
      <c r="Q134" s="22" t="s">
        <v>1076</v>
      </c>
      <c r="R134" s="18" t="s">
        <v>198</v>
      </c>
      <c r="S134" s="19" t="s">
        <v>2843</v>
      </c>
      <c r="T134" s="19" t="s">
        <v>2880</v>
      </c>
      <c r="U134" s="94" t="s">
        <v>2494</v>
      </c>
      <c r="V134" s="17" t="s">
        <v>2622</v>
      </c>
    </row>
    <row r="135" spans="1:22" s="52" customFormat="1" ht="211.95" customHeight="1" x14ac:dyDescent="0.3">
      <c r="A135" s="18">
        <v>2022</v>
      </c>
      <c r="B135" s="18" t="s">
        <v>998</v>
      </c>
      <c r="C135" s="26">
        <v>15</v>
      </c>
      <c r="D135" s="19" t="s">
        <v>1048</v>
      </c>
      <c r="E135" s="19" t="s">
        <v>1049</v>
      </c>
      <c r="F135" s="20" t="s">
        <v>382</v>
      </c>
      <c r="G135" s="19" t="s">
        <v>1050</v>
      </c>
      <c r="H135" s="19" t="s">
        <v>2781</v>
      </c>
      <c r="I135" s="26" t="s">
        <v>1002</v>
      </c>
      <c r="J135" s="19" t="s">
        <v>2780</v>
      </c>
      <c r="K135" s="18">
        <v>1</v>
      </c>
      <c r="L135" s="79">
        <v>45200</v>
      </c>
      <c r="M135" s="79">
        <v>45840</v>
      </c>
      <c r="N135" s="17">
        <v>0</v>
      </c>
      <c r="O135" s="22">
        <v>0</v>
      </c>
      <c r="P135" s="22">
        <f t="shared" si="4"/>
        <v>0</v>
      </c>
      <c r="Q135" s="22" t="s">
        <v>51</v>
      </c>
      <c r="R135" s="18" t="s">
        <v>198</v>
      </c>
      <c r="S135" s="19" t="s">
        <v>2844</v>
      </c>
      <c r="T135" s="19" t="s">
        <v>2882</v>
      </c>
      <c r="U135" s="94" t="s">
        <v>2596</v>
      </c>
      <c r="V135" s="17" t="s">
        <v>77</v>
      </c>
    </row>
    <row r="136" spans="1:22" ht="336.6" customHeight="1" x14ac:dyDescent="0.3">
      <c r="A136" s="18">
        <v>2022</v>
      </c>
      <c r="B136" s="18" t="s">
        <v>998</v>
      </c>
      <c r="C136" s="26">
        <v>16</v>
      </c>
      <c r="D136" s="19" t="s">
        <v>1051</v>
      </c>
      <c r="E136" s="19" t="s">
        <v>1052</v>
      </c>
      <c r="F136" s="20" t="s">
        <v>382</v>
      </c>
      <c r="G136" s="19" t="s">
        <v>1053</v>
      </c>
      <c r="H136" s="19" t="s">
        <v>1054</v>
      </c>
      <c r="I136" s="26" t="s">
        <v>1002</v>
      </c>
      <c r="J136" s="19" t="s">
        <v>2773</v>
      </c>
      <c r="K136" s="18">
        <v>1</v>
      </c>
      <c r="L136" s="79">
        <v>45200</v>
      </c>
      <c r="M136" s="79">
        <v>45229</v>
      </c>
      <c r="N136" s="17">
        <v>1</v>
      </c>
      <c r="O136" s="22">
        <f>+N136/K136</f>
        <v>1</v>
      </c>
      <c r="P136" s="22">
        <f t="shared" si="4"/>
        <v>1</v>
      </c>
      <c r="Q136" s="22" t="s">
        <v>1076</v>
      </c>
      <c r="R136" s="18" t="s">
        <v>198</v>
      </c>
      <c r="S136" s="19" t="s">
        <v>2484</v>
      </c>
      <c r="T136" s="19" t="s">
        <v>2883</v>
      </c>
      <c r="U136" s="94" t="s">
        <v>2494</v>
      </c>
      <c r="V136" s="17" t="s">
        <v>2622</v>
      </c>
    </row>
    <row r="137" spans="1:22" ht="244.95" customHeight="1" x14ac:dyDescent="0.3">
      <c r="A137" s="18">
        <v>2022</v>
      </c>
      <c r="B137" s="18" t="s">
        <v>998</v>
      </c>
      <c r="C137" s="26">
        <v>17</v>
      </c>
      <c r="D137" s="19" t="s">
        <v>1055</v>
      </c>
      <c r="E137" s="19" t="s">
        <v>1056</v>
      </c>
      <c r="F137" s="20" t="s">
        <v>382</v>
      </c>
      <c r="G137" s="19" t="s">
        <v>1057</v>
      </c>
      <c r="H137" s="19" t="s">
        <v>2592</v>
      </c>
      <c r="I137" s="26" t="s">
        <v>862</v>
      </c>
      <c r="J137" s="19" t="s">
        <v>1058</v>
      </c>
      <c r="K137" s="18">
        <v>1</v>
      </c>
      <c r="L137" s="79">
        <v>45170</v>
      </c>
      <c r="M137" s="79">
        <v>45596</v>
      </c>
      <c r="N137" s="17">
        <v>1</v>
      </c>
      <c r="O137" s="22">
        <f>+N137/K137</f>
        <v>1</v>
      </c>
      <c r="P137" s="22">
        <f t="shared" si="4"/>
        <v>1</v>
      </c>
      <c r="Q137" s="22" t="s">
        <v>51</v>
      </c>
      <c r="R137" s="18" t="s">
        <v>52</v>
      </c>
      <c r="S137" s="19" t="s">
        <v>2423</v>
      </c>
      <c r="T137" s="19" t="s">
        <v>2885</v>
      </c>
      <c r="U137" s="94" t="s">
        <v>2600</v>
      </c>
      <c r="V137" s="17" t="s">
        <v>163</v>
      </c>
    </row>
    <row r="138" spans="1:22" ht="81.599999999999994" x14ac:dyDescent="0.3">
      <c r="A138" s="18">
        <v>2022</v>
      </c>
      <c r="B138" s="18" t="s">
        <v>998</v>
      </c>
      <c r="C138" s="26">
        <v>18</v>
      </c>
      <c r="D138" s="19" t="s">
        <v>1059</v>
      </c>
      <c r="E138" s="19" t="s">
        <v>2782</v>
      </c>
      <c r="F138" s="20" t="s">
        <v>382</v>
      </c>
      <c r="G138" s="19" t="s">
        <v>1060</v>
      </c>
      <c r="H138" s="19" t="s">
        <v>2783</v>
      </c>
      <c r="I138" s="26" t="s">
        <v>1061</v>
      </c>
      <c r="J138" s="19" t="s">
        <v>2784</v>
      </c>
      <c r="K138" s="18">
        <v>1</v>
      </c>
      <c r="L138" s="79">
        <v>45216</v>
      </c>
      <c r="M138" s="79">
        <v>45473</v>
      </c>
      <c r="N138" s="17">
        <v>1</v>
      </c>
      <c r="O138" s="22">
        <f>+N138/K138</f>
        <v>1</v>
      </c>
      <c r="P138" s="22">
        <f t="shared" si="4"/>
        <v>1</v>
      </c>
      <c r="Q138" s="22" t="s">
        <v>51</v>
      </c>
      <c r="R138" s="18" t="s">
        <v>1012</v>
      </c>
      <c r="S138" s="19" t="s">
        <v>2855</v>
      </c>
      <c r="T138" s="19" t="s">
        <v>2856</v>
      </c>
      <c r="U138" s="94" t="s">
        <v>2597</v>
      </c>
      <c r="V138" s="17" t="s">
        <v>89</v>
      </c>
    </row>
    <row r="139" spans="1:22" ht="61.2" x14ac:dyDescent="0.3">
      <c r="A139" s="18">
        <v>2022</v>
      </c>
      <c r="B139" s="18" t="s">
        <v>998</v>
      </c>
      <c r="C139" s="26">
        <v>20</v>
      </c>
      <c r="D139" s="19" t="s">
        <v>992</v>
      </c>
      <c r="E139" s="19" t="s">
        <v>993</v>
      </c>
      <c r="F139" s="20" t="s">
        <v>382</v>
      </c>
      <c r="G139" s="19" t="s">
        <v>994</v>
      </c>
      <c r="H139" s="19" t="s">
        <v>995</v>
      </c>
      <c r="I139" s="26" t="s">
        <v>996</v>
      </c>
      <c r="J139" s="19" t="s">
        <v>997</v>
      </c>
      <c r="K139" s="18">
        <v>1</v>
      </c>
      <c r="L139" s="79">
        <v>45183</v>
      </c>
      <c r="M139" s="79">
        <v>46022</v>
      </c>
      <c r="N139" s="17">
        <v>0</v>
      </c>
      <c r="O139" s="22">
        <v>0</v>
      </c>
      <c r="P139" s="22">
        <f>+AVERAGE(O139)</f>
        <v>0</v>
      </c>
      <c r="Q139" s="22" t="s">
        <v>51</v>
      </c>
      <c r="R139" s="18" t="s">
        <v>210</v>
      </c>
      <c r="S139" s="19" t="s">
        <v>1064</v>
      </c>
      <c r="T139" s="19" t="s">
        <v>2501</v>
      </c>
      <c r="U139" s="94" t="s">
        <v>2596</v>
      </c>
      <c r="V139" s="17" t="s">
        <v>77</v>
      </c>
    </row>
    <row r="140" spans="1:22" ht="40.799999999999997" x14ac:dyDescent="0.3">
      <c r="A140" s="18" t="s">
        <v>2492</v>
      </c>
      <c r="B140" s="18" t="s">
        <v>2491</v>
      </c>
      <c r="C140" s="26">
        <v>5</v>
      </c>
      <c r="D140" s="19" t="s">
        <v>2493</v>
      </c>
      <c r="E140" s="19" t="s">
        <v>2847</v>
      </c>
      <c r="F140" s="20" t="s">
        <v>382</v>
      </c>
      <c r="G140" s="19" t="s">
        <v>2785</v>
      </c>
      <c r="H140" s="19" t="s">
        <v>2786</v>
      </c>
      <c r="I140" s="26" t="s">
        <v>1002</v>
      </c>
      <c r="J140" s="19" t="s">
        <v>2787</v>
      </c>
      <c r="K140" s="18">
        <v>1</v>
      </c>
      <c r="L140" s="79">
        <v>45260</v>
      </c>
      <c r="M140" s="79">
        <v>45329</v>
      </c>
      <c r="N140" s="17">
        <v>0</v>
      </c>
      <c r="O140" s="22">
        <v>0</v>
      </c>
      <c r="P140" s="22">
        <f>+AVERAGE(O140)</f>
        <v>0</v>
      </c>
      <c r="Q140" s="22" t="s">
        <v>51</v>
      </c>
      <c r="R140" s="18" t="s">
        <v>52</v>
      </c>
      <c r="S140" s="19" t="s">
        <v>2848</v>
      </c>
      <c r="T140" s="19" t="s">
        <v>2849</v>
      </c>
      <c r="U140" s="94" t="s">
        <v>2661</v>
      </c>
      <c r="V140" s="17" t="s">
        <v>163</v>
      </c>
    </row>
    <row r="141" spans="1:22" ht="71.400000000000006" x14ac:dyDescent="0.3">
      <c r="A141" s="18">
        <v>2023</v>
      </c>
      <c r="B141" s="18" t="s">
        <v>2502</v>
      </c>
      <c r="C141" s="26" t="s">
        <v>382</v>
      </c>
      <c r="D141" s="19" t="s">
        <v>2503</v>
      </c>
      <c r="E141" s="19" t="s">
        <v>2504</v>
      </c>
      <c r="F141" s="20" t="s">
        <v>101</v>
      </c>
      <c r="G141" s="19" t="s">
        <v>2537</v>
      </c>
      <c r="H141" s="19" t="s">
        <v>2538</v>
      </c>
      <c r="I141" s="26" t="s">
        <v>74</v>
      </c>
      <c r="J141" s="19" t="s">
        <v>2556</v>
      </c>
      <c r="K141" s="18">
        <v>3</v>
      </c>
      <c r="L141" s="79" t="s">
        <v>2557</v>
      </c>
      <c r="M141" s="79" t="s">
        <v>2558</v>
      </c>
      <c r="N141" s="17">
        <v>0</v>
      </c>
      <c r="O141" s="22">
        <v>0</v>
      </c>
      <c r="P141" s="113">
        <f>+AVERAGE(O141:O142)</f>
        <v>0</v>
      </c>
      <c r="Q141" s="113" t="s">
        <v>51</v>
      </c>
      <c r="R141" s="116" t="s">
        <v>52</v>
      </c>
      <c r="S141" s="19" t="s">
        <v>1064</v>
      </c>
      <c r="T141" s="19" t="s">
        <v>1064</v>
      </c>
      <c r="U141" s="94" t="s">
        <v>2661</v>
      </c>
      <c r="V141" s="17" t="s">
        <v>163</v>
      </c>
    </row>
    <row r="142" spans="1:22" ht="71.400000000000006" x14ac:dyDescent="0.3">
      <c r="A142" s="18">
        <v>2023</v>
      </c>
      <c r="B142" s="18" t="s">
        <v>2502</v>
      </c>
      <c r="C142" s="26" t="s">
        <v>382</v>
      </c>
      <c r="D142" s="19" t="s">
        <v>2503</v>
      </c>
      <c r="E142" s="19" t="s">
        <v>2504</v>
      </c>
      <c r="F142" s="20" t="s">
        <v>108</v>
      </c>
      <c r="G142" s="19" t="s">
        <v>2539</v>
      </c>
      <c r="H142" s="19" t="s">
        <v>2540</v>
      </c>
      <c r="I142" s="26" t="s">
        <v>528</v>
      </c>
      <c r="J142" s="19" t="s">
        <v>2559</v>
      </c>
      <c r="K142" s="18">
        <v>18</v>
      </c>
      <c r="L142" s="79" t="s">
        <v>2557</v>
      </c>
      <c r="M142" s="79" t="s">
        <v>2558</v>
      </c>
      <c r="N142" s="17">
        <v>0</v>
      </c>
      <c r="O142" s="22">
        <v>0</v>
      </c>
      <c r="P142" s="115"/>
      <c r="Q142" s="115"/>
      <c r="R142" s="118"/>
      <c r="S142" s="19" t="s">
        <v>2894</v>
      </c>
      <c r="T142" s="19" t="s">
        <v>2895</v>
      </c>
      <c r="U142" s="94" t="s">
        <v>2661</v>
      </c>
      <c r="V142" s="17" t="s">
        <v>163</v>
      </c>
    </row>
    <row r="143" spans="1:22" ht="61.2" x14ac:dyDescent="0.3">
      <c r="A143" s="18">
        <v>2023</v>
      </c>
      <c r="B143" s="18" t="s">
        <v>2502</v>
      </c>
      <c r="C143" s="26" t="s">
        <v>2505</v>
      </c>
      <c r="D143" s="19" t="s">
        <v>2506</v>
      </c>
      <c r="E143" s="19" t="s">
        <v>2507</v>
      </c>
      <c r="F143" s="20" t="s">
        <v>382</v>
      </c>
      <c r="G143" s="19" t="s">
        <v>2788</v>
      </c>
      <c r="H143" s="19" t="s">
        <v>2789</v>
      </c>
      <c r="I143" s="26" t="s">
        <v>685</v>
      </c>
      <c r="J143" s="19" t="s">
        <v>2790</v>
      </c>
      <c r="K143" s="18">
        <v>2</v>
      </c>
      <c r="L143" s="79" t="s">
        <v>2560</v>
      </c>
      <c r="M143" s="79" t="s">
        <v>2558</v>
      </c>
      <c r="N143" s="17">
        <v>0</v>
      </c>
      <c r="O143" s="22">
        <v>0</v>
      </c>
      <c r="P143" s="22">
        <f>+O143</f>
        <v>0</v>
      </c>
      <c r="Q143" s="22" t="s">
        <v>51</v>
      </c>
      <c r="R143" s="18" t="s">
        <v>52</v>
      </c>
      <c r="S143" s="19" t="s">
        <v>1064</v>
      </c>
      <c r="T143" s="19" t="s">
        <v>1064</v>
      </c>
      <c r="U143" s="94" t="s">
        <v>2661</v>
      </c>
      <c r="V143" s="17" t="s">
        <v>163</v>
      </c>
    </row>
    <row r="144" spans="1:22" ht="61.2" x14ac:dyDescent="0.3">
      <c r="A144" s="18">
        <v>2023</v>
      </c>
      <c r="B144" s="18" t="s">
        <v>2502</v>
      </c>
      <c r="C144" s="26" t="s">
        <v>2508</v>
      </c>
      <c r="D144" s="19" t="s">
        <v>2509</v>
      </c>
      <c r="E144" s="19" t="s">
        <v>2510</v>
      </c>
      <c r="F144" s="20" t="s">
        <v>382</v>
      </c>
      <c r="G144" s="19" t="s">
        <v>2791</v>
      </c>
      <c r="H144" s="19" t="s">
        <v>2792</v>
      </c>
      <c r="I144" s="26" t="s">
        <v>685</v>
      </c>
      <c r="J144" s="19" t="s">
        <v>2561</v>
      </c>
      <c r="K144" s="18">
        <v>1</v>
      </c>
      <c r="L144" s="79" t="s">
        <v>2560</v>
      </c>
      <c r="M144" s="79" t="s">
        <v>2558</v>
      </c>
      <c r="N144" s="17">
        <v>0</v>
      </c>
      <c r="O144" s="22">
        <v>0</v>
      </c>
      <c r="P144" s="22">
        <f>+O144</f>
        <v>0</v>
      </c>
      <c r="Q144" s="22" t="s">
        <v>51</v>
      </c>
      <c r="R144" s="18" t="s">
        <v>52</v>
      </c>
      <c r="S144" s="19" t="s">
        <v>1064</v>
      </c>
      <c r="T144" s="19" t="s">
        <v>1064</v>
      </c>
      <c r="U144" s="94" t="s">
        <v>2661</v>
      </c>
      <c r="V144" s="17" t="s">
        <v>163</v>
      </c>
    </row>
    <row r="145" spans="1:22" ht="71.400000000000006" x14ac:dyDescent="0.3">
      <c r="A145" s="18">
        <v>2023</v>
      </c>
      <c r="B145" s="18" t="s">
        <v>2502</v>
      </c>
      <c r="C145" s="26" t="s">
        <v>2511</v>
      </c>
      <c r="D145" s="19" t="s">
        <v>2512</v>
      </c>
      <c r="E145" s="19" t="s">
        <v>2513</v>
      </c>
      <c r="F145" s="20" t="s">
        <v>46</v>
      </c>
      <c r="G145" s="19" t="s">
        <v>2793</v>
      </c>
      <c r="H145" s="19" t="s">
        <v>2541</v>
      </c>
      <c r="I145" s="26" t="s">
        <v>685</v>
      </c>
      <c r="J145" s="19" t="s">
        <v>2562</v>
      </c>
      <c r="K145" s="18">
        <v>2</v>
      </c>
      <c r="L145" s="79" t="s">
        <v>2560</v>
      </c>
      <c r="M145" s="79" t="s">
        <v>2563</v>
      </c>
      <c r="N145" s="17">
        <v>0</v>
      </c>
      <c r="O145" s="22">
        <v>0</v>
      </c>
      <c r="P145" s="113">
        <f>+AVERAGE(O145:O147)</f>
        <v>0.5</v>
      </c>
      <c r="Q145" s="113" t="s">
        <v>51</v>
      </c>
      <c r="R145" s="116" t="s">
        <v>52</v>
      </c>
      <c r="S145" s="19" t="s">
        <v>1064</v>
      </c>
      <c r="T145" s="19" t="s">
        <v>2916</v>
      </c>
      <c r="U145" s="94" t="s">
        <v>2597</v>
      </c>
      <c r="V145" s="17" t="s">
        <v>89</v>
      </c>
    </row>
    <row r="146" spans="1:22" ht="202.2" customHeight="1" x14ac:dyDescent="0.3">
      <c r="A146" s="18">
        <v>2023</v>
      </c>
      <c r="B146" s="18" t="s">
        <v>2502</v>
      </c>
      <c r="C146" s="26" t="s">
        <v>2511</v>
      </c>
      <c r="D146" s="19" t="s">
        <v>2512</v>
      </c>
      <c r="E146" s="19" t="s">
        <v>2513</v>
      </c>
      <c r="F146" s="20" t="s">
        <v>57</v>
      </c>
      <c r="G146" s="19" t="s">
        <v>2542</v>
      </c>
      <c r="H146" s="19" t="s">
        <v>2794</v>
      </c>
      <c r="I146" s="26" t="s">
        <v>322</v>
      </c>
      <c r="J146" s="19" t="s">
        <v>2564</v>
      </c>
      <c r="K146" s="18">
        <v>2</v>
      </c>
      <c r="L146" s="79" t="s">
        <v>2560</v>
      </c>
      <c r="M146" s="79" t="s">
        <v>2558</v>
      </c>
      <c r="N146" s="17">
        <v>1</v>
      </c>
      <c r="O146" s="22">
        <f>+N146/K146</f>
        <v>0.5</v>
      </c>
      <c r="P146" s="114"/>
      <c r="Q146" s="114"/>
      <c r="R146" s="117"/>
      <c r="S146" s="19" t="s">
        <v>2886</v>
      </c>
      <c r="T146" s="19" t="s">
        <v>2887</v>
      </c>
      <c r="U146" s="94" t="s">
        <v>2597</v>
      </c>
      <c r="V146" s="17" t="s">
        <v>89</v>
      </c>
    </row>
    <row r="147" spans="1:22" ht="129.6" x14ac:dyDescent="0.3">
      <c r="A147" s="18">
        <v>2023</v>
      </c>
      <c r="B147" s="18" t="s">
        <v>2502</v>
      </c>
      <c r="C147" s="26" t="s">
        <v>2511</v>
      </c>
      <c r="D147" s="19" t="s">
        <v>2512</v>
      </c>
      <c r="E147" s="19" t="s">
        <v>2513</v>
      </c>
      <c r="F147" s="20" t="s">
        <v>63</v>
      </c>
      <c r="G147" s="19" t="s">
        <v>2542</v>
      </c>
      <c r="H147" s="19" t="s">
        <v>2794</v>
      </c>
      <c r="I147" s="26" t="s">
        <v>322</v>
      </c>
      <c r="J147" s="19" t="s">
        <v>2565</v>
      </c>
      <c r="K147" s="18">
        <v>2</v>
      </c>
      <c r="L147" s="79" t="s">
        <v>2560</v>
      </c>
      <c r="M147" s="79" t="s">
        <v>2558</v>
      </c>
      <c r="N147" s="17">
        <v>2</v>
      </c>
      <c r="O147" s="22">
        <f>+N147/K147</f>
        <v>1</v>
      </c>
      <c r="P147" s="115"/>
      <c r="Q147" s="115"/>
      <c r="R147" s="118"/>
      <c r="S147" s="103" t="s">
        <v>2888</v>
      </c>
      <c r="T147" s="19" t="s">
        <v>2911</v>
      </c>
      <c r="U147" s="94" t="s">
        <v>2597</v>
      </c>
      <c r="V147" s="17" t="s">
        <v>89</v>
      </c>
    </row>
    <row r="148" spans="1:22" ht="61.2" x14ac:dyDescent="0.3">
      <c r="A148" s="18">
        <v>2023</v>
      </c>
      <c r="B148" s="18" t="s">
        <v>2502</v>
      </c>
      <c r="C148" s="26" t="s">
        <v>2514</v>
      </c>
      <c r="D148" s="19" t="s">
        <v>2515</v>
      </c>
      <c r="E148" s="19" t="s">
        <v>2516</v>
      </c>
      <c r="F148" s="20" t="s">
        <v>382</v>
      </c>
      <c r="G148" s="19" t="s">
        <v>2543</v>
      </c>
      <c r="H148" s="19" t="s">
        <v>2795</v>
      </c>
      <c r="I148" s="26" t="s">
        <v>1002</v>
      </c>
      <c r="J148" s="19" t="s">
        <v>2566</v>
      </c>
      <c r="K148" s="18">
        <v>1</v>
      </c>
      <c r="L148" s="79" t="s">
        <v>2567</v>
      </c>
      <c r="M148" s="79" t="s">
        <v>2558</v>
      </c>
      <c r="N148" s="17">
        <v>0</v>
      </c>
      <c r="O148" s="22">
        <v>0</v>
      </c>
      <c r="P148" s="22">
        <f>+O148</f>
        <v>0</v>
      </c>
      <c r="Q148" s="22" t="s">
        <v>51</v>
      </c>
      <c r="R148" s="18" t="s">
        <v>52</v>
      </c>
      <c r="S148" s="19" t="s">
        <v>1064</v>
      </c>
      <c r="T148" s="19" t="s">
        <v>1064</v>
      </c>
      <c r="U148" s="94" t="s">
        <v>2596</v>
      </c>
      <c r="V148" s="17" t="s">
        <v>163</v>
      </c>
    </row>
    <row r="149" spans="1:22" ht="61.2" x14ac:dyDescent="0.3">
      <c r="A149" s="18">
        <v>2023</v>
      </c>
      <c r="B149" s="18" t="s">
        <v>2502</v>
      </c>
      <c r="C149" s="26" t="s">
        <v>2517</v>
      </c>
      <c r="D149" s="19" t="s">
        <v>2518</v>
      </c>
      <c r="E149" s="19" t="s">
        <v>2796</v>
      </c>
      <c r="F149" s="20" t="s">
        <v>382</v>
      </c>
      <c r="G149" s="19" t="s">
        <v>2544</v>
      </c>
      <c r="H149" s="19" t="s">
        <v>2797</v>
      </c>
      <c r="I149" s="26" t="s">
        <v>1002</v>
      </c>
      <c r="J149" s="19" t="s">
        <v>2568</v>
      </c>
      <c r="K149" s="18">
        <v>1</v>
      </c>
      <c r="L149" s="79" t="s">
        <v>2569</v>
      </c>
      <c r="M149" s="79" t="s">
        <v>2570</v>
      </c>
      <c r="N149" s="17">
        <v>0</v>
      </c>
      <c r="O149" s="22">
        <v>0</v>
      </c>
      <c r="P149" s="22">
        <f>+O149</f>
        <v>0</v>
      </c>
      <c r="Q149" s="22" t="s">
        <v>51</v>
      </c>
      <c r="R149" s="18" t="s">
        <v>2585</v>
      </c>
      <c r="S149" s="19" t="s">
        <v>1064</v>
      </c>
      <c r="T149" s="19" t="s">
        <v>1064</v>
      </c>
      <c r="U149" s="94" t="s">
        <v>2596</v>
      </c>
      <c r="V149" s="17" t="s">
        <v>163</v>
      </c>
    </row>
    <row r="150" spans="1:22" ht="71.400000000000006" x14ac:dyDescent="0.3">
      <c r="A150" s="18">
        <v>2023</v>
      </c>
      <c r="B150" s="18" t="s">
        <v>2502</v>
      </c>
      <c r="C150" s="26" t="s">
        <v>2519</v>
      </c>
      <c r="D150" s="19" t="s">
        <v>2520</v>
      </c>
      <c r="E150" s="19" t="s">
        <v>2521</v>
      </c>
      <c r="F150" s="20" t="s">
        <v>101</v>
      </c>
      <c r="G150" s="19" t="s">
        <v>2545</v>
      </c>
      <c r="H150" s="19" t="s">
        <v>2798</v>
      </c>
      <c r="I150" s="26" t="s">
        <v>1370</v>
      </c>
      <c r="J150" s="19" t="s">
        <v>2799</v>
      </c>
      <c r="K150" s="18">
        <v>1</v>
      </c>
      <c r="L150" s="79" t="s">
        <v>2571</v>
      </c>
      <c r="M150" s="79" t="s">
        <v>2558</v>
      </c>
      <c r="N150" s="17">
        <v>0</v>
      </c>
      <c r="O150" s="22">
        <v>0</v>
      </c>
      <c r="P150" s="113">
        <f>+AVERAGE(O150:O151)</f>
        <v>0.5</v>
      </c>
      <c r="Q150" s="113" t="s">
        <v>51</v>
      </c>
      <c r="R150" s="116" t="s">
        <v>198</v>
      </c>
      <c r="S150" s="19" t="s">
        <v>1064</v>
      </c>
      <c r="T150" s="19" t="s">
        <v>2867</v>
      </c>
      <c r="U150" s="94" t="s">
        <v>2661</v>
      </c>
      <c r="V150" s="17" t="s">
        <v>163</v>
      </c>
    </row>
    <row r="151" spans="1:22" ht="71.400000000000006" x14ac:dyDescent="0.3">
      <c r="A151" s="18">
        <v>2023</v>
      </c>
      <c r="B151" s="18" t="s">
        <v>2502</v>
      </c>
      <c r="C151" s="26" t="s">
        <v>2519</v>
      </c>
      <c r="D151" s="19" t="s">
        <v>2520</v>
      </c>
      <c r="E151" s="19" t="s">
        <v>2521</v>
      </c>
      <c r="F151" s="20" t="s">
        <v>108</v>
      </c>
      <c r="G151" s="19" t="s">
        <v>2546</v>
      </c>
      <c r="H151" s="19" t="s">
        <v>2547</v>
      </c>
      <c r="I151" s="26" t="s">
        <v>1370</v>
      </c>
      <c r="J151" s="19" t="s">
        <v>299</v>
      </c>
      <c r="K151" s="18">
        <v>1</v>
      </c>
      <c r="L151" s="79" t="s">
        <v>2560</v>
      </c>
      <c r="M151" s="79" t="s">
        <v>2572</v>
      </c>
      <c r="N151" s="17">
        <v>1</v>
      </c>
      <c r="O151" s="22">
        <v>1</v>
      </c>
      <c r="P151" s="115"/>
      <c r="Q151" s="115"/>
      <c r="R151" s="118"/>
      <c r="S151" s="19" t="s">
        <v>1064</v>
      </c>
      <c r="T151" s="19" t="s">
        <v>2912</v>
      </c>
      <c r="U151" s="94" t="s">
        <v>2597</v>
      </c>
      <c r="V151" s="17" t="s">
        <v>89</v>
      </c>
    </row>
    <row r="152" spans="1:22" ht="51" x14ac:dyDescent="0.3">
      <c r="A152" s="18">
        <v>2023</v>
      </c>
      <c r="B152" s="18" t="s">
        <v>2502</v>
      </c>
      <c r="C152" s="26" t="s">
        <v>2522</v>
      </c>
      <c r="D152" s="19" t="s">
        <v>2523</v>
      </c>
      <c r="E152" s="19" t="s">
        <v>2524</v>
      </c>
      <c r="F152" s="20" t="s">
        <v>101</v>
      </c>
      <c r="G152" s="19" t="s">
        <v>2548</v>
      </c>
      <c r="H152" s="19" t="s">
        <v>2800</v>
      </c>
      <c r="I152" s="26" t="s">
        <v>685</v>
      </c>
      <c r="J152" s="19" t="s">
        <v>2573</v>
      </c>
      <c r="K152" s="18">
        <v>6</v>
      </c>
      <c r="L152" s="79" t="s">
        <v>2574</v>
      </c>
      <c r="M152" s="79" t="s">
        <v>2558</v>
      </c>
      <c r="N152" s="17">
        <v>0</v>
      </c>
      <c r="O152" s="22">
        <v>0</v>
      </c>
      <c r="P152" s="113">
        <f>+AVERAGE(O152:O153)</f>
        <v>0</v>
      </c>
      <c r="Q152" s="113" t="s">
        <v>51</v>
      </c>
      <c r="R152" s="116" t="s">
        <v>210</v>
      </c>
      <c r="S152" s="19" t="s">
        <v>2917</v>
      </c>
      <c r="T152" s="19" t="s">
        <v>2918</v>
      </c>
      <c r="U152" s="94" t="s">
        <v>2597</v>
      </c>
      <c r="V152" s="17" t="s">
        <v>89</v>
      </c>
    </row>
    <row r="153" spans="1:22" ht="51" x14ac:dyDescent="0.3">
      <c r="A153" s="18">
        <v>2023</v>
      </c>
      <c r="B153" s="18" t="s">
        <v>2502</v>
      </c>
      <c r="C153" s="26" t="s">
        <v>2522</v>
      </c>
      <c r="D153" s="19" t="s">
        <v>2523</v>
      </c>
      <c r="E153" s="19" t="s">
        <v>2524</v>
      </c>
      <c r="F153" s="20" t="s">
        <v>108</v>
      </c>
      <c r="G153" s="19" t="s">
        <v>2549</v>
      </c>
      <c r="H153" s="19" t="s">
        <v>2550</v>
      </c>
      <c r="I153" s="26" t="s">
        <v>685</v>
      </c>
      <c r="J153" s="19" t="s">
        <v>2575</v>
      </c>
      <c r="K153" s="18">
        <v>1</v>
      </c>
      <c r="L153" s="79" t="s">
        <v>2574</v>
      </c>
      <c r="M153" s="79" t="s">
        <v>2558</v>
      </c>
      <c r="N153" s="17">
        <v>0</v>
      </c>
      <c r="O153" s="22">
        <v>0</v>
      </c>
      <c r="P153" s="115"/>
      <c r="Q153" s="115"/>
      <c r="R153" s="118"/>
      <c r="S153" s="19" t="s">
        <v>1064</v>
      </c>
      <c r="T153" s="19" t="s">
        <v>2918</v>
      </c>
      <c r="U153" s="94" t="s">
        <v>2597</v>
      </c>
      <c r="V153" s="17" t="s">
        <v>89</v>
      </c>
    </row>
    <row r="154" spans="1:22" ht="149.4" customHeight="1" x14ac:dyDescent="0.3">
      <c r="A154" s="18">
        <v>2023</v>
      </c>
      <c r="B154" s="18" t="s">
        <v>2502</v>
      </c>
      <c r="C154" s="26" t="s">
        <v>2525</v>
      </c>
      <c r="D154" s="19" t="s">
        <v>2526</v>
      </c>
      <c r="E154" s="19" t="s">
        <v>2527</v>
      </c>
      <c r="F154" s="20" t="s">
        <v>382</v>
      </c>
      <c r="G154" s="19" t="s">
        <v>2551</v>
      </c>
      <c r="H154" s="19" t="s">
        <v>2801</v>
      </c>
      <c r="I154" s="26" t="s">
        <v>322</v>
      </c>
      <c r="J154" s="19" t="s">
        <v>2576</v>
      </c>
      <c r="K154" s="18">
        <v>1</v>
      </c>
      <c r="L154" s="79" t="s">
        <v>2560</v>
      </c>
      <c r="M154" s="79" t="s">
        <v>2563</v>
      </c>
      <c r="N154" s="17">
        <v>1</v>
      </c>
      <c r="O154" s="22">
        <f>+N154/K154</f>
        <v>1</v>
      </c>
      <c r="P154" s="22">
        <f>+O154</f>
        <v>1</v>
      </c>
      <c r="Q154" s="22" t="s">
        <v>1076</v>
      </c>
      <c r="R154" s="18" t="s">
        <v>2585</v>
      </c>
      <c r="S154" s="19" t="s">
        <v>2889</v>
      </c>
      <c r="T154" s="19" t="s">
        <v>2890</v>
      </c>
      <c r="U154" s="94" t="s">
        <v>2494</v>
      </c>
      <c r="V154" s="17" t="s">
        <v>2622</v>
      </c>
    </row>
    <row r="155" spans="1:22" ht="71.400000000000006" x14ac:dyDescent="0.3">
      <c r="A155" s="18">
        <v>2023</v>
      </c>
      <c r="B155" s="18" t="s">
        <v>2502</v>
      </c>
      <c r="C155" s="26" t="s">
        <v>2528</v>
      </c>
      <c r="D155" s="19" t="s">
        <v>2529</v>
      </c>
      <c r="E155" s="19" t="s">
        <v>2530</v>
      </c>
      <c r="F155" s="20" t="s">
        <v>101</v>
      </c>
      <c r="G155" s="19" t="s">
        <v>2552</v>
      </c>
      <c r="H155" s="19" t="s">
        <v>2802</v>
      </c>
      <c r="I155" s="26" t="s">
        <v>1370</v>
      </c>
      <c r="J155" s="19" t="s">
        <v>2577</v>
      </c>
      <c r="K155" s="18">
        <v>1</v>
      </c>
      <c r="L155" s="79" t="s">
        <v>2578</v>
      </c>
      <c r="M155" s="79" t="s">
        <v>2579</v>
      </c>
      <c r="N155" s="17">
        <v>1</v>
      </c>
      <c r="O155" s="22">
        <v>1</v>
      </c>
      <c r="P155" s="113">
        <f>+AVERAGE(O155:O156)</f>
        <v>1</v>
      </c>
      <c r="Q155" s="113" t="s">
        <v>1076</v>
      </c>
      <c r="R155" s="116" t="s">
        <v>52</v>
      </c>
      <c r="S155" s="19" t="s">
        <v>2921</v>
      </c>
      <c r="T155" s="19" t="s">
        <v>2865</v>
      </c>
      <c r="U155" s="94" t="s">
        <v>2494</v>
      </c>
      <c r="V155" s="17" t="s">
        <v>2622</v>
      </c>
    </row>
    <row r="156" spans="1:22" ht="71.400000000000006" x14ac:dyDescent="0.3">
      <c r="A156" s="18">
        <v>2023</v>
      </c>
      <c r="B156" s="18" t="s">
        <v>2502</v>
      </c>
      <c r="C156" s="26" t="s">
        <v>2528</v>
      </c>
      <c r="D156" s="19" t="s">
        <v>2529</v>
      </c>
      <c r="E156" s="19" t="s">
        <v>2531</v>
      </c>
      <c r="F156" s="20" t="s">
        <v>108</v>
      </c>
      <c r="G156" s="19" t="s">
        <v>2553</v>
      </c>
      <c r="H156" s="19" t="s">
        <v>2554</v>
      </c>
      <c r="I156" s="26" t="s">
        <v>1370</v>
      </c>
      <c r="J156" s="19" t="s">
        <v>2580</v>
      </c>
      <c r="K156" s="18">
        <v>1</v>
      </c>
      <c r="L156" s="79" t="s">
        <v>2578</v>
      </c>
      <c r="M156" s="79" t="s">
        <v>2579</v>
      </c>
      <c r="N156" s="17">
        <v>1</v>
      </c>
      <c r="O156" s="22">
        <v>1</v>
      </c>
      <c r="P156" s="115"/>
      <c r="Q156" s="115"/>
      <c r="R156" s="118"/>
      <c r="S156" s="19" t="s">
        <v>2922</v>
      </c>
      <c r="T156" s="19" t="s">
        <v>2866</v>
      </c>
      <c r="U156" s="94" t="s">
        <v>2494</v>
      </c>
      <c r="V156" s="17" t="s">
        <v>2622</v>
      </c>
    </row>
    <row r="157" spans="1:22" ht="160.19999999999999" customHeight="1" x14ac:dyDescent="0.3">
      <c r="A157" s="18">
        <v>2023</v>
      </c>
      <c r="B157" s="18" t="s">
        <v>2502</v>
      </c>
      <c r="C157" s="26" t="s">
        <v>2532</v>
      </c>
      <c r="D157" s="19" t="s">
        <v>2533</v>
      </c>
      <c r="E157" s="19" t="s">
        <v>2803</v>
      </c>
      <c r="F157" s="20" t="s">
        <v>46</v>
      </c>
      <c r="G157" s="19" t="s">
        <v>2555</v>
      </c>
      <c r="H157" s="19" t="s">
        <v>2804</v>
      </c>
      <c r="I157" s="26" t="s">
        <v>322</v>
      </c>
      <c r="J157" s="19" t="s">
        <v>2805</v>
      </c>
      <c r="K157" s="18">
        <v>2</v>
      </c>
      <c r="L157" s="79" t="s">
        <v>2560</v>
      </c>
      <c r="M157" s="79" t="s">
        <v>2563</v>
      </c>
      <c r="N157" s="17">
        <v>1</v>
      </c>
      <c r="O157" s="22">
        <f>+N157/K157</f>
        <v>0.5</v>
      </c>
      <c r="P157" s="113">
        <f>+AVERAGE(N157:N159)</f>
        <v>0.33333333333333331</v>
      </c>
      <c r="Q157" s="113" t="s">
        <v>51</v>
      </c>
      <c r="R157" s="116" t="s">
        <v>52</v>
      </c>
      <c r="S157" s="103" t="s">
        <v>2892</v>
      </c>
      <c r="T157" s="19" t="s">
        <v>2908</v>
      </c>
      <c r="U157" s="94" t="s">
        <v>2597</v>
      </c>
      <c r="V157" s="17" t="s">
        <v>89</v>
      </c>
    </row>
    <row r="158" spans="1:22" ht="71.400000000000006" x14ac:dyDescent="0.3">
      <c r="A158" s="18">
        <v>2023</v>
      </c>
      <c r="B158" s="18" t="s">
        <v>2502</v>
      </c>
      <c r="C158" s="26" t="s">
        <v>2532</v>
      </c>
      <c r="D158" s="19" t="s">
        <v>2533</v>
      </c>
      <c r="E158" s="19" t="s">
        <v>2803</v>
      </c>
      <c r="F158" s="20" t="s">
        <v>57</v>
      </c>
      <c r="G158" s="19" t="s">
        <v>2555</v>
      </c>
      <c r="H158" s="19" t="s">
        <v>2806</v>
      </c>
      <c r="I158" s="26" t="s">
        <v>322</v>
      </c>
      <c r="J158" s="19" t="s">
        <v>2581</v>
      </c>
      <c r="K158" s="18">
        <v>4</v>
      </c>
      <c r="L158" s="79" t="s">
        <v>2560</v>
      </c>
      <c r="M158" s="79" t="s">
        <v>2563</v>
      </c>
      <c r="N158" s="17">
        <v>0</v>
      </c>
      <c r="O158" s="22">
        <f>+N158/K158</f>
        <v>0</v>
      </c>
      <c r="P158" s="114"/>
      <c r="Q158" s="114"/>
      <c r="R158" s="117"/>
      <c r="S158" s="103" t="s">
        <v>2891</v>
      </c>
      <c r="T158" s="19" t="s">
        <v>2913</v>
      </c>
      <c r="U158" s="94" t="s">
        <v>2597</v>
      </c>
      <c r="V158" s="17" t="s">
        <v>89</v>
      </c>
    </row>
    <row r="159" spans="1:22" ht="61.2" x14ac:dyDescent="0.3">
      <c r="A159" s="18">
        <v>2023</v>
      </c>
      <c r="B159" s="18" t="s">
        <v>2502</v>
      </c>
      <c r="C159" s="26" t="s">
        <v>2532</v>
      </c>
      <c r="D159" s="19" t="s">
        <v>2533</v>
      </c>
      <c r="E159" s="19" t="s">
        <v>2803</v>
      </c>
      <c r="F159" s="20" t="s">
        <v>63</v>
      </c>
      <c r="G159" s="19" t="s">
        <v>2548</v>
      </c>
      <c r="H159" s="19" t="s">
        <v>2800</v>
      </c>
      <c r="I159" s="26" t="s">
        <v>685</v>
      </c>
      <c r="J159" s="19" t="s">
        <v>2573</v>
      </c>
      <c r="K159" s="18">
        <v>6</v>
      </c>
      <c r="L159" s="79" t="s">
        <v>2574</v>
      </c>
      <c r="M159" s="79" t="s">
        <v>2558</v>
      </c>
      <c r="N159" s="17">
        <v>0</v>
      </c>
      <c r="O159" s="22">
        <v>0</v>
      </c>
      <c r="P159" s="115"/>
      <c r="Q159" s="115"/>
      <c r="R159" s="118"/>
      <c r="S159" s="19" t="s">
        <v>1064</v>
      </c>
      <c r="T159" s="19" t="s">
        <v>2918</v>
      </c>
      <c r="U159" s="94" t="s">
        <v>2597</v>
      </c>
      <c r="V159" s="17" t="s">
        <v>89</v>
      </c>
    </row>
    <row r="160" spans="1:22" ht="112.2" customHeight="1" x14ac:dyDescent="0.3">
      <c r="A160" s="18">
        <v>2023</v>
      </c>
      <c r="B160" s="18" t="s">
        <v>2502</v>
      </c>
      <c r="C160" s="26" t="s">
        <v>2534</v>
      </c>
      <c r="D160" s="19" t="s">
        <v>2535</v>
      </c>
      <c r="E160" s="19" t="s">
        <v>2536</v>
      </c>
      <c r="F160" s="20" t="s">
        <v>46</v>
      </c>
      <c r="G160" s="19" t="s">
        <v>2807</v>
      </c>
      <c r="H160" s="19" t="s">
        <v>2808</v>
      </c>
      <c r="I160" s="26" t="s">
        <v>322</v>
      </c>
      <c r="J160" s="19" t="s">
        <v>2582</v>
      </c>
      <c r="K160" s="18">
        <v>15</v>
      </c>
      <c r="L160" s="79" t="s">
        <v>2583</v>
      </c>
      <c r="M160" s="21">
        <v>46022</v>
      </c>
      <c r="N160" s="17">
        <v>15</v>
      </c>
      <c r="O160" s="22">
        <f>+N160/K160</f>
        <v>1</v>
      </c>
      <c r="P160" s="22">
        <f>+O160</f>
        <v>1</v>
      </c>
      <c r="Q160" s="113" t="s">
        <v>51</v>
      </c>
      <c r="R160" s="116" t="s">
        <v>52</v>
      </c>
      <c r="S160" s="103" t="s">
        <v>2893</v>
      </c>
      <c r="T160" s="19" t="s">
        <v>1064</v>
      </c>
      <c r="U160" s="94" t="s">
        <v>2596</v>
      </c>
      <c r="V160" s="17" t="s">
        <v>77</v>
      </c>
    </row>
    <row r="161" spans="1:22" ht="61.2" x14ac:dyDescent="0.3">
      <c r="A161" s="18">
        <v>2023</v>
      </c>
      <c r="B161" s="18" t="s">
        <v>2502</v>
      </c>
      <c r="C161" s="26" t="s">
        <v>2534</v>
      </c>
      <c r="D161" s="19" t="s">
        <v>2535</v>
      </c>
      <c r="E161" s="19" t="s">
        <v>2536</v>
      </c>
      <c r="F161" s="20" t="s">
        <v>57</v>
      </c>
      <c r="G161" s="19" t="s">
        <v>2809</v>
      </c>
      <c r="H161" s="19" t="s">
        <v>2810</v>
      </c>
      <c r="I161" s="26" t="s">
        <v>1002</v>
      </c>
      <c r="J161" s="19" t="s">
        <v>2584</v>
      </c>
      <c r="K161" s="18">
        <v>6</v>
      </c>
      <c r="L161" s="79" t="s">
        <v>2560</v>
      </c>
      <c r="M161" s="21">
        <v>46022</v>
      </c>
      <c r="N161" s="17">
        <v>0</v>
      </c>
      <c r="O161" s="22">
        <f>+N161/K161</f>
        <v>0</v>
      </c>
      <c r="P161" s="22">
        <f>+O161</f>
        <v>0</v>
      </c>
      <c r="Q161" s="114"/>
      <c r="R161" s="117"/>
      <c r="S161" s="19" t="s">
        <v>1064</v>
      </c>
      <c r="T161" s="19" t="s">
        <v>1064</v>
      </c>
      <c r="U161" s="94" t="s">
        <v>2596</v>
      </c>
      <c r="V161" s="17" t="s">
        <v>77</v>
      </c>
    </row>
    <row r="162" spans="1:22" ht="60" x14ac:dyDescent="0.3">
      <c r="A162" s="18">
        <v>2023</v>
      </c>
      <c r="B162" s="18" t="s">
        <v>2502</v>
      </c>
      <c r="C162" s="26" t="s">
        <v>2534</v>
      </c>
      <c r="D162" s="19" t="s">
        <v>2535</v>
      </c>
      <c r="E162" s="19" t="s">
        <v>2536</v>
      </c>
      <c r="F162" s="20" t="s">
        <v>63</v>
      </c>
      <c r="G162" s="19" t="s">
        <v>2548</v>
      </c>
      <c r="H162" s="19" t="s">
        <v>2800</v>
      </c>
      <c r="I162" s="26" t="s">
        <v>685</v>
      </c>
      <c r="J162" s="19" t="s">
        <v>2573</v>
      </c>
      <c r="K162" s="18">
        <v>6</v>
      </c>
      <c r="L162" s="79" t="s">
        <v>2574</v>
      </c>
      <c r="M162" s="79" t="s">
        <v>2558</v>
      </c>
      <c r="N162" s="17">
        <v>0</v>
      </c>
      <c r="O162" s="22">
        <f>+N162/K162</f>
        <v>0</v>
      </c>
      <c r="P162" s="22">
        <f>+O162</f>
        <v>0</v>
      </c>
      <c r="Q162" s="115"/>
      <c r="R162" s="118"/>
      <c r="S162" s="19" t="s">
        <v>1064</v>
      </c>
      <c r="T162" s="19" t="s">
        <v>2918</v>
      </c>
      <c r="U162" s="94" t="s">
        <v>2597</v>
      </c>
      <c r="V162" s="17" t="s">
        <v>89</v>
      </c>
    </row>
    <row r="1048410" spans="1:22" s="52" customFormat="1" x14ac:dyDescent="0.3">
      <c r="A1048410" s="84">
        <f ca="1">TODAY()</f>
        <v>45672</v>
      </c>
      <c r="V1048410" s="82"/>
    </row>
  </sheetData>
  <autoFilter ref="A1:V162" xr:uid="{00000000-0009-0000-0000-000001000000}"/>
  <mergeCells count="116">
    <mergeCell ref="P2:P4"/>
    <mergeCell ref="Q2:Q4"/>
    <mergeCell ref="R2:R4"/>
    <mergeCell ref="P5:P7"/>
    <mergeCell ref="Q5:Q7"/>
    <mergeCell ref="R5:R7"/>
    <mergeCell ref="P12:P13"/>
    <mergeCell ref="Q12:Q13"/>
    <mergeCell ref="R12:R13"/>
    <mergeCell ref="P14:P15"/>
    <mergeCell ref="Q14:Q15"/>
    <mergeCell ref="R14:R15"/>
    <mergeCell ref="P8:P9"/>
    <mergeCell ref="Q8:Q9"/>
    <mergeCell ref="R8:R9"/>
    <mergeCell ref="P10:P11"/>
    <mergeCell ref="Q10:Q11"/>
    <mergeCell ref="R10:R11"/>
    <mergeCell ref="P28:P30"/>
    <mergeCell ref="Q28:Q30"/>
    <mergeCell ref="R28:R30"/>
    <mergeCell ref="P31:P33"/>
    <mergeCell ref="Q31:Q33"/>
    <mergeCell ref="R31:R33"/>
    <mergeCell ref="P16:P17"/>
    <mergeCell ref="Q16:Q17"/>
    <mergeCell ref="R16:R17"/>
    <mergeCell ref="P18:P27"/>
    <mergeCell ref="Q18:Q27"/>
    <mergeCell ref="R18:R27"/>
    <mergeCell ref="P43:P45"/>
    <mergeCell ref="Q43:Q45"/>
    <mergeCell ref="R43:R45"/>
    <mergeCell ref="P47:P48"/>
    <mergeCell ref="Q47:Q48"/>
    <mergeCell ref="R47:R48"/>
    <mergeCell ref="P34:P38"/>
    <mergeCell ref="Q34:Q38"/>
    <mergeCell ref="R34:R38"/>
    <mergeCell ref="P40:P42"/>
    <mergeCell ref="Q40:Q42"/>
    <mergeCell ref="R40:R42"/>
    <mergeCell ref="P56:P57"/>
    <mergeCell ref="Q56:Q57"/>
    <mergeCell ref="R56:R57"/>
    <mergeCell ref="P58:P61"/>
    <mergeCell ref="Q58:Q61"/>
    <mergeCell ref="R58:R61"/>
    <mergeCell ref="P49:P50"/>
    <mergeCell ref="Q49:Q50"/>
    <mergeCell ref="R49:R50"/>
    <mergeCell ref="P53:P55"/>
    <mergeCell ref="Q53:Q55"/>
    <mergeCell ref="R53:R55"/>
    <mergeCell ref="P67:P68"/>
    <mergeCell ref="Q67:Q68"/>
    <mergeCell ref="R67:R68"/>
    <mergeCell ref="P69:P75"/>
    <mergeCell ref="Q69:Q75"/>
    <mergeCell ref="R69:R75"/>
    <mergeCell ref="P62:P63"/>
    <mergeCell ref="Q62:Q63"/>
    <mergeCell ref="R62:R63"/>
    <mergeCell ref="P64:P65"/>
    <mergeCell ref="Q64:Q65"/>
    <mergeCell ref="R64:R65"/>
    <mergeCell ref="P83:P84"/>
    <mergeCell ref="Q83:Q84"/>
    <mergeCell ref="R83:R84"/>
    <mergeCell ref="P86:P88"/>
    <mergeCell ref="Q86:Q88"/>
    <mergeCell ref="R86:R88"/>
    <mergeCell ref="P76:P79"/>
    <mergeCell ref="Q76:Q79"/>
    <mergeCell ref="R76:R79"/>
    <mergeCell ref="P81:P82"/>
    <mergeCell ref="Q81:Q82"/>
    <mergeCell ref="R81:R82"/>
    <mergeCell ref="P97:P98"/>
    <mergeCell ref="Q97:Q98"/>
    <mergeCell ref="R97:R98"/>
    <mergeCell ref="P99:P100"/>
    <mergeCell ref="Q99:Q100"/>
    <mergeCell ref="R99:R100"/>
    <mergeCell ref="P89:P94"/>
    <mergeCell ref="Q89:Q94"/>
    <mergeCell ref="R89:R94"/>
    <mergeCell ref="P95:P96"/>
    <mergeCell ref="Q95:Q96"/>
    <mergeCell ref="R95:R96"/>
    <mergeCell ref="P141:P142"/>
    <mergeCell ref="Q141:Q142"/>
    <mergeCell ref="R141:R142"/>
    <mergeCell ref="P145:P147"/>
    <mergeCell ref="Q145:Q147"/>
    <mergeCell ref="R145:R147"/>
    <mergeCell ref="P105:P106"/>
    <mergeCell ref="Q105:Q106"/>
    <mergeCell ref="R105:R106"/>
    <mergeCell ref="P110:P111"/>
    <mergeCell ref="Q110:Q111"/>
    <mergeCell ref="R110:R111"/>
    <mergeCell ref="Q160:Q162"/>
    <mergeCell ref="R160:R162"/>
    <mergeCell ref="P155:P156"/>
    <mergeCell ref="Q155:Q156"/>
    <mergeCell ref="R155:R156"/>
    <mergeCell ref="P157:P159"/>
    <mergeCell ref="Q157:Q159"/>
    <mergeCell ref="R157:R159"/>
    <mergeCell ref="P150:P151"/>
    <mergeCell ref="Q150:Q151"/>
    <mergeCell ref="R150:R151"/>
    <mergeCell ref="P152:P153"/>
    <mergeCell ref="Q152:Q153"/>
    <mergeCell ref="R152:R1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V1048265"/>
  <sheetViews>
    <sheetView zoomScale="85" zoomScaleNormal="85" workbookViewId="0">
      <pane ySplit="1" topLeftCell="A12" activePane="bottomLeft" state="frozen"/>
      <selection pane="bottomLeft" activeCell="F14" sqref="F14"/>
    </sheetView>
  </sheetViews>
  <sheetFormatPr baseColWidth="10" defaultColWidth="11.44140625" defaultRowHeight="14.4" x14ac:dyDescent="0.3"/>
  <cols>
    <col min="1" max="1" width="11.33203125" style="52" customWidth="1"/>
    <col min="2" max="2" width="16.5546875" style="52" customWidth="1"/>
    <col min="3" max="3" width="23" style="52" bestFit="1" customWidth="1"/>
    <col min="4" max="4" width="44.6640625" style="52" bestFit="1" customWidth="1"/>
    <col min="5" max="5" width="43.33203125" style="52" bestFit="1" customWidth="1"/>
    <col min="6" max="6" width="20" style="52" bestFit="1" customWidth="1"/>
    <col min="7" max="7" width="44.5546875" style="52" bestFit="1" customWidth="1"/>
    <col min="8" max="8" width="47.5546875" style="52" bestFit="1" customWidth="1"/>
    <col min="9" max="9" width="19.44140625" style="52" bestFit="1" customWidth="1"/>
    <col min="10" max="10" width="35.5546875" style="52" bestFit="1" customWidth="1"/>
    <col min="11" max="11" width="32.5546875" style="52" bestFit="1" customWidth="1"/>
    <col min="12" max="12" width="28.33203125" style="52" bestFit="1" customWidth="1"/>
    <col min="13" max="13" width="32.109375" style="52" bestFit="1" customWidth="1"/>
    <col min="14" max="14" width="45.88671875" style="52" bestFit="1" customWidth="1"/>
    <col min="15" max="15" width="41.44140625" style="52" bestFit="1" customWidth="1"/>
    <col min="16" max="16" width="44.6640625" style="52" bestFit="1" customWidth="1"/>
    <col min="17" max="17" width="27.5546875" style="52" bestFit="1" customWidth="1"/>
    <col min="18" max="18" width="29.5546875" style="52" bestFit="1" customWidth="1"/>
    <col min="19" max="19" width="255.6640625" style="52" bestFit="1" customWidth="1"/>
    <col min="20" max="20" width="220.44140625" style="52" bestFit="1" customWidth="1"/>
    <col min="21" max="21" width="49.88671875" style="52" bestFit="1" customWidth="1"/>
    <col min="22" max="22" width="20" style="82" bestFit="1" customWidth="1"/>
    <col min="23" max="23" width="16.6640625" customWidth="1"/>
  </cols>
  <sheetData>
    <row r="1" spans="1:22" s="73" customFormat="1" ht="33" customHeight="1" x14ac:dyDescent="0.3">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2462</v>
      </c>
      <c r="T1" s="2" t="s">
        <v>2463</v>
      </c>
      <c r="U1" s="80" t="s">
        <v>42</v>
      </c>
      <c r="V1" s="81" t="s">
        <v>2465</v>
      </c>
    </row>
    <row r="2" spans="1:22" s="75" customFormat="1" ht="185.25" customHeight="1" x14ac:dyDescent="0.2">
      <c r="A2" s="18" t="s">
        <v>16</v>
      </c>
      <c r="B2" s="18" t="s">
        <v>597</v>
      </c>
      <c r="C2" s="27">
        <v>1</v>
      </c>
      <c r="D2" s="28" t="s">
        <v>598</v>
      </c>
      <c r="E2" s="28" t="s">
        <v>599</v>
      </c>
      <c r="F2" s="20" t="s">
        <v>101</v>
      </c>
      <c r="G2" s="28" t="s">
        <v>188</v>
      </c>
      <c r="H2" s="28" t="s">
        <v>600</v>
      </c>
      <c r="I2" s="18" t="s">
        <v>49</v>
      </c>
      <c r="J2" s="28" t="s">
        <v>601</v>
      </c>
      <c r="K2" s="17">
        <v>48</v>
      </c>
      <c r="L2" s="21">
        <v>45108</v>
      </c>
      <c r="M2" s="21">
        <v>45504</v>
      </c>
      <c r="N2" s="17">
        <v>48</v>
      </c>
      <c r="O2" s="22">
        <f t="shared" ref="O2:O3" si="0">+N2/K2</f>
        <v>1</v>
      </c>
      <c r="P2" s="121">
        <f>+AVERAGE(O2:O3)</f>
        <v>1</v>
      </c>
      <c r="Q2" s="133" t="s">
        <v>1076</v>
      </c>
      <c r="R2" s="123" t="s">
        <v>52</v>
      </c>
      <c r="S2" s="19" t="s">
        <v>2467</v>
      </c>
      <c r="T2" s="19" t="s">
        <v>2870</v>
      </c>
      <c r="U2" s="94" t="s">
        <v>2494</v>
      </c>
      <c r="V2" s="17" t="s">
        <v>2622</v>
      </c>
    </row>
    <row r="3" spans="1:22" s="75" customFormat="1" ht="150.75" customHeight="1" x14ac:dyDescent="0.2">
      <c r="A3" s="18" t="s">
        <v>16</v>
      </c>
      <c r="B3" s="18" t="s">
        <v>597</v>
      </c>
      <c r="C3" s="27">
        <v>1</v>
      </c>
      <c r="D3" s="28" t="s">
        <v>603</v>
      </c>
      <c r="E3" s="28" t="s">
        <v>599</v>
      </c>
      <c r="F3" s="20" t="s">
        <v>108</v>
      </c>
      <c r="G3" s="28" t="s">
        <v>188</v>
      </c>
      <c r="H3" s="28" t="s">
        <v>604</v>
      </c>
      <c r="I3" s="18" t="s">
        <v>49</v>
      </c>
      <c r="J3" s="28" t="s">
        <v>605</v>
      </c>
      <c r="K3" s="17">
        <v>1</v>
      </c>
      <c r="L3" s="21">
        <v>45108</v>
      </c>
      <c r="M3" s="21">
        <v>45412</v>
      </c>
      <c r="N3" s="17">
        <v>1</v>
      </c>
      <c r="O3" s="22">
        <f t="shared" si="0"/>
        <v>1</v>
      </c>
      <c r="P3" s="122"/>
      <c r="Q3" s="133"/>
      <c r="R3" s="123"/>
      <c r="S3" s="19" t="s">
        <v>2830</v>
      </c>
      <c r="T3" s="19" t="s">
        <v>2907</v>
      </c>
      <c r="U3" s="94" t="s">
        <v>2494</v>
      </c>
      <c r="V3" s="17" t="s">
        <v>2622</v>
      </c>
    </row>
    <row r="4" spans="1:22" s="1" customFormat="1" ht="385.5" customHeight="1" x14ac:dyDescent="0.2">
      <c r="A4" s="18">
        <v>2022</v>
      </c>
      <c r="B4" s="18" t="s">
        <v>874</v>
      </c>
      <c r="C4" s="17">
        <v>16</v>
      </c>
      <c r="D4" s="23" t="s">
        <v>880</v>
      </c>
      <c r="E4" s="19" t="s">
        <v>881</v>
      </c>
      <c r="F4" s="20">
        <v>1</v>
      </c>
      <c r="G4" s="19" t="s">
        <v>882</v>
      </c>
      <c r="H4" s="19" t="s">
        <v>883</v>
      </c>
      <c r="I4" s="18" t="s">
        <v>878</v>
      </c>
      <c r="J4" s="19" t="s">
        <v>884</v>
      </c>
      <c r="K4" s="17">
        <v>1</v>
      </c>
      <c r="L4" s="79">
        <v>45027</v>
      </c>
      <c r="M4" s="79">
        <v>45107</v>
      </c>
      <c r="N4" s="17">
        <v>1</v>
      </c>
      <c r="O4" s="22">
        <f t="shared" ref="O4:O5" si="1">+N4/K4</f>
        <v>1</v>
      </c>
      <c r="P4" s="22">
        <v>1</v>
      </c>
      <c r="Q4" s="104" t="s">
        <v>1076</v>
      </c>
      <c r="R4" s="18" t="s">
        <v>52</v>
      </c>
      <c r="S4" s="19" t="s">
        <v>2422</v>
      </c>
      <c r="T4" s="19" t="s">
        <v>2863</v>
      </c>
      <c r="U4" s="94" t="s">
        <v>2494</v>
      </c>
      <c r="V4" s="17" t="s">
        <v>2622</v>
      </c>
    </row>
    <row r="5" spans="1:22" s="1" customFormat="1" ht="225" customHeight="1" x14ac:dyDescent="0.2">
      <c r="A5" s="18">
        <v>2022</v>
      </c>
      <c r="B5" s="18" t="s">
        <v>874</v>
      </c>
      <c r="C5" s="26">
        <v>17</v>
      </c>
      <c r="D5" s="28" t="s">
        <v>885</v>
      </c>
      <c r="E5" s="19" t="s">
        <v>886</v>
      </c>
      <c r="F5" s="20">
        <v>1</v>
      </c>
      <c r="G5" s="28" t="s">
        <v>887</v>
      </c>
      <c r="H5" s="28" t="s">
        <v>888</v>
      </c>
      <c r="I5" s="18" t="s">
        <v>1564</v>
      </c>
      <c r="J5" s="28" t="s">
        <v>889</v>
      </c>
      <c r="K5" s="26">
        <v>1</v>
      </c>
      <c r="L5" s="79">
        <v>45047</v>
      </c>
      <c r="M5" s="79">
        <v>45107</v>
      </c>
      <c r="N5" s="17">
        <v>1</v>
      </c>
      <c r="O5" s="22">
        <f t="shared" si="1"/>
        <v>1</v>
      </c>
      <c r="P5" s="22">
        <v>1</v>
      </c>
      <c r="Q5" s="104" t="s">
        <v>1076</v>
      </c>
      <c r="R5" s="18" t="s">
        <v>52</v>
      </c>
      <c r="S5" s="19" t="s">
        <v>2728</v>
      </c>
      <c r="T5" s="19" t="s">
        <v>2896</v>
      </c>
      <c r="U5" s="94" t="s">
        <v>2494</v>
      </c>
      <c r="V5" s="17" t="s">
        <v>2622</v>
      </c>
    </row>
    <row r="6" spans="1:22" ht="163.19999999999999" x14ac:dyDescent="0.3">
      <c r="A6" s="18">
        <v>2022</v>
      </c>
      <c r="B6" s="18" t="s">
        <v>998</v>
      </c>
      <c r="C6" s="26">
        <v>1</v>
      </c>
      <c r="D6" s="19" t="s">
        <v>999</v>
      </c>
      <c r="E6" s="19" t="s">
        <v>1000</v>
      </c>
      <c r="F6" s="20" t="s">
        <v>382</v>
      </c>
      <c r="G6" s="19" t="s">
        <v>1001</v>
      </c>
      <c r="H6" s="19" t="s">
        <v>2764</v>
      </c>
      <c r="I6" s="26" t="s">
        <v>1002</v>
      </c>
      <c r="J6" s="19" t="s">
        <v>2765</v>
      </c>
      <c r="K6" s="18">
        <v>1</v>
      </c>
      <c r="L6" s="79">
        <v>45170</v>
      </c>
      <c r="M6" s="79">
        <v>45199</v>
      </c>
      <c r="N6" s="17">
        <v>1</v>
      </c>
      <c r="O6" s="22">
        <f t="shared" ref="O6:O12" si="2">+N6/K6</f>
        <v>1</v>
      </c>
      <c r="P6" s="22">
        <f t="shared" ref="P6:P10" si="3">+O6</f>
        <v>1</v>
      </c>
      <c r="Q6" s="104" t="s">
        <v>1076</v>
      </c>
      <c r="R6" s="18" t="s">
        <v>52</v>
      </c>
      <c r="S6" s="19" t="s">
        <v>2475</v>
      </c>
      <c r="T6" s="19" t="s">
        <v>2878</v>
      </c>
      <c r="U6" s="94" t="s">
        <v>2494</v>
      </c>
      <c r="V6" s="17" t="s">
        <v>2622</v>
      </c>
    </row>
    <row r="7" spans="1:22" ht="244.8" x14ac:dyDescent="0.3">
      <c r="A7" s="18">
        <v>2022</v>
      </c>
      <c r="B7" s="18" t="s">
        <v>998</v>
      </c>
      <c r="C7" s="26">
        <v>3</v>
      </c>
      <c r="D7" s="19" t="s">
        <v>1008</v>
      </c>
      <c r="E7" s="19" t="s">
        <v>1009</v>
      </c>
      <c r="F7" s="20" t="s">
        <v>382</v>
      </c>
      <c r="G7" s="19" t="s">
        <v>1010</v>
      </c>
      <c r="H7" s="19" t="s">
        <v>2766</v>
      </c>
      <c r="I7" s="26" t="s">
        <v>1002</v>
      </c>
      <c r="J7" s="19" t="s">
        <v>1011</v>
      </c>
      <c r="K7" s="18">
        <v>1</v>
      </c>
      <c r="L7" s="79">
        <v>45200</v>
      </c>
      <c r="M7" s="79">
        <v>45230</v>
      </c>
      <c r="N7" s="17">
        <v>1</v>
      </c>
      <c r="O7" s="22">
        <f t="shared" si="2"/>
        <v>1</v>
      </c>
      <c r="P7" s="22">
        <f t="shared" si="3"/>
        <v>1</v>
      </c>
      <c r="Q7" s="104" t="s">
        <v>1076</v>
      </c>
      <c r="R7" s="18" t="s">
        <v>1012</v>
      </c>
      <c r="S7" s="19" t="s">
        <v>2476</v>
      </c>
      <c r="T7" s="19" t="s">
        <v>2871</v>
      </c>
      <c r="U7" s="94" t="s">
        <v>2494</v>
      </c>
      <c r="V7" s="17" t="s">
        <v>2622</v>
      </c>
    </row>
    <row r="8" spans="1:22" ht="378" customHeight="1" x14ac:dyDescent="0.3">
      <c r="A8" s="18">
        <v>2022</v>
      </c>
      <c r="B8" s="18" t="s">
        <v>998</v>
      </c>
      <c r="C8" s="26">
        <v>5</v>
      </c>
      <c r="D8" s="19" t="s">
        <v>1015</v>
      </c>
      <c r="E8" s="19" t="s">
        <v>1016</v>
      </c>
      <c r="F8" s="20" t="s">
        <v>382</v>
      </c>
      <c r="G8" s="19" t="s">
        <v>1017</v>
      </c>
      <c r="H8" s="19" t="s">
        <v>1018</v>
      </c>
      <c r="I8" s="26" t="s">
        <v>1002</v>
      </c>
      <c r="J8" s="19" t="s">
        <v>2769</v>
      </c>
      <c r="K8" s="18">
        <v>1</v>
      </c>
      <c r="L8" s="79">
        <v>45200</v>
      </c>
      <c r="M8" s="79">
        <v>45230</v>
      </c>
      <c r="N8" s="17">
        <v>1</v>
      </c>
      <c r="O8" s="22">
        <f t="shared" si="2"/>
        <v>1</v>
      </c>
      <c r="P8" s="22">
        <f t="shared" si="3"/>
        <v>1</v>
      </c>
      <c r="Q8" s="104" t="s">
        <v>1076</v>
      </c>
      <c r="R8" s="18" t="s">
        <v>198</v>
      </c>
      <c r="S8" s="19" t="s">
        <v>2479</v>
      </c>
      <c r="T8" s="19" t="s">
        <v>2875</v>
      </c>
      <c r="U8" s="94" t="s">
        <v>2494</v>
      </c>
      <c r="V8" s="17" t="s">
        <v>2622</v>
      </c>
    </row>
    <row r="9" spans="1:22" ht="393" customHeight="1" x14ac:dyDescent="0.3">
      <c r="A9" s="18">
        <v>2022</v>
      </c>
      <c r="B9" s="18" t="s">
        <v>998</v>
      </c>
      <c r="C9" s="26">
        <v>7</v>
      </c>
      <c r="D9" s="19" t="s">
        <v>1021</v>
      </c>
      <c r="E9" s="19" t="s">
        <v>1022</v>
      </c>
      <c r="F9" s="20" t="s">
        <v>382</v>
      </c>
      <c r="G9" s="19" t="s">
        <v>1023</v>
      </c>
      <c r="H9" s="19" t="s">
        <v>1024</v>
      </c>
      <c r="I9" s="26" t="s">
        <v>1002</v>
      </c>
      <c r="J9" s="19" t="s">
        <v>2773</v>
      </c>
      <c r="K9" s="18">
        <v>1</v>
      </c>
      <c r="L9" s="79">
        <v>45200</v>
      </c>
      <c r="M9" s="79">
        <v>45229</v>
      </c>
      <c r="N9" s="17">
        <v>1</v>
      </c>
      <c r="O9" s="22">
        <f t="shared" si="2"/>
        <v>1</v>
      </c>
      <c r="P9" s="22">
        <f t="shared" si="3"/>
        <v>1</v>
      </c>
      <c r="Q9" s="104" t="s">
        <v>1076</v>
      </c>
      <c r="R9" s="18" t="s">
        <v>52</v>
      </c>
      <c r="S9" s="19" t="s">
        <v>2481</v>
      </c>
      <c r="T9" s="19" t="s">
        <v>2874</v>
      </c>
      <c r="U9" s="94" t="s">
        <v>2494</v>
      </c>
      <c r="V9" s="17" t="s">
        <v>2622</v>
      </c>
    </row>
    <row r="10" spans="1:22" ht="409.5" customHeight="1" x14ac:dyDescent="0.3">
      <c r="A10" s="18">
        <v>2022</v>
      </c>
      <c r="B10" s="18" t="s">
        <v>998</v>
      </c>
      <c r="C10" s="26">
        <v>8</v>
      </c>
      <c r="D10" s="19" t="s">
        <v>1025</v>
      </c>
      <c r="E10" s="19" t="s">
        <v>1026</v>
      </c>
      <c r="F10" s="20" t="s">
        <v>382</v>
      </c>
      <c r="G10" s="19" t="s">
        <v>2774</v>
      </c>
      <c r="H10" s="19" t="s">
        <v>1027</v>
      </c>
      <c r="I10" s="26" t="s">
        <v>1002</v>
      </c>
      <c r="J10" s="19" t="s">
        <v>1028</v>
      </c>
      <c r="K10" s="18">
        <v>2</v>
      </c>
      <c r="L10" s="79">
        <v>45209</v>
      </c>
      <c r="M10" s="79">
        <v>45240</v>
      </c>
      <c r="N10" s="17">
        <v>2</v>
      </c>
      <c r="O10" s="22">
        <f t="shared" si="2"/>
        <v>1</v>
      </c>
      <c r="P10" s="22">
        <f t="shared" si="3"/>
        <v>1</v>
      </c>
      <c r="Q10" s="104" t="s">
        <v>1076</v>
      </c>
      <c r="R10" s="18" t="s">
        <v>198</v>
      </c>
      <c r="S10" s="19" t="s">
        <v>2775</v>
      </c>
      <c r="T10" s="19" t="s">
        <v>2876</v>
      </c>
      <c r="U10" s="94" t="s">
        <v>2494</v>
      </c>
      <c r="V10" s="17" t="s">
        <v>2622</v>
      </c>
    </row>
    <row r="11" spans="1:22" ht="351.75" customHeight="1" x14ac:dyDescent="0.3">
      <c r="A11" s="18">
        <v>2022</v>
      </c>
      <c r="B11" s="18" t="s">
        <v>998</v>
      </c>
      <c r="C11" s="26">
        <v>10</v>
      </c>
      <c r="D11" s="19" t="s">
        <v>1031</v>
      </c>
      <c r="E11" s="19" t="s">
        <v>1032</v>
      </c>
      <c r="F11" s="20" t="s">
        <v>382</v>
      </c>
      <c r="G11" s="19" t="s">
        <v>1033</v>
      </c>
      <c r="H11" s="19" t="s">
        <v>1034</v>
      </c>
      <c r="I11" s="26" t="s">
        <v>1002</v>
      </c>
      <c r="J11" s="19" t="s">
        <v>1035</v>
      </c>
      <c r="K11" s="18">
        <v>1</v>
      </c>
      <c r="L11" s="79">
        <v>45200</v>
      </c>
      <c r="M11" s="79">
        <v>45229</v>
      </c>
      <c r="N11" s="17">
        <v>1</v>
      </c>
      <c r="O11" s="22">
        <f t="shared" si="2"/>
        <v>1</v>
      </c>
      <c r="P11" s="22">
        <f t="shared" ref="P11:P13" si="4">+O11</f>
        <v>1</v>
      </c>
      <c r="Q11" s="104" t="s">
        <v>1076</v>
      </c>
      <c r="R11" s="18" t="s">
        <v>1012</v>
      </c>
      <c r="S11" s="19" t="s">
        <v>2482</v>
      </c>
      <c r="T11" s="19" t="s">
        <v>2879</v>
      </c>
      <c r="U11" s="94" t="s">
        <v>2494</v>
      </c>
      <c r="V11" s="17" t="s">
        <v>2622</v>
      </c>
    </row>
    <row r="12" spans="1:22" s="52" customFormat="1" ht="211.5" customHeight="1" x14ac:dyDescent="0.3">
      <c r="A12" s="18">
        <v>2022</v>
      </c>
      <c r="B12" s="18" t="s">
        <v>998</v>
      </c>
      <c r="C12" s="26">
        <v>14</v>
      </c>
      <c r="D12" s="19" t="s">
        <v>1045</v>
      </c>
      <c r="E12" s="19" t="s">
        <v>1046</v>
      </c>
      <c r="F12" s="20" t="s">
        <v>382</v>
      </c>
      <c r="G12" s="19" t="s">
        <v>1047</v>
      </c>
      <c r="H12" s="19" t="s">
        <v>2779</v>
      </c>
      <c r="I12" s="26" t="s">
        <v>1002</v>
      </c>
      <c r="J12" s="19" t="s">
        <v>2780</v>
      </c>
      <c r="K12" s="18">
        <v>1</v>
      </c>
      <c r="L12" s="79">
        <v>45200</v>
      </c>
      <c r="M12" s="79">
        <v>45398</v>
      </c>
      <c r="N12" s="17">
        <v>1</v>
      </c>
      <c r="O12" s="22">
        <f t="shared" si="2"/>
        <v>1</v>
      </c>
      <c r="P12" s="22">
        <f t="shared" si="4"/>
        <v>1</v>
      </c>
      <c r="Q12" s="104" t="s">
        <v>1076</v>
      </c>
      <c r="R12" s="18" t="s">
        <v>198</v>
      </c>
      <c r="S12" s="19" t="s">
        <v>2843</v>
      </c>
      <c r="T12" s="19" t="s">
        <v>2880</v>
      </c>
      <c r="U12" s="94" t="s">
        <v>2494</v>
      </c>
      <c r="V12" s="17" t="s">
        <v>2622</v>
      </c>
    </row>
    <row r="13" spans="1:22" ht="336.6" customHeight="1" x14ac:dyDescent="0.3">
      <c r="A13" s="18">
        <v>2022</v>
      </c>
      <c r="B13" s="18" t="s">
        <v>998</v>
      </c>
      <c r="C13" s="26">
        <v>16</v>
      </c>
      <c r="D13" s="19" t="s">
        <v>1051</v>
      </c>
      <c r="E13" s="19" t="s">
        <v>1052</v>
      </c>
      <c r="F13" s="20" t="s">
        <v>382</v>
      </c>
      <c r="G13" s="19" t="s">
        <v>1053</v>
      </c>
      <c r="H13" s="19" t="s">
        <v>1054</v>
      </c>
      <c r="I13" s="26" t="s">
        <v>1002</v>
      </c>
      <c r="J13" s="19" t="s">
        <v>2773</v>
      </c>
      <c r="K13" s="18">
        <v>1</v>
      </c>
      <c r="L13" s="79">
        <v>45200</v>
      </c>
      <c r="M13" s="79">
        <v>45229</v>
      </c>
      <c r="N13" s="17">
        <v>1</v>
      </c>
      <c r="O13" s="22">
        <f>+N13/K13</f>
        <v>1</v>
      </c>
      <c r="P13" s="22">
        <f t="shared" si="4"/>
        <v>1</v>
      </c>
      <c r="Q13" s="104" t="s">
        <v>1076</v>
      </c>
      <c r="R13" s="18" t="s">
        <v>198</v>
      </c>
      <c r="S13" s="19" t="s">
        <v>2484</v>
      </c>
      <c r="T13" s="19" t="s">
        <v>2883</v>
      </c>
      <c r="U13" s="94" t="s">
        <v>2494</v>
      </c>
      <c r="V13" s="17" t="s">
        <v>2622</v>
      </c>
    </row>
    <row r="14" spans="1:22" ht="149.4" customHeight="1" x14ac:dyDescent="0.3">
      <c r="A14" s="18">
        <v>2023</v>
      </c>
      <c r="B14" s="18" t="s">
        <v>2502</v>
      </c>
      <c r="C14" s="26" t="s">
        <v>2525</v>
      </c>
      <c r="D14" s="19" t="s">
        <v>2526</v>
      </c>
      <c r="E14" s="19" t="s">
        <v>2527</v>
      </c>
      <c r="F14" s="20" t="s">
        <v>382</v>
      </c>
      <c r="G14" s="19" t="s">
        <v>2551</v>
      </c>
      <c r="H14" s="19" t="s">
        <v>2801</v>
      </c>
      <c r="I14" s="26" t="s">
        <v>322</v>
      </c>
      <c r="J14" s="19" t="s">
        <v>2576</v>
      </c>
      <c r="K14" s="18">
        <v>1</v>
      </c>
      <c r="L14" s="79" t="s">
        <v>2560</v>
      </c>
      <c r="M14" s="79" t="s">
        <v>2563</v>
      </c>
      <c r="N14" s="17">
        <v>1</v>
      </c>
      <c r="O14" s="22">
        <f>+N14/K14</f>
        <v>1</v>
      </c>
      <c r="P14" s="22">
        <f>+O14</f>
        <v>1</v>
      </c>
      <c r="Q14" s="104" t="s">
        <v>1076</v>
      </c>
      <c r="R14" s="18" t="s">
        <v>2585</v>
      </c>
      <c r="S14" s="19" t="s">
        <v>2889</v>
      </c>
      <c r="T14" s="19" t="s">
        <v>2890</v>
      </c>
      <c r="U14" s="94" t="s">
        <v>2494</v>
      </c>
      <c r="V14" s="17" t="s">
        <v>2622</v>
      </c>
    </row>
    <row r="15" spans="1:22" ht="71.400000000000006" x14ac:dyDescent="0.3">
      <c r="A15" s="18">
        <v>2023</v>
      </c>
      <c r="B15" s="18" t="s">
        <v>2502</v>
      </c>
      <c r="C15" s="26" t="s">
        <v>2528</v>
      </c>
      <c r="D15" s="19" t="s">
        <v>2529</v>
      </c>
      <c r="E15" s="19" t="s">
        <v>2530</v>
      </c>
      <c r="F15" s="20" t="s">
        <v>101</v>
      </c>
      <c r="G15" s="19" t="s">
        <v>2552</v>
      </c>
      <c r="H15" s="19" t="s">
        <v>2802</v>
      </c>
      <c r="I15" s="26" t="s">
        <v>1370</v>
      </c>
      <c r="J15" s="19" t="s">
        <v>2577</v>
      </c>
      <c r="K15" s="18">
        <v>1</v>
      </c>
      <c r="L15" s="79" t="s">
        <v>2578</v>
      </c>
      <c r="M15" s="79" t="s">
        <v>2579</v>
      </c>
      <c r="N15" s="17">
        <v>1</v>
      </c>
      <c r="O15" s="22">
        <v>1</v>
      </c>
      <c r="P15" s="113">
        <f>+AVERAGE(O15:O16)</f>
        <v>1</v>
      </c>
      <c r="Q15" s="132" t="s">
        <v>1076</v>
      </c>
      <c r="R15" s="116" t="s">
        <v>52</v>
      </c>
      <c r="S15" s="19" t="s">
        <v>2921</v>
      </c>
      <c r="T15" s="19" t="s">
        <v>2865</v>
      </c>
      <c r="U15" s="94" t="s">
        <v>2494</v>
      </c>
      <c r="V15" s="17" t="s">
        <v>2622</v>
      </c>
    </row>
    <row r="16" spans="1:22" ht="71.400000000000006" x14ac:dyDescent="0.3">
      <c r="A16" s="18">
        <v>2023</v>
      </c>
      <c r="B16" s="18" t="s">
        <v>2502</v>
      </c>
      <c r="C16" s="26" t="s">
        <v>2528</v>
      </c>
      <c r="D16" s="19" t="s">
        <v>2529</v>
      </c>
      <c r="E16" s="19" t="s">
        <v>2531</v>
      </c>
      <c r="F16" s="20" t="s">
        <v>108</v>
      </c>
      <c r="G16" s="19" t="s">
        <v>2553</v>
      </c>
      <c r="H16" s="19" t="s">
        <v>2554</v>
      </c>
      <c r="I16" s="26" t="s">
        <v>1370</v>
      </c>
      <c r="J16" s="19" t="s">
        <v>2580</v>
      </c>
      <c r="K16" s="18">
        <v>1</v>
      </c>
      <c r="L16" s="79" t="s">
        <v>2578</v>
      </c>
      <c r="M16" s="79" t="s">
        <v>2579</v>
      </c>
      <c r="N16" s="17">
        <v>1</v>
      </c>
      <c r="O16" s="22">
        <v>1</v>
      </c>
      <c r="P16" s="115"/>
      <c r="Q16" s="120"/>
      <c r="R16" s="118"/>
      <c r="S16" s="19" t="s">
        <v>2922</v>
      </c>
      <c r="T16" s="19" t="s">
        <v>2866</v>
      </c>
      <c r="U16" s="94" t="s">
        <v>2494</v>
      </c>
      <c r="V16" s="17" t="s">
        <v>2622</v>
      </c>
    </row>
    <row r="1048265" spans="1:1" x14ac:dyDescent="0.3">
      <c r="A1048265" s="84">
        <f ca="1">TODAY()</f>
        <v>45672</v>
      </c>
    </row>
  </sheetData>
  <autoFilter ref="A1:V16" xr:uid="{00000000-0009-0000-0000-000002000000}"/>
  <mergeCells count="6">
    <mergeCell ref="P15:P16"/>
    <mergeCell ref="Q15:Q16"/>
    <mergeCell ref="R15:R16"/>
    <mergeCell ref="P2:P3"/>
    <mergeCell ref="Q2:Q3"/>
    <mergeCell ref="R2:R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74"/>
  <sheetViews>
    <sheetView topLeftCell="A74" workbookViewId="0">
      <selection activeCell="D97" sqref="D97"/>
    </sheetView>
  </sheetViews>
  <sheetFormatPr baseColWidth="10" defaultRowHeight="14.4" x14ac:dyDescent="0.3"/>
  <cols>
    <col min="1" max="1" width="11.33203125" customWidth="1"/>
    <col min="2" max="2" width="16.5546875" customWidth="1"/>
    <col min="3" max="3" width="10.5546875" customWidth="1"/>
    <col min="4" max="4" width="38.33203125" customWidth="1"/>
    <col min="5" max="5" width="37.109375" customWidth="1"/>
    <col min="6" max="6" width="9.88671875" customWidth="1"/>
    <col min="7" max="7" width="38.109375" customWidth="1"/>
    <col min="8" max="8" width="34.44140625" customWidth="1"/>
    <col min="9" max="9" width="15.6640625" customWidth="1"/>
    <col min="10" max="10" width="21"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20.109375" customWidth="1"/>
    <col min="19" max="19" width="80.109375" customWidth="1"/>
    <col min="20" max="20" width="85.6640625" customWidth="1"/>
    <col min="21" max="21" width="38.109375" customWidth="1"/>
    <col min="22" max="22" width="36.44140625" customWidth="1"/>
  </cols>
  <sheetData>
    <row r="1" spans="1:16383" ht="30.6" x14ac:dyDescent="0.3">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2462</v>
      </c>
      <c r="T1" s="2" t="s">
        <v>2463</v>
      </c>
      <c r="U1" s="80" t="s">
        <v>42</v>
      </c>
      <c r="V1" s="81" t="s">
        <v>2465</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row>
    <row r="2" spans="1:16383" ht="91.8" x14ac:dyDescent="0.3">
      <c r="A2" s="17">
        <v>2016</v>
      </c>
      <c r="B2" s="18" t="s">
        <v>68</v>
      </c>
      <c r="C2" s="17">
        <v>16</v>
      </c>
      <c r="D2" s="19" t="s">
        <v>69</v>
      </c>
      <c r="E2" s="19" t="s">
        <v>70</v>
      </c>
      <c r="F2" s="18" t="s">
        <v>71</v>
      </c>
      <c r="G2" s="19" t="s">
        <v>72</v>
      </c>
      <c r="H2" s="19" t="s">
        <v>73</v>
      </c>
      <c r="I2" s="18" t="s">
        <v>74</v>
      </c>
      <c r="J2" s="18" t="s">
        <v>75</v>
      </c>
      <c r="K2" s="17">
        <v>1</v>
      </c>
      <c r="L2" s="21">
        <v>43831</v>
      </c>
      <c r="M2" s="21">
        <v>44196</v>
      </c>
      <c r="N2" s="17">
        <v>1</v>
      </c>
      <c r="O2" s="22">
        <v>1</v>
      </c>
      <c r="P2" s="119">
        <v>1</v>
      </c>
      <c r="Q2" s="119" t="s">
        <v>1076</v>
      </c>
      <c r="R2" s="124" t="s">
        <v>52</v>
      </c>
      <c r="S2" s="19" t="s">
        <v>76</v>
      </c>
      <c r="T2" s="137" t="s">
        <v>2616</v>
      </c>
      <c r="U2" s="94" t="s">
        <v>2494</v>
      </c>
      <c r="V2" s="17" t="s">
        <v>2622</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ht="275.39999999999998" x14ac:dyDescent="0.3">
      <c r="A3" s="17">
        <v>2016</v>
      </c>
      <c r="B3" s="18" t="s">
        <v>68</v>
      </c>
      <c r="C3" s="17">
        <v>16</v>
      </c>
      <c r="D3" s="19" t="s">
        <v>69</v>
      </c>
      <c r="E3" s="19" t="s">
        <v>70</v>
      </c>
      <c r="F3" s="18" t="s">
        <v>78</v>
      </c>
      <c r="G3" s="19" t="s">
        <v>79</v>
      </c>
      <c r="H3" s="19" t="s">
        <v>80</v>
      </c>
      <c r="I3" s="18" t="s">
        <v>74</v>
      </c>
      <c r="J3" s="18" t="s">
        <v>81</v>
      </c>
      <c r="K3" s="17">
        <v>1</v>
      </c>
      <c r="L3" s="21">
        <v>44197</v>
      </c>
      <c r="M3" s="21">
        <v>45504</v>
      </c>
      <c r="N3" s="17">
        <v>1</v>
      </c>
      <c r="O3" s="22">
        <v>1</v>
      </c>
      <c r="P3" s="119"/>
      <c r="Q3" s="119"/>
      <c r="R3" s="124"/>
      <c r="S3" s="19" t="s">
        <v>2615</v>
      </c>
      <c r="T3" s="138"/>
      <c r="U3" s="94" t="s">
        <v>2494</v>
      </c>
      <c r="V3" s="17" t="s">
        <v>2622</v>
      </c>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c r="OW3" s="75"/>
      <c r="OX3" s="75"/>
      <c r="OY3" s="75"/>
      <c r="OZ3" s="75"/>
      <c r="PA3" s="75"/>
      <c r="PB3" s="75"/>
      <c r="PC3" s="75"/>
      <c r="PD3" s="75"/>
      <c r="PE3" s="75"/>
      <c r="PF3" s="75"/>
      <c r="PG3" s="75"/>
      <c r="PH3" s="75"/>
      <c r="PI3" s="75"/>
      <c r="PJ3" s="75"/>
      <c r="PK3" s="75"/>
      <c r="PL3" s="75"/>
      <c r="PM3" s="75"/>
      <c r="PN3" s="75"/>
      <c r="PO3" s="75"/>
      <c r="PP3" s="75"/>
      <c r="PQ3" s="75"/>
      <c r="PR3" s="75"/>
      <c r="PS3" s="75"/>
      <c r="PT3" s="75"/>
      <c r="PU3" s="75"/>
      <c r="PV3" s="75"/>
      <c r="PW3" s="75"/>
      <c r="PX3" s="75"/>
      <c r="PY3" s="75"/>
      <c r="PZ3" s="75"/>
      <c r="QA3" s="75"/>
      <c r="QB3" s="75"/>
      <c r="QC3" s="75"/>
      <c r="QD3" s="75"/>
      <c r="QE3" s="75"/>
      <c r="QF3" s="75"/>
      <c r="QG3" s="75"/>
      <c r="QH3" s="75"/>
      <c r="QI3" s="75"/>
      <c r="QJ3" s="75"/>
      <c r="QK3" s="75"/>
      <c r="QL3" s="75"/>
      <c r="QM3" s="75"/>
      <c r="QN3" s="75"/>
      <c r="QO3" s="75"/>
      <c r="QP3" s="75"/>
      <c r="QQ3" s="75"/>
      <c r="QR3" s="75"/>
      <c r="QS3" s="75"/>
      <c r="QT3" s="75"/>
      <c r="QU3" s="75"/>
      <c r="QV3" s="75"/>
      <c r="QW3" s="75"/>
      <c r="QX3" s="75"/>
      <c r="QY3" s="75"/>
      <c r="QZ3" s="75"/>
      <c r="RA3" s="75"/>
      <c r="RB3" s="75"/>
      <c r="RC3" s="75"/>
      <c r="RD3" s="75"/>
      <c r="RE3" s="75"/>
      <c r="RF3" s="75"/>
      <c r="RG3" s="75"/>
      <c r="RH3" s="75"/>
      <c r="RI3" s="75"/>
      <c r="RJ3" s="75"/>
      <c r="RK3" s="75"/>
      <c r="RL3" s="75"/>
      <c r="RM3" s="75"/>
      <c r="RN3" s="75"/>
      <c r="RO3" s="75"/>
      <c r="RP3" s="75"/>
      <c r="RQ3" s="75"/>
      <c r="RR3" s="75"/>
      <c r="RS3" s="75"/>
      <c r="RT3" s="75"/>
      <c r="RU3" s="75"/>
      <c r="RV3" s="75"/>
      <c r="RW3" s="75"/>
      <c r="RX3" s="75"/>
      <c r="RY3" s="75"/>
      <c r="RZ3" s="75"/>
      <c r="SA3" s="75"/>
      <c r="SB3" s="75"/>
      <c r="SC3" s="75"/>
      <c r="SD3" s="75"/>
      <c r="SE3" s="75"/>
      <c r="SF3" s="75"/>
      <c r="SG3" s="75"/>
      <c r="SH3" s="75"/>
      <c r="SI3" s="75"/>
      <c r="SJ3" s="75"/>
      <c r="SK3" s="75"/>
      <c r="SL3" s="75"/>
      <c r="SM3" s="75"/>
      <c r="SN3" s="75"/>
      <c r="SO3" s="75"/>
      <c r="SP3" s="75"/>
      <c r="SQ3" s="75"/>
      <c r="SR3" s="75"/>
      <c r="SS3" s="75"/>
      <c r="ST3" s="75"/>
      <c r="SU3" s="75"/>
      <c r="SV3" s="75"/>
      <c r="SW3" s="75"/>
      <c r="SX3" s="75"/>
      <c r="SY3" s="75"/>
      <c r="SZ3" s="75"/>
      <c r="TA3" s="75"/>
      <c r="TB3" s="75"/>
      <c r="TC3" s="75"/>
      <c r="TD3" s="75"/>
      <c r="TE3" s="75"/>
      <c r="TF3" s="75"/>
      <c r="TG3" s="75"/>
      <c r="TH3" s="75"/>
      <c r="TI3" s="75"/>
      <c r="TJ3" s="75"/>
      <c r="TK3" s="75"/>
      <c r="TL3" s="75"/>
      <c r="TM3" s="75"/>
      <c r="TN3" s="75"/>
      <c r="TO3" s="75"/>
      <c r="TP3" s="75"/>
      <c r="TQ3" s="75"/>
      <c r="TR3" s="75"/>
      <c r="TS3" s="75"/>
      <c r="TT3" s="75"/>
      <c r="TU3" s="75"/>
      <c r="TV3" s="75"/>
      <c r="TW3" s="75"/>
      <c r="TX3" s="75"/>
      <c r="TY3" s="75"/>
      <c r="TZ3" s="75"/>
      <c r="UA3" s="75"/>
      <c r="UB3" s="75"/>
      <c r="UC3" s="75"/>
      <c r="UD3" s="75"/>
      <c r="UE3" s="75"/>
      <c r="UF3" s="75"/>
      <c r="UG3" s="75"/>
      <c r="UH3" s="75"/>
      <c r="UI3" s="75"/>
      <c r="UJ3" s="75"/>
      <c r="UK3" s="75"/>
      <c r="UL3" s="75"/>
      <c r="UM3" s="75"/>
      <c r="UN3" s="75"/>
      <c r="UO3" s="75"/>
      <c r="UP3" s="75"/>
      <c r="UQ3" s="75"/>
      <c r="UR3" s="75"/>
      <c r="US3" s="75"/>
      <c r="UT3" s="75"/>
      <c r="UU3" s="75"/>
      <c r="UV3" s="75"/>
      <c r="UW3" s="75"/>
      <c r="UX3" s="75"/>
      <c r="UY3" s="75"/>
      <c r="UZ3" s="75"/>
      <c r="VA3" s="75"/>
      <c r="VB3" s="75"/>
      <c r="VC3" s="75"/>
      <c r="VD3" s="75"/>
      <c r="VE3" s="75"/>
      <c r="VF3" s="75"/>
      <c r="VG3" s="75"/>
      <c r="VH3" s="75"/>
      <c r="VI3" s="75"/>
      <c r="VJ3" s="75"/>
      <c r="VK3" s="75"/>
      <c r="VL3" s="75"/>
      <c r="VM3" s="75"/>
      <c r="VN3" s="75"/>
      <c r="VO3" s="75"/>
      <c r="VP3" s="75"/>
      <c r="VQ3" s="75"/>
      <c r="VR3" s="75"/>
      <c r="VS3" s="75"/>
      <c r="VT3" s="75"/>
      <c r="VU3" s="75"/>
      <c r="VV3" s="75"/>
      <c r="VW3" s="75"/>
      <c r="VX3" s="75"/>
      <c r="VY3" s="75"/>
      <c r="VZ3" s="75"/>
      <c r="WA3" s="75"/>
      <c r="WB3" s="75"/>
      <c r="WC3" s="75"/>
      <c r="WD3" s="75"/>
      <c r="WE3" s="75"/>
      <c r="WF3" s="75"/>
      <c r="WG3" s="75"/>
      <c r="WH3" s="75"/>
      <c r="WI3" s="75"/>
      <c r="WJ3" s="75"/>
      <c r="WK3" s="75"/>
      <c r="WL3" s="75"/>
      <c r="WM3" s="75"/>
      <c r="WN3" s="75"/>
      <c r="WO3" s="75"/>
      <c r="WP3" s="75"/>
      <c r="WQ3" s="75"/>
      <c r="WR3" s="75"/>
      <c r="WS3" s="75"/>
      <c r="WT3" s="75"/>
      <c r="WU3" s="75"/>
      <c r="WV3" s="75"/>
      <c r="WW3" s="75"/>
      <c r="WX3" s="75"/>
      <c r="WY3" s="75"/>
      <c r="WZ3" s="75"/>
      <c r="XA3" s="75"/>
      <c r="XB3" s="75"/>
      <c r="XC3" s="75"/>
      <c r="XD3" s="75"/>
      <c r="XE3" s="75"/>
      <c r="XF3" s="75"/>
      <c r="XG3" s="75"/>
      <c r="XH3" s="75"/>
      <c r="XI3" s="75"/>
      <c r="XJ3" s="75"/>
      <c r="XK3" s="75"/>
      <c r="XL3" s="75"/>
      <c r="XM3" s="75"/>
      <c r="XN3" s="75"/>
      <c r="XO3" s="75"/>
      <c r="XP3" s="75"/>
      <c r="XQ3" s="75"/>
      <c r="XR3" s="75"/>
      <c r="XS3" s="75"/>
      <c r="XT3" s="75"/>
      <c r="XU3" s="75"/>
      <c r="XV3" s="75"/>
      <c r="XW3" s="75"/>
      <c r="XX3" s="75"/>
      <c r="XY3" s="75"/>
      <c r="XZ3" s="75"/>
      <c r="YA3" s="75"/>
      <c r="YB3" s="75"/>
      <c r="YC3" s="75"/>
      <c r="YD3" s="75"/>
      <c r="YE3" s="75"/>
      <c r="YF3" s="75"/>
      <c r="YG3" s="75"/>
      <c r="YH3" s="75"/>
      <c r="YI3" s="75"/>
      <c r="YJ3" s="75"/>
      <c r="YK3" s="75"/>
      <c r="YL3" s="75"/>
      <c r="YM3" s="75"/>
      <c r="YN3" s="75"/>
      <c r="YO3" s="75"/>
      <c r="YP3" s="75"/>
      <c r="YQ3" s="75"/>
      <c r="YR3" s="75"/>
      <c r="YS3" s="75"/>
      <c r="YT3" s="75"/>
      <c r="YU3" s="75"/>
      <c r="YV3" s="75"/>
      <c r="YW3" s="75"/>
      <c r="YX3" s="75"/>
      <c r="YY3" s="75"/>
      <c r="YZ3" s="75"/>
      <c r="ZA3" s="75"/>
      <c r="ZB3" s="75"/>
      <c r="ZC3" s="75"/>
      <c r="ZD3" s="75"/>
      <c r="ZE3" s="75"/>
      <c r="ZF3" s="75"/>
      <c r="ZG3" s="75"/>
      <c r="ZH3" s="75"/>
      <c r="ZI3" s="75"/>
      <c r="ZJ3" s="75"/>
      <c r="ZK3" s="75"/>
      <c r="ZL3" s="75"/>
      <c r="ZM3" s="75"/>
      <c r="ZN3" s="75"/>
      <c r="ZO3" s="75"/>
      <c r="ZP3" s="75"/>
      <c r="ZQ3" s="75"/>
      <c r="ZR3" s="75"/>
      <c r="ZS3" s="75"/>
      <c r="ZT3" s="75"/>
      <c r="ZU3" s="75"/>
      <c r="ZV3" s="75"/>
      <c r="ZW3" s="75"/>
      <c r="ZX3" s="75"/>
      <c r="ZY3" s="75"/>
      <c r="ZZ3" s="75"/>
      <c r="AAA3" s="75"/>
      <c r="AAB3" s="75"/>
      <c r="AAC3" s="75"/>
      <c r="AAD3" s="75"/>
      <c r="AAE3" s="75"/>
      <c r="AAF3" s="75"/>
      <c r="AAG3" s="75"/>
      <c r="AAH3" s="75"/>
      <c r="AAI3" s="75"/>
      <c r="AAJ3" s="75"/>
      <c r="AAK3" s="75"/>
      <c r="AAL3" s="75"/>
      <c r="AAM3" s="75"/>
      <c r="AAN3" s="75"/>
      <c r="AAO3" s="75"/>
      <c r="AAP3" s="75"/>
      <c r="AAQ3" s="75"/>
      <c r="AAR3" s="75"/>
      <c r="AAS3" s="75"/>
      <c r="AAT3" s="75"/>
      <c r="AAU3" s="75"/>
      <c r="AAV3" s="75"/>
      <c r="AAW3" s="75"/>
      <c r="AAX3" s="75"/>
      <c r="AAY3" s="75"/>
      <c r="AAZ3" s="75"/>
      <c r="ABA3" s="75"/>
      <c r="ABB3" s="75"/>
      <c r="ABC3" s="75"/>
      <c r="ABD3" s="75"/>
      <c r="ABE3" s="75"/>
      <c r="ABF3" s="75"/>
      <c r="ABG3" s="75"/>
      <c r="ABH3" s="75"/>
      <c r="ABI3" s="75"/>
      <c r="ABJ3" s="75"/>
      <c r="ABK3" s="75"/>
      <c r="ABL3" s="75"/>
      <c r="ABM3" s="75"/>
      <c r="ABN3" s="75"/>
      <c r="ABO3" s="75"/>
      <c r="ABP3" s="75"/>
      <c r="ABQ3" s="75"/>
      <c r="ABR3" s="75"/>
      <c r="ABS3" s="75"/>
      <c r="ABT3" s="75"/>
      <c r="ABU3" s="75"/>
      <c r="ABV3" s="75"/>
      <c r="ABW3" s="75"/>
      <c r="ABX3" s="75"/>
      <c r="ABY3" s="75"/>
      <c r="ABZ3" s="75"/>
      <c r="ACA3" s="75"/>
      <c r="ACB3" s="75"/>
      <c r="ACC3" s="75"/>
      <c r="ACD3" s="75"/>
      <c r="ACE3" s="75"/>
      <c r="ACF3" s="75"/>
      <c r="ACG3" s="75"/>
      <c r="ACH3" s="75"/>
      <c r="ACI3" s="75"/>
      <c r="ACJ3" s="75"/>
      <c r="ACK3" s="75"/>
      <c r="ACL3" s="75"/>
      <c r="ACM3" s="75"/>
      <c r="ACN3" s="75"/>
      <c r="ACO3" s="75"/>
      <c r="ACP3" s="75"/>
      <c r="ACQ3" s="75"/>
      <c r="ACR3" s="75"/>
      <c r="ACS3" s="75"/>
      <c r="ACT3" s="75"/>
      <c r="ACU3" s="75"/>
      <c r="ACV3" s="75"/>
      <c r="ACW3" s="75"/>
      <c r="ACX3" s="75"/>
      <c r="ACY3" s="75"/>
      <c r="ACZ3" s="75"/>
      <c r="ADA3" s="75"/>
      <c r="ADB3" s="75"/>
      <c r="ADC3" s="75"/>
      <c r="ADD3" s="75"/>
      <c r="ADE3" s="75"/>
      <c r="ADF3" s="75"/>
      <c r="ADG3" s="75"/>
      <c r="ADH3" s="75"/>
      <c r="ADI3" s="75"/>
      <c r="ADJ3" s="75"/>
      <c r="ADK3" s="75"/>
      <c r="ADL3" s="75"/>
      <c r="ADM3" s="75"/>
      <c r="ADN3" s="75"/>
      <c r="ADO3" s="75"/>
      <c r="ADP3" s="75"/>
      <c r="ADQ3" s="75"/>
      <c r="ADR3" s="75"/>
      <c r="ADS3" s="75"/>
      <c r="ADT3" s="75"/>
      <c r="ADU3" s="75"/>
      <c r="ADV3" s="75"/>
      <c r="ADW3" s="75"/>
      <c r="ADX3" s="75"/>
      <c r="ADY3" s="75"/>
      <c r="ADZ3" s="75"/>
      <c r="AEA3" s="75"/>
      <c r="AEB3" s="75"/>
      <c r="AEC3" s="75"/>
      <c r="AED3" s="75"/>
      <c r="AEE3" s="75"/>
      <c r="AEF3" s="75"/>
      <c r="AEG3" s="75"/>
      <c r="AEH3" s="75"/>
      <c r="AEI3" s="75"/>
      <c r="AEJ3" s="75"/>
      <c r="AEK3" s="75"/>
      <c r="AEL3" s="75"/>
      <c r="AEM3" s="75"/>
      <c r="AEN3" s="75"/>
      <c r="AEO3" s="75"/>
      <c r="AEP3" s="75"/>
      <c r="AEQ3" s="75"/>
      <c r="AER3" s="75"/>
      <c r="AES3" s="75"/>
      <c r="AET3" s="75"/>
      <c r="AEU3" s="75"/>
      <c r="AEV3" s="75"/>
      <c r="AEW3" s="75"/>
      <c r="AEX3" s="75"/>
      <c r="AEY3" s="75"/>
      <c r="AEZ3" s="75"/>
      <c r="AFA3" s="75"/>
      <c r="AFB3" s="75"/>
      <c r="AFC3" s="75"/>
      <c r="AFD3" s="75"/>
      <c r="AFE3" s="75"/>
      <c r="AFF3" s="75"/>
      <c r="AFG3" s="75"/>
      <c r="AFH3" s="75"/>
      <c r="AFI3" s="75"/>
      <c r="AFJ3" s="75"/>
      <c r="AFK3" s="75"/>
      <c r="AFL3" s="75"/>
      <c r="AFM3" s="75"/>
      <c r="AFN3" s="75"/>
      <c r="AFO3" s="75"/>
      <c r="AFP3" s="75"/>
      <c r="AFQ3" s="75"/>
      <c r="AFR3" s="75"/>
      <c r="AFS3" s="75"/>
      <c r="AFT3" s="75"/>
      <c r="AFU3" s="75"/>
      <c r="AFV3" s="75"/>
      <c r="AFW3" s="75"/>
      <c r="AFX3" s="75"/>
      <c r="AFY3" s="75"/>
      <c r="AFZ3" s="75"/>
      <c r="AGA3" s="75"/>
      <c r="AGB3" s="75"/>
      <c r="AGC3" s="75"/>
      <c r="AGD3" s="75"/>
      <c r="AGE3" s="75"/>
      <c r="AGF3" s="75"/>
      <c r="AGG3" s="75"/>
      <c r="AGH3" s="75"/>
      <c r="AGI3" s="75"/>
      <c r="AGJ3" s="75"/>
      <c r="AGK3" s="75"/>
      <c r="AGL3" s="75"/>
      <c r="AGM3" s="75"/>
      <c r="AGN3" s="75"/>
      <c r="AGO3" s="75"/>
      <c r="AGP3" s="75"/>
      <c r="AGQ3" s="75"/>
      <c r="AGR3" s="75"/>
      <c r="AGS3" s="75"/>
      <c r="AGT3" s="75"/>
      <c r="AGU3" s="75"/>
      <c r="AGV3" s="75"/>
      <c r="AGW3" s="75"/>
      <c r="AGX3" s="75"/>
      <c r="AGY3" s="75"/>
      <c r="AGZ3" s="75"/>
      <c r="AHA3" s="75"/>
      <c r="AHB3" s="75"/>
      <c r="AHC3" s="75"/>
      <c r="AHD3" s="75"/>
      <c r="AHE3" s="75"/>
      <c r="AHF3" s="75"/>
      <c r="AHG3" s="75"/>
      <c r="AHH3" s="75"/>
      <c r="AHI3" s="75"/>
      <c r="AHJ3" s="75"/>
      <c r="AHK3" s="75"/>
      <c r="AHL3" s="75"/>
      <c r="AHM3" s="75"/>
      <c r="AHN3" s="75"/>
      <c r="AHO3" s="75"/>
      <c r="AHP3" s="75"/>
      <c r="AHQ3" s="75"/>
      <c r="AHR3" s="75"/>
      <c r="AHS3" s="75"/>
      <c r="AHT3" s="75"/>
      <c r="AHU3" s="75"/>
      <c r="AHV3" s="75"/>
      <c r="AHW3" s="75"/>
      <c r="AHX3" s="75"/>
      <c r="AHY3" s="75"/>
      <c r="AHZ3" s="75"/>
      <c r="AIA3" s="75"/>
      <c r="AIB3" s="75"/>
      <c r="AIC3" s="75"/>
      <c r="AID3" s="75"/>
      <c r="AIE3" s="75"/>
      <c r="AIF3" s="75"/>
      <c r="AIG3" s="75"/>
      <c r="AIH3" s="75"/>
      <c r="AII3" s="75"/>
      <c r="AIJ3" s="75"/>
      <c r="AIK3" s="75"/>
      <c r="AIL3" s="75"/>
      <c r="AIM3" s="75"/>
      <c r="AIN3" s="75"/>
      <c r="AIO3" s="75"/>
      <c r="AIP3" s="75"/>
      <c r="AIQ3" s="75"/>
      <c r="AIR3" s="75"/>
      <c r="AIS3" s="75"/>
      <c r="AIT3" s="75"/>
      <c r="AIU3" s="75"/>
      <c r="AIV3" s="75"/>
      <c r="AIW3" s="75"/>
      <c r="AIX3" s="75"/>
      <c r="AIY3" s="75"/>
      <c r="AIZ3" s="75"/>
      <c r="AJA3" s="75"/>
      <c r="AJB3" s="75"/>
      <c r="AJC3" s="75"/>
      <c r="AJD3" s="75"/>
      <c r="AJE3" s="75"/>
      <c r="AJF3" s="75"/>
      <c r="AJG3" s="75"/>
      <c r="AJH3" s="75"/>
      <c r="AJI3" s="75"/>
      <c r="AJJ3" s="75"/>
      <c r="AJK3" s="75"/>
      <c r="AJL3" s="75"/>
      <c r="AJM3" s="75"/>
      <c r="AJN3" s="75"/>
      <c r="AJO3" s="75"/>
      <c r="AJP3" s="75"/>
      <c r="AJQ3" s="75"/>
      <c r="AJR3" s="75"/>
      <c r="AJS3" s="75"/>
      <c r="AJT3" s="75"/>
      <c r="AJU3" s="75"/>
      <c r="AJV3" s="75"/>
      <c r="AJW3" s="75"/>
      <c r="AJX3" s="75"/>
      <c r="AJY3" s="75"/>
      <c r="AJZ3" s="75"/>
      <c r="AKA3" s="75"/>
      <c r="AKB3" s="75"/>
      <c r="AKC3" s="75"/>
      <c r="AKD3" s="75"/>
      <c r="AKE3" s="75"/>
      <c r="AKF3" s="75"/>
      <c r="AKG3" s="75"/>
      <c r="AKH3" s="75"/>
      <c r="AKI3" s="75"/>
      <c r="AKJ3" s="75"/>
      <c r="AKK3" s="75"/>
      <c r="AKL3" s="75"/>
      <c r="AKM3" s="75"/>
      <c r="AKN3" s="75"/>
      <c r="AKO3" s="75"/>
      <c r="AKP3" s="75"/>
      <c r="AKQ3" s="75"/>
      <c r="AKR3" s="75"/>
      <c r="AKS3" s="75"/>
      <c r="AKT3" s="75"/>
      <c r="AKU3" s="75"/>
      <c r="AKV3" s="75"/>
      <c r="AKW3" s="75"/>
      <c r="AKX3" s="75"/>
      <c r="AKY3" s="75"/>
      <c r="AKZ3" s="75"/>
      <c r="ALA3" s="75"/>
      <c r="ALB3" s="75"/>
      <c r="ALC3" s="75"/>
      <c r="ALD3" s="75"/>
      <c r="ALE3" s="75"/>
      <c r="ALF3" s="75"/>
      <c r="ALG3" s="75"/>
      <c r="ALH3" s="75"/>
      <c r="ALI3" s="75"/>
      <c r="ALJ3" s="75"/>
      <c r="ALK3" s="75"/>
      <c r="ALL3" s="75"/>
      <c r="ALM3" s="75"/>
      <c r="ALN3" s="75"/>
      <c r="ALO3" s="75"/>
      <c r="ALP3" s="75"/>
      <c r="ALQ3" s="75"/>
      <c r="ALR3" s="75"/>
      <c r="ALS3" s="75"/>
      <c r="ALT3" s="75"/>
      <c r="ALU3" s="75"/>
      <c r="ALV3" s="75"/>
      <c r="ALW3" s="75"/>
      <c r="ALX3" s="75"/>
      <c r="ALY3" s="75"/>
      <c r="ALZ3" s="75"/>
      <c r="AMA3" s="75"/>
      <c r="AMB3" s="75"/>
      <c r="AMC3" s="75"/>
      <c r="AMD3" s="75"/>
      <c r="AME3" s="75"/>
      <c r="AMF3" s="75"/>
      <c r="AMG3" s="75"/>
      <c r="AMH3" s="75"/>
      <c r="AMI3" s="75"/>
      <c r="AMJ3" s="75"/>
      <c r="AMK3" s="75"/>
      <c r="AML3" s="75"/>
      <c r="AMM3" s="75"/>
      <c r="AMN3" s="75"/>
      <c r="AMO3" s="75"/>
      <c r="AMP3" s="75"/>
      <c r="AMQ3" s="75"/>
      <c r="AMR3" s="75"/>
      <c r="AMS3" s="75"/>
      <c r="AMT3" s="75"/>
      <c r="AMU3" s="75"/>
      <c r="AMV3" s="75"/>
      <c r="AMW3" s="75"/>
      <c r="AMX3" s="75"/>
      <c r="AMY3" s="75"/>
      <c r="AMZ3" s="75"/>
      <c r="ANA3" s="75"/>
      <c r="ANB3" s="75"/>
      <c r="ANC3" s="75"/>
      <c r="AND3" s="75"/>
      <c r="ANE3" s="75"/>
      <c r="ANF3" s="75"/>
      <c r="ANG3" s="75"/>
      <c r="ANH3" s="75"/>
      <c r="ANI3" s="75"/>
      <c r="ANJ3" s="75"/>
      <c r="ANK3" s="75"/>
      <c r="ANL3" s="75"/>
      <c r="ANM3" s="75"/>
      <c r="ANN3" s="75"/>
      <c r="ANO3" s="75"/>
      <c r="ANP3" s="75"/>
      <c r="ANQ3" s="75"/>
      <c r="ANR3" s="75"/>
      <c r="ANS3" s="75"/>
      <c r="ANT3" s="75"/>
      <c r="ANU3" s="75"/>
      <c r="ANV3" s="75"/>
      <c r="ANW3" s="75"/>
      <c r="ANX3" s="75"/>
      <c r="ANY3" s="75"/>
      <c r="ANZ3" s="75"/>
      <c r="AOA3" s="75"/>
      <c r="AOB3" s="75"/>
      <c r="AOC3" s="75"/>
      <c r="AOD3" s="75"/>
      <c r="AOE3" s="75"/>
      <c r="AOF3" s="75"/>
      <c r="AOG3" s="75"/>
      <c r="AOH3" s="75"/>
      <c r="AOI3" s="75"/>
      <c r="AOJ3" s="75"/>
      <c r="AOK3" s="75"/>
      <c r="AOL3" s="75"/>
      <c r="AOM3" s="75"/>
      <c r="AON3" s="75"/>
      <c r="AOO3" s="75"/>
      <c r="AOP3" s="75"/>
      <c r="AOQ3" s="75"/>
      <c r="AOR3" s="75"/>
      <c r="AOS3" s="75"/>
      <c r="AOT3" s="75"/>
      <c r="AOU3" s="75"/>
      <c r="AOV3" s="75"/>
      <c r="AOW3" s="75"/>
      <c r="AOX3" s="75"/>
      <c r="AOY3" s="75"/>
      <c r="AOZ3" s="75"/>
      <c r="APA3" s="75"/>
      <c r="APB3" s="75"/>
      <c r="APC3" s="75"/>
      <c r="APD3" s="75"/>
      <c r="APE3" s="75"/>
      <c r="APF3" s="75"/>
      <c r="APG3" s="75"/>
      <c r="APH3" s="75"/>
      <c r="API3" s="75"/>
      <c r="APJ3" s="75"/>
      <c r="APK3" s="75"/>
      <c r="APL3" s="75"/>
      <c r="APM3" s="75"/>
      <c r="APN3" s="75"/>
      <c r="APO3" s="75"/>
      <c r="APP3" s="75"/>
      <c r="APQ3" s="75"/>
      <c r="APR3" s="75"/>
      <c r="APS3" s="75"/>
      <c r="APT3" s="75"/>
      <c r="APU3" s="75"/>
      <c r="APV3" s="75"/>
      <c r="APW3" s="75"/>
      <c r="APX3" s="75"/>
      <c r="APY3" s="75"/>
      <c r="APZ3" s="75"/>
      <c r="AQA3" s="75"/>
      <c r="AQB3" s="75"/>
      <c r="AQC3" s="75"/>
      <c r="AQD3" s="75"/>
      <c r="AQE3" s="75"/>
      <c r="AQF3" s="75"/>
      <c r="AQG3" s="75"/>
      <c r="AQH3" s="75"/>
      <c r="AQI3" s="75"/>
      <c r="AQJ3" s="75"/>
      <c r="AQK3" s="75"/>
      <c r="AQL3" s="75"/>
      <c r="AQM3" s="75"/>
      <c r="AQN3" s="75"/>
      <c r="AQO3" s="75"/>
      <c r="AQP3" s="75"/>
      <c r="AQQ3" s="75"/>
      <c r="AQR3" s="75"/>
      <c r="AQS3" s="75"/>
      <c r="AQT3" s="75"/>
      <c r="AQU3" s="75"/>
      <c r="AQV3" s="75"/>
      <c r="AQW3" s="75"/>
      <c r="AQX3" s="75"/>
      <c r="AQY3" s="75"/>
      <c r="AQZ3" s="75"/>
      <c r="ARA3" s="75"/>
      <c r="ARB3" s="75"/>
      <c r="ARC3" s="75"/>
      <c r="ARD3" s="75"/>
      <c r="ARE3" s="75"/>
      <c r="ARF3" s="75"/>
      <c r="ARG3" s="75"/>
      <c r="ARH3" s="75"/>
      <c r="ARI3" s="75"/>
      <c r="ARJ3" s="75"/>
      <c r="ARK3" s="75"/>
      <c r="ARL3" s="75"/>
      <c r="ARM3" s="75"/>
      <c r="ARN3" s="75"/>
      <c r="ARO3" s="75"/>
      <c r="ARP3" s="75"/>
      <c r="ARQ3" s="75"/>
      <c r="ARR3" s="75"/>
      <c r="ARS3" s="75"/>
      <c r="ART3" s="75"/>
      <c r="ARU3" s="75"/>
      <c r="ARV3" s="75"/>
      <c r="ARW3" s="75"/>
      <c r="ARX3" s="75"/>
      <c r="ARY3" s="75"/>
      <c r="ARZ3" s="75"/>
      <c r="ASA3" s="75"/>
      <c r="ASB3" s="75"/>
      <c r="ASC3" s="75"/>
      <c r="ASD3" s="75"/>
      <c r="ASE3" s="75"/>
      <c r="ASF3" s="75"/>
      <c r="ASG3" s="75"/>
      <c r="ASH3" s="75"/>
      <c r="ASI3" s="75"/>
      <c r="ASJ3" s="75"/>
      <c r="ASK3" s="75"/>
      <c r="ASL3" s="75"/>
      <c r="ASM3" s="75"/>
      <c r="ASN3" s="75"/>
      <c r="ASO3" s="75"/>
      <c r="ASP3" s="75"/>
      <c r="ASQ3" s="75"/>
      <c r="ASR3" s="75"/>
      <c r="ASS3" s="75"/>
      <c r="AST3" s="75"/>
      <c r="ASU3" s="75"/>
      <c r="ASV3" s="75"/>
      <c r="ASW3" s="75"/>
      <c r="ASX3" s="75"/>
      <c r="ASY3" s="75"/>
      <c r="ASZ3" s="75"/>
      <c r="ATA3" s="75"/>
      <c r="ATB3" s="75"/>
      <c r="ATC3" s="75"/>
      <c r="ATD3" s="75"/>
      <c r="ATE3" s="75"/>
      <c r="ATF3" s="75"/>
      <c r="ATG3" s="75"/>
      <c r="ATH3" s="75"/>
      <c r="ATI3" s="75"/>
      <c r="ATJ3" s="75"/>
      <c r="ATK3" s="75"/>
      <c r="ATL3" s="75"/>
      <c r="ATM3" s="75"/>
      <c r="ATN3" s="75"/>
      <c r="ATO3" s="75"/>
      <c r="ATP3" s="75"/>
      <c r="ATQ3" s="75"/>
      <c r="ATR3" s="75"/>
      <c r="ATS3" s="75"/>
      <c r="ATT3" s="75"/>
      <c r="ATU3" s="75"/>
      <c r="ATV3" s="75"/>
      <c r="ATW3" s="75"/>
      <c r="ATX3" s="75"/>
      <c r="ATY3" s="75"/>
      <c r="ATZ3" s="75"/>
      <c r="AUA3" s="75"/>
      <c r="AUB3" s="75"/>
      <c r="AUC3" s="75"/>
      <c r="AUD3" s="75"/>
      <c r="AUE3" s="75"/>
      <c r="AUF3" s="75"/>
      <c r="AUG3" s="75"/>
      <c r="AUH3" s="75"/>
      <c r="AUI3" s="75"/>
      <c r="AUJ3" s="75"/>
      <c r="AUK3" s="75"/>
      <c r="AUL3" s="75"/>
      <c r="AUM3" s="75"/>
      <c r="AUN3" s="75"/>
      <c r="AUO3" s="75"/>
      <c r="AUP3" s="75"/>
      <c r="AUQ3" s="75"/>
      <c r="AUR3" s="75"/>
      <c r="AUS3" s="75"/>
      <c r="AUT3" s="75"/>
      <c r="AUU3" s="75"/>
      <c r="AUV3" s="75"/>
      <c r="AUW3" s="75"/>
      <c r="AUX3" s="75"/>
      <c r="AUY3" s="75"/>
      <c r="AUZ3" s="75"/>
      <c r="AVA3" s="75"/>
      <c r="AVB3" s="75"/>
      <c r="AVC3" s="75"/>
      <c r="AVD3" s="75"/>
      <c r="AVE3" s="75"/>
      <c r="AVF3" s="75"/>
      <c r="AVG3" s="75"/>
      <c r="AVH3" s="75"/>
      <c r="AVI3" s="75"/>
      <c r="AVJ3" s="75"/>
      <c r="AVK3" s="75"/>
      <c r="AVL3" s="75"/>
      <c r="AVM3" s="75"/>
      <c r="AVN3" s="75"/>
      <c r="AVO3" s="75"/>
      <c r="AVP3" s="75"/>
      <c r="AVQ3" s="75"/>
      <c r="AVR3" s="75"/>
      <c r="AVS3" s="75"/>
      <c r="AVT3" s="75"/>
      <c r="AVU3" s="75"/>
      <c r="AVV3" s="75"/>
      <c r="AVW3" s="75"/>
      <c r="AVX3" s="75"/>
      <c r="AVY3" s="75"/>
      <c r="AVZ3" s="75"/>
      <c r="AWA3" s="75"/>
      <c r="AWB3" s="75"/>
      <c r="AWC3" s="75"/>
      <c r="AWD3" s="75"/>
      <c r="AWE3" s="75"/>
      <c r="AWF3" s="75"/>
      <c r="AWG3" s="75"/>
      <c r="AWH3" s="75"/>
      <c r="AWI3" s="75"/>
      <c r="AWJ3" s="75"/>
      <c r="AWK3" s="75"/>
      <c r="AWL3" s="75"/>
      <c r="AWM3" s="75"/>
      <c r="AWN3" s="75"/>
      <c r="AWO3" s="75"/>
      <c r="AWP3" s="75"/>
      <c r="AWQ3" s="75"/>
      <c r="AWR3" s="75"/>
      <c r="AWS3" s="75"/>
      <c r="AWT3" s="75"/>
      <c r="AWU3" s="75"/>
      <c r="AWV3" s="75"/>
      <c r="AWW3" s="75"/>
      <c r="AWX3" s="75"/>
      <c r="AWY3" s="75"/>
      <c r="AWZ3" s="75"/>
      <c r="AXA3" s="75"/>
      <c r="AXB3" s="75"/>
      <c r="AXC3" s="75"/>
      <c r="AXD3" s="75"/>
      <c r="AXE3" s="75"/>
      <c r="AXF3" s="75"/>
      <c r="AXG3" s="75"/>
      <c r="AXH3" s="75"/>
      <c r="AXI3" s="75"/>
      <c r="AXJ3" s="75"/>
      <c r="AXK3" s="75"/>
      <c r="AXL3" s="75"/>
      <c r="AXM3" s="75"/>
      <c r="AXN3" s="75"/>
      <c r="AXO3" s="75"/>
      <c r="AXP3" s="75"/>
      <c r="AXQ3" s="75"/>
      <c r="AXR3" s="75"/>
      <c r="AXS3" s="75"/>
      <c r="AXT3" s="75"/>
      <c r="AXU3" s="75"/>
      <c r="AXV3" s="75"/>
      <c r="AXW3" s="75"/>
      <c r="AXX3" s="75"/>
      <c r="AXY3" s="75"/>
      <c r="AXZ3" s="75"/>
      <c r="AYA3" s="75"/>
      <c r="AYB3" s="75"/>
      <c r="AYC3" s="75"/>
      <c r="AYD3" s="75"/>
      <c r="AYE3" s="75"/>
      <c r="AYF3" s="75"/>
      <c r="AYG3" s="75"/>
      <c r="AYH3" s="75"/>
      <c r="AYI3" s="75"/>
      <c r="AYJ3" s="75"/>
      <c r="AYK3" s="75"/>
      <c r="AYL3" s="75"/>
      <c r="AYM3" s="75"/>
      <c r="AYN3" s="75"/>
      <c r="AYO3" s="75"/>
      <c r="AYP3" s="75"/>
      <c r="AYQ3" s="75"/>
      <c r="AYR3" s="75"/>
      <c r="AYS3" s="75"/>
      <c r="AYT3" s="75"/>
      <c r="AYU3" s="75"/>
      <c r="AYV3" s="75"/>
      <c r="AYW3" s="75"/>
      <c r="AYX3" s="75"/>
      <c r="AYY3" s="75"/>
      <c r="AYZ3" s="75"/>
      <c r="AZA3" s="75"/>
      <c r="AZB3" s="75"/>
      <c r="AZC3" s="75"/>
      <c r="AZD3" s="75"/>
      <c r="AZE3" s="75"/>
      <c r="AZF3" s="75"/>
      <c r="AZG3" s="75"/>
      <c r="AZH3" s="75"/>
      <c r="AZI3" s="75"/>
      <c r="AZJ3" s="75"/>
      <c r="AZK3" s="75"/>
      <c r="AZL3" s="75"/>
      <c r="AZM3" s="75"/>
      <c r="AZN3" s="75"/>
      <c r="AZO3" s="75"/>
      <c r="AZP3" s="75"/>
      <c r="AZQ3" s="75"/>
      <c r="AZR3" s="75"/>
      <c r="AZS3" s="75"/>
      <c r="AZT3" s="75"/>
      <c r="AZU3" s="75"/>
      <c r="AZV3" s="75"/>
      <c r="AZW3" s="75"/>
      <c r="AZX3" s="75"/>
      <c r="AZY3" s="75"/>
      <c r="AZZ3" s="75"/>
      <c r="BAA3" s="75"/>
      <c r="BAB3" s="75"/>
      <c r="BAC3" s="75"/>
      <c r="BAD3" s="75"/>
      <c r="BAE3" s="75"/>
      <c r="BAF3" s="75"/>
      <c r="BAG3" s="75"/>
      <c r="BAH3" s="75"/>
      <c r="BAI3" s="75"/>
      <c r="BAJ3" s="75"/>
      <c r="BAK3" s="75"/>
      <c r="BAL3" s="75"/>
      <c r="BAM3" s="75"/>
      <c r="BAN3" s="75"/>
      <c r="BAO3" s="75"/>
      <c r="BAP3" s="75"/>
      <c r="BAQ3" s="75"/>
      <c r="BAR3" s="75"/>
      <c r="BAS3" s="75"/>
      <c r="BAT3" s="75"/>
      <c r="BAU3" s="75"/>
      <c r="BAV3" s="75"/>
      <c r="BAW3" s="75"/>
      <c r="BAX3" s="75"/>
      <c r="BAY3" s="75"/>
      <c r="BAZ3" s="75"/>
      <c r="BBA3" s="75"/>
      <c r="BBB3" s="75"/>
      <c r="BBC3" s="75"/>
      <c r="BBD3" s="75"/>
      <c r="BBE3" s="75"/>
      <c r="BBF3" s="75"/>
      <c r="BBG3" s="75"/>
      <c r="BBH3" s="75"/>
      <c r="BBI3" s="75"/>
      <c r="BBJ3" s="75"/>
      <c r="BBK3" s="75"/>
      <c r="BBL3" s="75"/>
      <c r="BBM3" s="75"/>
      <c r="BBN3" s="75"/>
      <c r="BBO3" s="75"/>
      <c r="BBP3" s="75"/>
      <c r="BBQ3" s="75"/>
      <c r="BBR3" s="75"/>
      <c r="BBS3" s="75"/>
      <c r="BBT3" s="75"/>
      <c r="BBU3" s="75"/>
      <c r="BBV3" s="75"/>
      <c r="BBW3" s="75"/>
      <c r="BBX3" s="75"/>
      <c r="BBY3" s="75"/>
      <c r="BBZ3" s="75"/>
      <c r="BCA3" s="75"/>
      <c r="BCB3" s="75"/>
      <c r="BCC3" s="75"/>
      <c r="BCD3" s="75"/>
      <c r="BCE3" s="75"/>
      <c r="BCF3" s="75"/>
      <c r="BCG3" s="75"/>
      <c r="BCH3" s="75"/>
      <c r="BCI3" s="75"/>
      <c r="BCJ3" s="75"/>
      <c r="BCK3" s="75"/>
      <c r="BCL3" s="75"/>
      <c r="BCM3" s="75"/>
      <c r="BCN3" s="75"/>
      <c r="BCO3" s="75"/>
      <c r="BCP3" s="75"/>
      <c r="BCQ3" s="75"/>
      <c r="BCR3" s="75"/>
      <c r="BCS3" s="75"/>
      <c r="BCT3" s="75"/>
      <c r="BCU3" s="75"/>
      <c r="BCV3" s="75"/>
      <c r="BCW3" s="75"/>
      <c r="BCX3" s="75"/>
      <c r="BCY3" s="75"/>
      <c r="BCZ3" s="75"/>
      <c r="BDA3" s="75"/>
      <c r="BDB3" s="75"/>
      <c r="BDC3" s="75"/>
      <c r="BDD3" s="75"/>
      <c r="BDE3" s="75"/>
      <c r="BDF3" s="75"/>
      <c r="BDG3" s="75"/>
      <c r="BDH3" s="75"/>
      <c r="BDI3" s="75"/>
      <c r="BDJ3" s="75"/>
      <c r="BDK3" s="75"/>
      <c r="BDL3" s="75"/>
      <c r="BDM3" s="75"/>
      <c r="BDN3" s="75"/>
      <c r="BDO3" s="75"/>
      <c r="BDP3" s="75"/>
      <c r="BDQ3" s="75"/>
      <c r="BDR3" s="75"/>
      <c r="BDS3" s="75"/>
      <c r="BDT3" s="75"/>
      <c r="BDU3" s="75"/>
      <c r="BDV3" s="75"/>
      <c r="BDW3" s="75"/>
      <c r="BDX3" s="75"/>
      <c r="BDY3" s="75"/>
      <c r="BDZ3" s="75"/>
      <c r="BEA3" s="75"/>
      <c r="BEB3" s="75"/>
      <c r="BEC3" s="75"/>
      <c r="BED3" s="75"/>
      <c r="BEE3" s="75"/>
      <c r="BEF3" s="75"/>
      <c r="BEG3" s="75"/>
      <c r="BEH3" s="75"/>
      <c r="BEI3" s="75"/>
      <c r="BEJ3" s="75"/>
      <c r="BEK3" s="75"/>
      <c r="BEL3" s="75"/>
      <c r="BEM3" s="75"/>
      <c r="BEN3" s="75"/>
      <c r="BEO3" s="75"/>
      <c r="BEP3" s="75"/>
      <c r="BEQ3" s="75"/>
      <c r="BER3" s="75"/>
      <c r="BES3" s="75"/>
      <c r="BET3" s="75"/>
      <c r="BEU3" s="75"/>
      <c r="BEV3" s="75"/>
      <c r="BEW3" s="75"/>
      <c r="BEX3" s="75"/>
      <c r="BEY3" s="75"/>
      <c r="BEZ3" s="75"/>
      <c r="BFA3" s="75"/>
      <c r="BFB3" s="75"/>
      <c r="BFC3" s="75"/>
      <c r="BFD3" s="75"/>
      <c r="BFE3" s="75"/>
      <c r="BFF3" s="75"/>
      <c r="BFG3" s="75"/>
      <c r="BFH3" s="75"/>
      <c r="BFI3" s="75"/>
      <c r="BFJ3" s="75"/>
      <c r="BFK3" s="75"/>
      <c r="BFL3" s="75"/>
      <c r="BFM3" s="75"/>
      <c r="BFN3" s="75"/>
      <c r="BFO3" s="75"/>
      <c r="BFP3" s="75"/>
      <c r="BFQ3" s="75"/>
      <c r="BFR3" s="75"/>
      <c r="BFS3" s="75"/>
      <c r="BFT3" s="75"/>
      <c r="BFU3" s="75"/>
      <c r="BFV3" s="75"/>
      <c r="BFW3" s="75"/>
      <c r="BFX3" s="75"/>
      <c r="BFY3" s="75"/>
      <c r="BFZ3" s="75"/>
      <c r="BGA3" s="75"/>
      <c r="BGB3" s="75"/>
      <c r="BGC3" s="75"/>
      <c r="BGD3" s="75"/>
      <c r="BGE3" s="75"/>
      <c r="BGF3" s="75"/>
      <c r="BGG3" s="75"/>
      <c r="BGH3" s="75"/>
      <c r="BGI3" s="75"/>
      <c r="BGJ3" s="75"/>
      <c r="BGK3" s="75"/>
      <c r="BGL3" s="75"/>
      <c r="BGM3" s="75"/>
      <c r="BGN3" s="75"/>
      <c r="BGO3" s="75"/>
      <c r="BGP3" s="75"/>
      <c r="BGQ3" s="75"/>
      <c r="BGR3" s="75"/>
      <c r="BGS3" s="75"/>
      <c r="BGT3" s="75"/>
      <c r="BGU3" s="75"/>
      <c r="BGV3" s="75"/>
      <c r="BGW3" s="75"/>
      <c r="BGX3" s="75"/>
      <c r="BGY3" s="75"/>
      <c r="BGZ3" s="75"/>
      <c r="BHA3" s="75"/>
      <c r="BHB3" s="75"/>
      <c r="BHC3" s="75"/>
      <c r="BHD3" s="75"/>
      <c r="BHE3" s="75"/>
      <c r="BHF3" s="75"/>
      <c r="BHG3" s="75"/>
      <c r="BHH3" s="75"/>
      <c r="BHI3" s="75"/>
      <c r="BHJ3" s="75"/>
      <c r="BHK3" s="75"/>
      <c r="BHL3" s="75"/>
      <c r="BHM3" s="75"/>
      <c r="BHN3" s="75"/>
      <c r="BHO3" s="75"/>
      <c r="BHP3" s="75"/>
      <c r="BHQ3" s="75"/>
      <c r="BHR3" s="75"/>
      <c r="BHS3" s="75"/>
      <c r="BHT3" s="75"/>
      <c r="BHU3" s="75"/>
      <c r="BHV3" s="75"/>
      <c r="BHW3" s="75"/>
      <c r="BHX3" s="75"/>
      <c r="BHY3" s="75"/>
      <c r="BHZ3" s="75"/>
      <c r="BIA3" s="75"/>
      <c r="BIB3" s="75"/>
      <c r="BIC3" s="75"/>
      <c r="BID3" s="75"/>
      <c r="BIE3" s="75"/>
      <c r="BIF3" s="75"/>
      <c r="BIG3" s="75"/>
      <c r="BIH3" s="75"/>
      <c r="BII3" s="75"/>
      <c r="BIJ3" s="75"/>
      <c r="BIK3" s="75"/>
      <c r="BIL3" s="75"/>
      <c r="BIM3" s="75"/>
      <c r="BIN3" s="75"/>
      <c r="BIO3" s="75"/>
      <c r="BIP3" s="75"/>
      <c r="BIQ3" s="75"/>
      <c r="BIR3" s="75"/>
      <c r="BIS3" s="75"/>
      <c r="BIT3" s="75"/>
      <c r="BIU3" s="75"/>
      <c r="BIV3" s="75"/>
      <c r="BIW3" s="75"/>
      <c r="BIX3" s="75"/>
      <c r="BIY3" s="75"/>
      <c r="BIZ3" s="75"/>
      <c r="BJA3" s="75"/>
      <c r="BJB3" s="75"/>
      <c r="BJC3" s="75"/>
      <c r="BJD3" s="75"/>
      <c r="BJE3" s="75"/>
      <c r="BJF3" s="75"/>
      <c r="BJG3" s="75"/>
      <c r="BJH3" s="75"/>
      <c r="BJI3" s="75"/>
      <c r="BJJ3" s="75"/>
      <c r="BJK3" s="75"/>
      <c r="BJL3" s="75"/>
      <c r="BJM3" s="75"/>
      <c r="BJN3" s="75"/>
      <c r="BJO3" s="75"/>
      <c r="BJP3" s="75"/>
      <c r="BJQ3" s="75"/>
      <c r="BJR3" s="75"/>
      <c r="BJS3" s="75"/>
      <c r="BJT3" s="75"/>
      <c r="BJU3" s="75"/>
      <c r="BJV3" s="75"/>
      <c r="BJW3" s="75"/>
      <c r="BJX3" s="75"/>
      <c r="BJY3" s="75"/>
      <c r="BJZ3" s="75"/>
      <c r="BKA3" s="75"/>
      <c r="BKB3" s="75"/>
      <c r="BKC3" s="75"/>
      <c r="BKD3" s="75"/>
      <c r="BKE3" s="75"/>
      <c r="BKF3" s="75"/>
      <c r="BKG3" s="75"/>
      <c r="BKH3" s="75"/>
      <c r="BKI3" s="75"/>
      <c r="BKJ3" s="75"/>
      <c r="BKK3" s="75"/>
      <c r="BKL3" s="75"/>
      <c r="BKM3" s="75"/>
      <c r="BKN3" s="75"/>
      <c r="BKO3" s="75"/>
      <c r="BKP3" s="75"/>
      <c r="BKQ3" s="75"/>
      <c r="BKR3" s="75"/>
      <c r="BKS3" s="75"/>
      <c r="BKT3" s="75"/>
      <c r="BKU3" s="75"/>
      <c r="BKV3" s="75"/>
      <c r="BKW3" s="75"/>
      <c r="BKX3" s="75"/>
      <c r="BKY3" s="75"/>
      <c r="BKZ3" s="75"/>
      <c r="BLA3" s="75"/>
      <c r="BLB3" s="75"/>
      <c r="BLC3" s="75"/>
      <c r="BLD3" s="75"/>
      <c r="BLE3" s="75"/>
      <c r="BLF3" s="75"/>
      <c r="BLG3" s="75"/>
      <c r="BLH3" s="75"/>
      <c r="BLI3" s="75"/>
      <c r="BLJ3" s="75"/>
      <c r="BLK3" s="75"/>
      <c r="BLL3" s="75"/>
      <c r="BLM3" s="75"/>
      <c r="BLN3" s="75"/>
      <c r="BLO3" s="75"/>
      <c r="BLP3" s="75"/>
      <c r="BLQ3" s="75"/>
      <c r="BLR3" s="75"/>
      <c r="BLS3" s="75"/>
      <c r="BLT3" s="75"/>
      <c r="BLU3" s="75"/>
      <c r="BLV3" s="75"/>
      <c r="BLW3" s="75"/>
      <c r="BLX3" s="75"/>
      <c r="BLY3" s="75"/>
      <c r="BLZ3" s="75"/>
      <c r="BMA3" s="75"/>
      <c r="BMB3" s="75"/>
      <c r="BMC3" s="75"/>
      <c r="BMD3" s="75"/>
      <c r="BME3" s="75"/>
      <c r="BMF3" s="75"/>
      <c r="BMG3" s="75"/>
      <c r="BMH3" s="75"/>
      <c r="BMI3" s="75"/>
      <c r="BMJ3" s="75"/>
      <c r="BMK3" s="75"/>
      <c r="BML3" s="75"/>
      <c r="BMM3" s="75"/>
      <c r="BMN3" s="75"/>
      <c r="BMO3" s="75"/>
      <c r="BMP3" s="75"/>
      <c r="BMQ3" s="75"/>
      <c r="BMR3" s="75"/>
      <c r="BMS3" s="75"/>
      <c r="BMT3" s="75"/>
      <c r="BMU3" s="75"/>
      <c r="BMV3" s="75"/>
      <c r="BMW3" s="75"/>
      <c r="BMX3" s="75"/>
      <c r="BMY3" s="75"/>
      <c r="BMZ3" s="75"/>
      <c r="BNA3" s="75"/>
      <c r="BNB3" s="75"/>
      <c r="BNC3" s="75"/>
      <c r="BND3" s="75"/>
      <c r="BNE3" s="75"/>
      <c r="BNF3" s="75"/>
      <c r="BNG3" s="75"/>
      <c r="BNH3" s="75"/>
      <c r="BNI3" s="75"/>
      <c r="BNJ3" s="75"/>
      <c r="BNK3" s="75"/>
      <c r="BNL3" s="75"/>
      <c r="BNM3" s="75"/>
      <c r="BNN3" s="75"/>
      <c r="BNO3" s="75"/>
      <c r="BNP3" s="75"/>
      <c r="BNQ3" s="75"/>
      <c r="BNR3" s="75"/>
      <c r="BNS3" s="75"/>
      <c r="BNT3" s="75"/>
      <c r="BNU3" s="75"/>
      <c r="BNV3" s="75"/>
      <c r="BNW3" s="75"/>
      <c r="BNX3" s="75"/>
      <c r="BNY3" s="75"/>
      <c r="BNZ3" s="75"/>
      <c r="BOA3" s="75"/>
      <c r="BOB3" s="75"/>
      <c r="BOC3" s="75"/>
      <c r="BOD3" s="75"/>
      <c r="BOE3" s="75"/>
      <c r="BOF3" s="75"/>
      <c r="BOG3" s="75"/>
      <c r="BOH3" s="75"/>
      <c r="BOI3" s="75"/>
      <c r="BOJ3" s="75"/>
      <c r="BOK3" s="75"/>
      <c r="BOL3" s="75"/>
      <c r="BOM3" s="75"/>
      <c r="BON3" s="75"/>
      <c r="BOO3" s="75"/>
      <c r="BOP3" s="75"/>
      <c r="BOQ3" s="75"/>
      <c r="BOR3" s="75"/>
      <c r="BOS3" s="75"/>
      <c r="BOT3" s="75"/>
      <c r="BOU3" s="75"/>
      <c r="BOV3" s="75"/>
      <c r="BOW3" s="75"/>
      <c r="BOX3" s="75"/>
      <c r="BOY3" s="75"/>
      <c r="BOZ3" s="75"/>
      <c r="BPA3" s="75"/>
      <c r="BPB3" s="75"/>
      <c r="BPC3" s="75"/>
      <c r="BPD3" s="75"/>
      <c r="BPE3" s="75"/>
      <c r="BPF3" s="75"/>
      <c r="BPG3" s="75"/>
      <c r="BPH3" s="75"/>
      <c r="BPI3" s="75"/>
      <c r="BPJ3" s="75"/>
      <c r="BPK3" s="75"/>
      <c r="BPL3" s="75"/>
      <c r="BPM3" s="75"/>
      <c r="BPN3" s="75"/>
      <c r="BPO3" s="75"/>
      <c r="BPP3" s="75"/>
      <c r="BPQ3" s="75"/>
      <c r="BPR3" s="75"/>
      <c r="BPS3" s="75"/>
      <c r="BPT3" s="75"/>
      <c r="BPU3" s="75"/>
      <c r="BPV3" s="75"/>
      <c r="BPW3" s="75"/>
      <c r="BPX3" s="75"/>
      <c r="BPY3" s="75"/>
      <c r="BPZ3" s="75"/>
      <c r="BQA3" s="75"/>
      <c r="BQB3" s="75"/>
      <c r="BQC3" s="75"/>
      <c r="BQD3" s="75"/>
      <c r="BQE3" s="75"/>
      <c r="BQF3" s="75"/>
      <c r="BQG3" s="75"/>
      <c r="BQH3" s="75"/>
      <c r="BQI3" s="75"/>
      <c r="BQJ3" s="75"/>
      <c r="BQK3" s="75"/>
      <c r="BQL3" s="75"/>
      <c r="BQM3" s="75"/>
      <c r="BQN3" s="75"/>
      <c r="BQO3" s="75"/>
      <c r="BQP3" s="75"/>
      <c r="BQQ3" s="75"/>
      <c r="BQR3" s="75"/>
      <c r="BQS3" s="75"/>
      <c r="BQT3" s="75"/>
      <c r="BQU3" s="75"/>
      <c r="BQV3" s="75"/>
      <c r="BQW3" s="75"/>
      <c r="BQX3" s="75"/>
      <c r="BQY3" s="75"/>
      <c r="BQZ3" s="75"/>
      <c r="BRA3" s="75"/>
      <c r="BRB3" s="75"/>
      <c r="BRC3" s="75"/>
      <c r="BRD3" s="75"/>
      <c r="BRE3" s="75"/>
      <c r="BRF3" s="75"/>
      <c r="BRG3" s="75"/>
      <c r="BRH3" s="75"/>
      <c r="BRI3" s="75"/>
      <c r="BRJ3" s="75"/>
      <c r="BRK3" s="75"/>
      <c r="BRL3" s="75"/>
      <c r="BRM3" s="75"/>
      <c r="BRN3" s="75"/>
      <c r="BRO3" s="75"/>
      <c r="BRP3" s="75"/>
      <c r="BRQ3" s="75"/>
      <c r="BRR3" s="75"/>
      <c r="BRS3" s="75"/>
      <c r="BRT3" s="75"/>
      <c r="BRU3" s="75"/>
      <c r="BRV3" s="75"/>
      <c r="BRW3" s="75"/>
      <c r="BRX3" s="75"/>
      <c r="BRY3" s="75"/>
      <c r="BRZ3" s="75"/>
      <c r="BSA3" s="75"/>
      <c r="BSB3" s="75"/>
      <c r="BSC3" s="75"/>
      <c r="BSD3" s="75"/>
      <c r="BSE3" s="75"/>
      <c r="BSF3" s="75"/>
      <c r="BSG3" s="75"/>
      <c r="BSH3" s="75"/>
      <c r="BSI3" s="75"/>
      <c r="BSJ3" s="75"/>
      <c r="BSK3" s="75"/>
      <c r="BSL3" s="75"/>
      <c r="BSM3" s="75"/>
      <c r="BSN3" s="75"/>
      <c r="BSO3" s="75"/>
      <c r="BSP3" s="75"/>
      <c r="BSQ3" s="75"/>
      <c r="BSR3" s="75"/>
      <c r="BSS3" s="75"/>
      <c r="BST3" s="75"/>
      <c r="BSU3" s="75"/>
      <c r="BSV3" s="75"/>
      <c r="BSW3" s="75"/>
      <c r="BSX3" s="75"/>
      <c r="BSY3" s="75"/>
      <c r="BSZ3" s="75"/>
      <c r="BTA3" s="75"/>
      <c r="BTB3" s="75"/>
      <c r="BTC3" s="75"/>
      <c r="BTD3" s="75"/>
      <c r="BTE3" s="75"/>
      <c r="BTF3" s="75"/>
      <c r="BTG3" s="75"/>
      <c r="BTH3" s="75"/>
      <c r="BTI3" s="75"/>
      <c r="BTJ3" s="75"/>
      <c r="BTK3" s="75"/>
      <c r="BTL3" s="75"/>
      <c r="BTM3" s="75"/>
      <c r="BTN3" s="75"/>
      <c r="BTO3" s="75"/>
      <c r="BTP3" s="75"/>
      <c r="BTQ3" s="75"/>
      <c r="BTR3" s="75"/>
      <c r="BTS3" s="75"/>
      <c r="BTT3" s="75"/>
      <c r="BTU3" s="75"/>
      <c r="BTV3" s="75"/>
      <c r="BTW3" s="75"/>
      <c r="BTX3" s="75"/>
      <c r="BTY3" s="75"/>
      <c r="BTZ3" s="75"/>
      <c r="BUA3" s="75"/>
      <c r="BUB3" s="75"/>
      <c r="BUC3" s="75"/>
      <c r="BUD3" s="75"/>
      <c r="BUE3" s="75"/>
      <c r="BUF3" s="75"/>
      <c r="BUG3" s="75"/>
      <c r="BUH3" s="75"/>
      <c r="BUI3" s="75"/>
      <c r="BUJ3" s="75"/>
      <c r="BUK3" s="75"/>
      <c r="BUL3" s="75"/>
      <c r="BUM3" s="75"/>
      <c r="BUN3" s="75"/>
      <c r="BUO3" s="75"/>
      <c r="BUP3" s="75"/>
      <c r="BUQ3" s="75"/>
      <c r="BUR3" s="75"/>
      <c r="BUS3" s="75"/>
      <c r="BUT3" s="75"/>
      <c r="BUU3" s="75"/>
      <c r="BUV3" s="75"/>
      <c r="BUW3" s="75"/>
      <c r="BUX3" s="75"/>
      <c r="BUY3" s="75"/>
      <c r="BUZ3" s="75"/>
      <c r="BVA3" s="75"/>
      <c r="BVB3" s="75"/>
      <c r="BVC3" s="75"/>
      <c r="BVD3" s="75"/>
      <c r="BVE3" s="75"/>
      <c r="BVF3" s="75"/>
      <c r="BVG3" s="75"/>
      <c r="BVH3" s="75"/>
      <c r="BVI3" s="75"/>
      <c r="BVJ3" s="75"/>
      <c r="BVK3" s="75"/>
      <c r="BVL3" s="75"/>
      <c r="BVM3" s="75"/>
      <c r="BVN3" s="75"/>
      <c r="BVO3" s="75"/>
      <c r="BVP3" s="75"/>
      <c r="BVQ3" s="75"/>
      <c r="BVR3" s="75"/>
      <c r="BVS3" s="75"/>
      <c r="BVT3" s="75"/>
      <c r="BVU3" s="75"/>
      <c r="BVV3" s="75"/>
      <c r="BVW3" s="75"/>
      <c r="BVX3" s="75"/>
      <c r="BVY3" s="75"/>
      <c r="BVZ3" s="75"/>
      <c r="BWA3" s="75"/>
      <c r="BWB3" s="75"/>
      <c r="BWC3" s="75"/>
      <c r="BWD3" s="75"/>
      <c r="BWE3" s="75"/>
      <c r="BWF3" s="75"/>
      <c r="BWG3" s="75"/>
      <c r="BWH3" s="75"/>
      <c r="BWI3" s="75"/>
      <c r="BWJ3" s="75"/>
      <c r="BWK3" s="75"/>
      <c r="BWL3" s="75"/>
      <c r="BWM3" s="75"/>
      <c r="BWN3" s="75"/>
      <c r="BWO3" s="75"/>
      <c r="BWP3" s="75"/>
      <c r="BWQ3" s="75"/>
      <c r="BWR3" s="75"/>
      <c r="BWS3" s="75"/>
      <c r="BWT3" s="75"/>
      <c r="BWU3" s="75"/>
      <c r="BWV3" s="75"/>
      <c r="BWW3" s="75"/>
      <c r="BWX3" s="75"/>
      <c r="BWY3" s="75"/>
      <c r="BWZ3" s="75"/>
      <c r="BXA3" s="75"/>
      <c r="BXB3" s="75"/>
      <c r="BXC3" s="75"/>
      <c r="BXD3" s="75"/>
      <c r="BXE3" s="75"/>
      <c r="BXF3" s="75"/>
      <c r="BXG3" s="75"/>
      <c r="BXH3" s="75"/>
      <c r="BXI3" s="75"/>
      <c r="BXJ3" s="75"/>
      <c r="BXK3" s="75"/>
      <c r="BXL3" s="75"/>
      <c r="BXM3" s="75"/>
      <c r="BXN3" s="75"/>
      <c r="BXO3" s="75"/>
      <c r="BXP3" s="75"/>
      <c r="BXQ3" s="75"/>
      <c r="BXR3" s="75"/>
      <c r="BXS3" s="75"/>
      <c r="BXT3" s="75"/>
      <c r="BXU3" s="75"/>
      <c r="BXV3" s="75"/>
      <c r="BXW3" s="75"/>
      <c r="BXX3" s="75"/>
      <c r="BXY3" s="75"/>
      <c r="BXZ3" s="75"/>
      <c r="BYA3" s="75"/>
      <c r="BYB3" s="75"/>
      <c r="BYC3" s="75"/>
      <c r="BYD3" s="75"/>
      <c r="BYE3" s="75"/>
      <c r="BYF3" s="75"/>
      <c r="BYG3" s="75"/>
      <c r="BYH3" s="75"/>
      <c r="BYI3" s="75"/>
      <c r="BYJ3" s="75"/>
      <c r="BYK3" s="75"/>
      <c r="BYL3" s="75"/>
      <c r="BYM3" s="75"/>
      <c r="BYN3" s="75"/>
      <c r="BYO3" s="75"/>
      <c r="BYP3" s="75"/>
      <c r="BYQ3" s="75"/>
      <c r="BYR3" s="75"/>
      <c r="BYS3" s="75"/>
      <c r="BYT3" s="75"/>
      <c r="BYU3" s="75"/>
      <c r="BYV3" s="75"/>
      <c r="BYW3" s="75"/>
      <c r="BYX3" s="75"/>
      <c r="BYY3" s="75"/>
      <c r="BYZ3" s="75"/>
      <c r="BZA3" s="75"/>
      <c r="BZB3" s="75"/>
      <c r="BZC3" s="75"/>
      <c r="BZD3" s="75"/>
      <c r="BZE3" s="75"/>
      <c r="BZF3" s="75"/>
      <c r="BZG3" s="75"/>
      <c r="BZH3" s="75"/>
      <c r="BZI3" s="75"/>
      <c r="BZJ3" s="75"/>
      <c r="BZK3" s="75"/>
      <c r="BZL3" s="75"/>
      <c r="BZM3" s="75"/>
      <c r="BZN3" s="75"/>
      <c r="BZO3" s="75"/>
      <c r="BZP3" s="75"/>
      <c r="BZQ3" s="75"/>
      <c r="BZR3" s="75"/>
      <c r="BZS3" s="75"/>
      <c r="BZT3" s="75"/>
      <c r="BZU3" s="75"/>
      <c r="BZV3" s="75"/>
      <c r="BZW3" s="75"/>
      <c r="BZX3" s="75"/>
      <c r="BZY3" s="75"/>
      <c r="BZZ3" s="75"/>
      <c r="CAA3" s="75"/>
      <c r="CAB3" s="75"/>
      <c r="CAC3" s="75"/>
      <c r="CAD3" s="75"/>
      <c r="CAE3" s="75"/>
      <c r="CAF3" s="75"/>
      <c r="CAG3" s="75"/>
      <c r="CAH3" s="75"/>
      <c r="CAI3" s="75"/>
      <c r="CAJ3" s="75"/>
      <c r="CAK3" s="75"/>
      <c r="CAL3" s="75"/>
      <c r="CAM3" s="75"/>
      <c r="CAN3" s="75"/>
      <c r="CAO3" s="75"/>
      <c r="CAP3" s="75"/>
      <c r="CAQ3" s="75"/>
      <c r="CAR3" s="75"/>
      <c r="CAS3" s="75"/>
      <c r="CAT3" s="75"/>
      <c r="CAU3" s="75"/>
      <c r="CAV3" s="75"/>
      <c r="CAW3" s="75"/>
      <c r="CAX3" s="75"/>
      <c r="CAY3" s="75"/>
      <c r="CAZ3" s="75"/>
      <c r="CBA3" s="75"/>
      <c r="CBB3" s="75"/>
      <c r="CBC3" s="75"/>
      <c r="CBD3" s="75"/>
      <c r="CBE3" s="75"/>
      <c r="CBF3" s="75"/>
      <c r="CBG3" s="75"/>
      <c r="CBH3" s="75"/>
      <c r="CBI3" s="75"/>
      <c r="CBJ3" s="75"/>
      <c r="CBK3" s="75"/>
      <c r="CBL3" s="75"/>
      <c r="CBM3" s="75"/>
      <c r="CBN3" s="75"/>
      <c r="CBO3" s="75"/>
      <c r="CBP3" s="75"/>
      <c r="CBQ3" s="75"/>
      <c r="CBR3" s="75"/>
      <c r="CBS3" s="75"/>
      <c r="CBT3" s="75"/>
      <c r="CBU3" s="75"/>
      <c r="CBV3" s="75"/>
      <c r="CBW3" s="75"/>
      <c r="CBX3" s="75"/>
      <c r="CBY3" s="75"/>
      <c r="CBZ3" s="75"/>
      <c r="CCA3" s="75"/>
      <c r="CCB3" s="75"/>
      <c r="CCC3" s="75"/>
      <c r="CCD3" s="75"/>
      <c r="CCE3" s="75"/>
      <c r="CCF3" s="75"/>
      <c r="CCG3" s="75"/>
      <c r="CCH3" s="75"/>
      <c r="CCI3" s="75"/>
      <c r="CCJ3" s="75"/>
      <c r="CCK3" s="75"/>
      <c r="CCL3" s="75"/>
      <c r="CCM3" s="75"/>
      <c r="CCN3" s="75"/>
      <c r="CCO3" s="75"/>
      <c r="CCP3" s="75"/>
      <c r="CCQ3" s="75"/>
      <c r="CCR3" s="75"/>
      <c r="CCS3" s="75"/>
      <c r="CCT3" s="75"/>
      <c r="CCU3" s="75"/>
      <c r="CCV3" s="75"/>
      <c r="CCW3" s="75"/>
      <c r="CCX3" s="75"/>
      <c r="CCY3" s="75"/>
      <c r="CCZ3" s="75"/>
      <c r="CDA3" s="75"/>
      <c r="CDB3" s="75"/>
      <c r="CDC3" s="75"/>
      <c r="CDD3" s="75"/>
      <c r="CDE3" s="75"/>
      <c r="CDF3" s="75"/>
      <c r="CDG3" s="75"/>
      <c r="CDH3" s="75"/>
      <c r="CDI3" s="75"/>
      <c r="CDJ3" s="75"/>
      <c r="CDK3" s="75"/>
      <c r="CDL3" s="75"/>
      <c r="CDM3" s="75"/>
      <c r="CDN3" s="75"/>
      <c r="CDO3" s="75"/>
      <c r="CDP3" s="75"/>
      <c r="CDQ3" s="75"/>
      <c r="CDR3" s="75"/>
      <c r="CDS3" s="75"/>
      <c r="CDT3" s="75"/>
      <c r="CDU3" s="75"/>
      <c r="CDV3" s="75"/>
      <c r="CDW3" s="75"/>
      <c r="CDX3" s="75"/>
      <c r="CDY3" s="75"/>
      <c r="CDZ3" s="75"/>
      <c r="CEA3" s="75"/>
      <c r="CEB3" s="75"/>
      <c r="CEC3" s="75"/>
      <c r="CED3" s="75"/>
      <c r="CEE3" s="75"/>
      <c r="CEF3" s="75"/>
      <c r="CEG3" s="75"/>
      <c r="CEH3" s="75"/>
      <c r="CEI3" s="75"/>
      <c r="CEJ3" s="75"/>
      <c r="CEK3" s="75"/>
      <c r="CEL3" s="75"/>
      <c r="CEM3" s="75"/>
      <c r="CEN3" s="75"/>
      <c r="CEO3" s="75"/>
      <c r="CEP3" s="75"/>
      <c r="CEQ3" s="75"/>
      <c r="CER3" s="75"/>
      <c r="CES3" s="75"/>
      <c r="CET3" s="75"/>
      <c r="CEU3" s="75"/>
      <c r="CEV3" s="75"/>
      <c r="CEW3" s="75"/>
      <c r="CEX3" s="75"/>
      <c r="CEY3" s="75"/>
      <c r="CEZ3" s="75"/>
      <c r="CFA3" s="75"/>
      <c r="CFB3" s="75"/>
      <c r="CFC3" s="75"/>
      <c r="CFD3" s="75"/>
      <c r="CFE3" s="75"/>
      <c r="CFF3" s="75"/>
      <c r="CFG3" s="75"/>
      <c r="CFH3" s="75"/>
      <c r="CFI3" s="75"/>
      <c r="CFJ3" s="75"/>
      <c r="CFK3" s="75"/>
      <c r="CFL3" s="75"/>
      <c r="CFM3" s="75"/>
      <c r="CFN3" s="75"/>
      <c r="CFO3" s="75"/>
      <c r="CFP3" s="75"/>
      <c r="CFQ3" s="75"/>
      <c r="CFR3" s="75"/>
      <c r="CFS3" s="75"/>
      <c r="CFT3" s="75"/>
      <c r="CFU3" s="75"/>
      <c r="CFV3" s="75"/>
      <c r="CFW3" s="75"/>
      <c r="CFX3" s="75"/>
      <c r="CFY3" s="75"/>
      <c r="CFZ3" s="75"/>
      <c r="CGA3" s="75"/>
      <c r="CGB3" s="75"/>
      <c r="CGC3" s="75"/>
      <c r="CGD3" s="75"/>
      <c r="CGE3" s="75"/>
      <c r="CGF3" s="75"/>
      <c r="CGG3" s="75"/>
      <c r="CGH3" s="75"/>
      <c r="CGI3" s="75"/>
      <c r="CGJ3" s="75"/>
      <c r="CGK3" s="75"/>
      <c r="CGL3" s="75"/>
      <c r="CGM3" s="75"/>
      <c r="CGN3" s="75"/>
      <c r="CGO3" s="75"/>
      <c r="CGP3" s="75"/>
      <c r="CGQ3" s="75"/>
      <c r="CGR3" s="75"/>
      <c r="CGS3" s="75"/>
      <c r="CGT3" s="75"/>
      <c r="CGU3" s="75"/>
      <c r="CGV3" s="75"/>
      <c r="CGW3" s="75"/>
      <c r="CGX3" s="75"/>
      <c r="CGY3" s="75"/>
      <c r="CGZ3" s="75"/>
      <c r="CHA3" s="75"/>
      <c r="CHB3" s="75"/>
      <c r="CHC3" s="75"/>
      <c r="CHD3" s="75"/>
      <c r="CHE3" s="75"/>
      <c r="CHF3" s="75"/>
      <c r="CHG3" s="75"/>
      <c r="CHH3" s="75"/>
      <c r="CHI3" s="75"/>
      <c r="CHJ3" s="75"/>
      <c r="CHK3" s="75"/>
      <c r="CHL3" s="75"/>
      <c r="CHM3" s="75"/>
      <c r="CHN3" s="75"/>
      <c r="CHO3" s="75"/>
      <c r="CHP3" s="75"/>
      <c r="CHQ3" s="75"/>
      <c r="CHR3" s="75"/>
      <c r="CHS3" s="75"/>
      <c r="CHT3" s="75"/>
      <c r="CHU3" s="75"/>
      <c r="CHV3" s="75"/>
      <c r="CHW3" s="75"/>
      <c r="CHX3" s="75"/>
      <c r="CHY3" s="75"/>
      <c r="CHZ3" s="75"/>
      <c r="CIA3" s="75"/>
      <c r="CIB3" s="75"/>
      <c r="CIC3" s="75"/>
      <c r="CID3" s="75"/>
      <c r="CIE3" s="75"/>
      <c r="CIF3" s="75"/>
      <c r="CIG3" s="75"/>
      <c r="CIH3" s="75"/>
      <c r="CII3" s="75"/>
      <c r="CIJ3" s="75"/>
      <c r="CIK3" s="75"/>
      <c r="CIL3" s="75"/>
      <c r="CIM3" s="75"/>
      <c r="CIN3" s="75"/>
      <c r="CIO3" s="75"/>
      <c r="CIP3" s="75"/>
      <c r="CIQ3" s="75"/>
      <c r="CIR3" s="75"/>
      <c r="CIS3" s="75"/>
      <c r="CIT3" s="75"/>
      <c r="CIU3" s="75"/>
      <c r="CIV3" s="75"/>
      <c r="CIW3" s="75"/>
      <c r="CIX3" s="75"/>
      <c r="CIY3" s="75"/>
      <c r="CIZ3" s="75"/>
      <c r="CJA3" s="75"/>
      <c r="CJB3" s="75"/>
      <c r="CJC3" s="75"/>
      <c r="CJD3" s="75"/>
      <c r="CJE3" s="75"/>
      <c r="CJF3" s="75"/>
      <c r="CJG3" s="75"/>
      <c r="CJH3" s="75"/>
      <c r="CJI3" s="75"/>
      <c r="CJJ3" s="75"/>
      <c r="CJK3" s="75"/>
      <c r="CJL3" s="75"/>
      <c r="CJM3" s="75"/>
      <c r="CJN3" s="75"/>
      <c r="CJO3" s="75"/>
      <c r="CJP3" s="75"/>
      <c r="CJQ3" s="75"/>
      <c r="CJR3" s="75"/>
      <c r="CJS3" s="75"/>
      <c r="CJT3" s="75"/>
      <c r="CJU3" s="75"/>
      <c r="CJV3" s="75"/>
      <c r="CJW3" s="75"/>
      <c r="CJX3" s="75"/>
      <c r="CJY3" s="75"/>
      <c r="CJZ3" s="75"/>
      <c r="CKA3" s="75"/>
      <c r="CKB3" s="75"/>
      <c r="CKC3" s="75"/>
      <c r="CKD3" s="75"/>
      <c r="CKE3" s="75"/>
      <c r="CKF3" s="75"/>
      <c r="CKG3" s="75"/>
      <c r="CKH3" s="75"/>
      <c r="CKI3" s="75"/>
      <c r="CKJ3" s="75"/>
      <c r="CKK3" s="75"/>
      <c r="CKL3" s="75"/>
      <c r="CKM3" s="75"/>
      <c r="CKN3" s="75"/>
      <c r="CKO3" s="75"/>
      <c r="CKP3" s="75"/>
      <c r="CKQ3" s="75"/>
      <c r="CKR3" s="75"/>
      <c r="CKS3" s="75"/>
      <c r="CKT3" s="75"/>
      <c r="CKU3" s="75"/>
      <c r="CKV3" s="75"/>
      <c r="CKW3" s="75"/>
      <c r="CKX3" s="75"/>
      <c r="CKY3" s="75"/>
      <c r="CKZ3" s="75"/>
      <c r="CLA3" s="75"/>
      <c r="CLB3" s="75"/>
      <c r="CLC3" s="75"/>
      <c r="CLD3" s="75"/>
      <c r="CLE3" s="75"/>
      <c r="CLF3" s="75"/>
      <c r="CLG3" s="75"/>
      <c r="CLH3" s="75"/>
      <c r="CLI3" s="75"/>
      <c r="CLJ3" s="75"/>
      <c r="CLK3" s="75"/>
      <c r="CLL3" s="75"/>
      <c r="CLM3" s="75"/>
      <c r="CLN3" s="75"/>
      <c r="CLO3" s="75"/>
      <c r="CLP3" s="75"/>
      <c r="CLQ3" s="75"/>
      <c r="CLR3" s="75"/>
      <c r="CLS3" s="75"/>
      <c r="CLT3" s="75"/>
      <c r="CLU3" s="75"/>
      <c r="CLV3" s="75"/>
      <c r="CLW3" s="75"/>
      <c r="CLX3" s="75"/>
      <c r="CLY3" s="75"/>
      <c r="CLZ3" s="75"/>
      <c r="CMA3" s="75"/>
      <c r="CMB3" s="75"/>
      <c r="CMC3" s="75"/>
      <c r="CMD3" s="75"/>
      <c r="CME3" s="75"/>
      <c r="CMF3" s="75"/>
      <c r="CMG3" s="75"/>
      <c r="CMH3" s="75"/>
      <c r="CMI3" s="75"/>
      <c r="CMJ3" s="75"/>
      <c r="CMK3" s="75"/>
      <c r="CML3" s="75"/>
      <c r="CMM3" s="75"/>
      <c r="CMN3" s="75"/>
      <c r="CMO3" s="75"/>
      <c r="CMP3" s="75"/>
      <c r="CMQ3" s="75"/>
      <c r="CMR3" s="75"/>
      <c r="CMS3" s="75"/>
      <c r="CMT3" s="75"/>
      <c r="CMU3" s="75"/>
      <c r="CMV3" s="75"/>
      <c r="CMW3" s="75"/>
      <c r="CMX3" s="75"/>
      <c r="CMY3" s="75"/>
      <c r="CMZ3" s="75"/>
      <c r="CNA3" s="75"/>
      <c r="CNB3" s="75"/>
      <c r="CNC3" s="75"/>
      <c r="CND3" s="75"/>
      <c r="CNE3" s="75"/>
      <c r="CNF3" s="75"/>
      <c r="CNG3" s="75"/>
      <c r="CNH3" s="75"/>
      <c r="CNI3" s="75"/>
      <c r="CNJ3" s="75"/>
      <c r="CNK3" s="75"/>
      <c r="CNL3" s="75"/>
      <c r="CNM3" s="75"/>
      <c r="CNN3" s="75"/>
      <c r="CNO3" s="75"/>
      <c r="CNP3" s="75"/>
      <c r="CNQ3" s="75"/>
      <c r="CNR3" s="75"/>
      <c r="CNS3" s="75"/>
      <c r="CNT3" s="75"/>
      <c r="CNU3" s="75"/>
      <c r="CNV3" s="75"/>
      <c r="CNW3" s="75"/>
      <c r="CNX3" s="75"/>
      <c r="CNY3" s="75"/>
      <c r="CNZ3" s="75"/>
      <c r="COA3" s="75"/>
      <c r="COB3" s="75"/>
      <c r="COC3" s="75"/>
      <c r="COD3" s="75"/>
      <c r="COE3" s="75"/>
      <c r="COF3" s="75"/>
      <c r="COG3" s="75"/>
      <c r="COH3" s="75"/>
      <c r="COI3" s="75"/>
      <c r="COJ3" s="75"/>
      <c r="COK3" s="75"/>
      <c r="COL3" s="75"/>
      <c r="COM3" s="75"/>
      <c r="CON3" s="75"/>
      <c r="COO3" s="75"/>
      <c r="COP3" s="75"/>
      <c r="COQ3" s="75"/>
      <c r="COR3" s="75"/>
      <c r="COS3" s="75"/>
      <c r="COT3" s="75"/>
      <c r="COU3" s="75"/>
      <c r="COV3" s="75"/>
      <c r="COW3" s="75"/>
      <c r="COX3" s="75"/>
      <c r="COY3" s="75"/>
      <c r="COZ3" s="75"/>
      <c r="CPA3" s="75"/>
      <c r="CPB3" s="75"/>
      <c r="CPC3" s="75"/>
      <c r="CPD3" s="75"/>
      <c r="CPE3" s="75"/>
      <c r="CPF3" s="75"/>
      <c r="CPG3" s="75"/>
      <c r="CPH3" s="75"/>
      <c r="CPI3" s="75"/>
      <c r="CPJ3" s="75"/>
      <c r="CPK3" s="75"/>
      <c r="CPL3" s="75"/>
      <c r="CPM3" s="75"/>
      <c r="CPN3" s="75"/>
      <c r="CPO3" s="75"/>
      <c r="CPP3" s="75"/>
      <c r="CPQ3" s="75"/>
      <c r="CPR3" s="75"/>
      <c r="CPS3" s="75"/>
      <c r="CPT3" s="75"/>
      <c r="CPU3" s="75"/>
      <c r="CPV3" s="75"/>
      <c r="CPW3" s="75"/>
      <c r="CPX3" s="75"/>
      <c r="CPY3" s="75"/>
      <c r="CPZ3" s="75"/>
      <c r="CQA3" s="75"/>
      <c r="CQB3" s="75"/>
      <c r="CQC3" s="75"/>
      <c r="CQD3" s="75"/>
      <c r="CQE3" s="75"/>
      <c r="CQF3" s="75"/>
      <c r="CQG3" s="75"/>
      <c r="CQH3" s="75"/>
      <c r="CQI3" s="75"/>
      <c r="CQJ3" s="75"/>
      <c r="CQK3" s="75"/>
      <c r="CQL3" s="75"/>
      <c r="CQM3" s="75"/>
      <c r="CQN3" s="75"/>
      <c r="CQO3" s="75"/>
      <c r="CQP3" s="75"/>
      <c r="CQQ3" s="75"/>
      <c r="CQR3" s="75"/>
      <c r="CQS3" s="75"/>
      <c r="CQT3" s="75"/>
      <c r="CQU3" s="75"/>
      <c r="CQV3" s="75"/>
      <c r="CQW3" s="75"/>
      <c r="CQX3" s="75"/>
      <c r="CQY3" s="75"/>
      <c r="CQZ3" s="75"/>
      <c r="CRA3" s="75"/>
      <c r="CRB3" s="75"/>
      <c r="CRC3" s="75"/>
      <c r="CRD3" s="75"/>
      <c r="CRE3" s="75"/>
      <c r="CRF3" s="75"/>
      <c r="CRG3" s="75"/>
      <c r="CRH3" s="75"/>
      <c r="CRI3" s="75"/>
      <c r="CRJ3" s="75"/>
      <c r="CRK3" s="75"/>
      <c r="CRL3" s="75"/>
      <c r="CRM3" s="75"/>
      <c r="CRN3" s="75"/>
      <c r="CRO3" s="75"/>
      <c r="CRP3" s="75"/>
      <c r="CRQ3" s="75"/>
      <c r="CRR3" s="75"/>
      <c r="CRS3" s="75"/>
      <c r="CRT3" s="75"/>
      <c r="CRU3" s="75"/>
      <c r="CRV3" s="75"/>
      <c r="CRW3" s="75"/>
      <c r="CRX3" s="75"/>
      <c r="CRY3" s="75"/>
      <c r="CRZ3" s="75"/>
      <c r="CSA3" s="75"/>
      <c r="CSB3" s="75"/>
      <c r="CSC3" s="75"/>
      <c r="CSD3" s="75"/>
      <c r="CSE3" s="75"/>
      <c r="CSF3" s="75"/>
      <c r="CSG3" s="75"/>
      <c r="CSH3" s="75"/>
      <c r="CSI3" s="75"/>
      <c r="CSJ3" s="75"/>
      <c r="CSK3" s="75"/>
      <c r="CSL3" s="75"/>
      <c r="CSM3" s="75"/>
      <c r="CSN3" s="75"/>
      <c r="CSO3" s="75"/>
      <c r="CSP3" s="75"/>
      <c r="CSQ3" s="75"/>
      <c r="CSR3" s="75"/>
      <c r="CSS3" s="75"/>
      <c r="CST3" s="75"/>
      <c r="CSU3" s="75"/>
      <c r="CSV3" s="75"/>
      <c r="CSW3" s="75"/>
      <c r="CSX3" s="75"/>
      <c r="CSY3" s="75"/>
      <c r="CSZ3" s="75"/>
      <c r="CTA3" s="75"/>
      <c r="CTB3" s="75"/>
      <c r="CTC3" s="75"/>
      <c r="CTD3" s="75"/>
      <c r="CTE3" s="75"/>
      <c r="CTF3" s="75"/>
      <c r="CTG3" s="75"/>
      <c r="CTH3" s="75"/>
      <c r="CTI3" s="75"/>
      <c r="CTJ3" s="75"/>
      <c r="CTK3" s="75"/>
      <c r="CTL3" s="75"/>
      <c r="CTM3" s="75"/>
      <c r="CTN3" s="75"/>
      <c r="CTO3" s="75"/>
      <c r="CTP3" s="75"/>
      <c r="CTQ3" s="75"/>
      <c r="CTR3" s="75"/>
      <c r="CTS3" s="75"/>
      <c r="CTT3" s="75"/>
      <c r="CTU3" s="75"/>
      <c r="CTV3" s="75"/>
      <c r="CTW3" s="75"/>
      <c r="CTX3" s="75"/>
      <c r="CTY3" s="75"/>
      <c r="CTZ3" s="75"/>
      <c r="CUA3" s="75"/>
      <c r="CUB3" s="75"/>
      <c r="CUC3" s="75"/>
      <c r="CUD3" s="75"/>
      <c r="CUE3" s="75"/>
      <c r="CUF3" s="75"/>
      <c r="CUG3" s="75"/>
      <c r="CUH3" s="75"/>
      <c r="CUI3" s="75"/>
      <c r="CUJ3" s="75"/>
      <c r="CUK3" s="75"/>
      <c r="CUL3" s="75"/>
      <c r="CUM3" s="75"/>
      <c r="CUN3" s="75"/>
      <c r="CUO3" s="75"/>
      <c r="CUP3" s="75"/>
      <c r="CUQ3" s="75"/>
      <c r="CUR3" s="75"/>
      <c r="CUS3" s="75"/>
      <c r="CUT3" s="75"/>
      <c r="CUU3" s="75"/>
      <c r="CUV3" s="75"/>
      <c r="CUW3" s="75"/>
      <c r="CUX3" s="75"/>
      <c r="CUY3" s="75"/>
      <c r="CUZ3" s="75"/>
      <c r="CVA3" s="75"/>
      <c r="CVB3" s="75"/>
      <c r="CVC3" s="75"/>
      <c r="CVD3" s="75"/>
      <c r="CVE3" s="75"/>
      <c r="CVF3" s="75"/>
      <c r="CVG3" s="75"/>
      <c r="CVH3" s="75"/>
      <c r="CVI3" s="75"/>
      <c r="CVJ3" s="75"/>
      <c r="CVK3" s="75"/>
      <c r="CVL3" s="75"/>
      <c r="CVM3" s="75"/>
      <c r="CVN3" s="75"/>
      <c r="CVO3" s="75"/>
      <c r="CVP3" s="75"/>
      <c r="CVQ3" s="75"/>
      <c r="CVR3" s="75"/>
      <c r="CVS3" s="75"/>
      <c r="CVT3" s="75"/>
      <c r="CVU3" s="75"/>
      <c r="CVV3" s="75"/>
      <c r="CVW3" s="75"/>
      <c r="CVX3" s="75"/>
      <c r="CVY3" s="75"/>
      <c r="CVZ3" s="75"/>
      <c r="CWA3" s="75"/>
      <c r="CWB3" s="75"/>
      <c r="CWC3" s="75"/>
      <c r="CWD3" s="75"/>
      <c r="CWE3" s="75"/>
      <c r="CWF3" s="75"/>
      <c r="CWG3" s="75"/>
      <c r="CWH3" s="75"/>
      <c r="CWI3" s="75"/>
      <c r="CWJ3" s="75"/>
      <c r="CWK3" s="75"/>
      <c r="CWL3" s="75"/>
      <c r="CWM3" s="75"/>
      <c r="CWN3" s="75"/>
      <c r="CWO3" s="75"/>
      <c r="CWP3" s="75"/>
      <c r="CWQ3" s="75"/>
      <c r="CWR3" s="75"/>
      <c r="CWS3" s="75"/>
      <c r="CWT3" s="75"/>
      <c r="CWU3" s="75"/>
      <c r="CWV3" s="75"/>
      <c r="CWW3" s="75"/>
      <c r="CWX3" s="75"/>
      <c r="CWY3" s="75"/>
      <c r="CWZ3" s="75"/>
      <c r="CXA3" s="75"/>
      <c r="CXB3" s="75"/>
      <c r="CXC3" s="75"/>
      <c r="CXD3" s="75"/>
      <c r="CXE3" s="75"/>
      <c r="CXF3" s="75"/>
      <c r="CXG3" s="75"/>
      <c r="CXH3" s="75"/>
      <c r="CXI3" s="75"/>
      <c r="CXJ3" s="75"/>
      <c r="CXK3" s="75"/>
      <c r="CXL3" s="75"/>
      <c r="CXM3" s="75"/>
      <c r="CXN3" s="75"/>
      <c r="CXO3" s="75"/>
      <c r="CXP3" s="75"/>
      <c r="CXQ3" s="75"/>
      <c r="CXR3" s="75"/>
      <c r="CXS3" s="75"/>
      <c r="CXT3" s="75"/>
      <c r="CXU3" s="75"/>
      <c r="CXV3" s="75"/>
      <c r="CXW3" s="75"/>
      <c r="CXX3" s="75"/>
      <c r="CXY3" s="75"/>
      <c r="CXZ3" s="75"/>
      <c r="CYA3" s="75"/>
      <c r="CYB3" s="75"/>
      <c r="CYC3" s="75"/>
      <c r="CYD3" s="75"/>
      <c r="CYE3" s="75"/>
      <c r="CYF3" s="75"/>
      <c r="CYG3" s="75"/>
      <c r="CYH3" s="75"/>
      <c r="CYI3" s="75"/>
      <c r="CYJ3" s="75"/>
      <c r="CYK3" s="75"/>
      <c r="CYL3" s="75"/>
      <c r="CYM3" s="75"/>
      <c r="CYN3" s="75"/>
      <c r="CYO3" s="75"/>
      <c r="CYP3" s="75"/>
      <c r="CYQ3" s="75"/>
      <c r="CYR3" s="75"/>
      <c r="CYS3" s="75"/>
      <c r="CYT3" s="75"/>
      <c r="CYU3" s="75"/>
      <c r="CYV3" s="75"/>
      <c r="CYW3" s="75"/>
      <c r="CYX3" s="75"/>
      <c r="CYY3" s="75"/>
      <c r="CYZ3" s="75"/>
      <c r="CZA3" s="75"/>
      <c r="CZB3" s="75"/>
      <c r="CZC3" s="75"/>
      <c r="CZD3" s="75"/>
      <c r="CZE3" s="75"/>
      <c r="CZF3" s="75"/>
      <c r="CZG3" s="75"/>
      <c r="CZH3" s="75"/>
      <c r="CZI3" s="75"/>
      <c r="CZJ3" s="75"/>
      <c r="CZK3" s="75"/>
      <c r="CZL3" s="75"/>
      <c r="CZM3" s="75"/>
      <c r="CZN3" s="75"/>
      <c r="CZO3" s="75"/>
      <c r="CZP3" s="75"/>
      <c r="CZQ3" s="75"/>
      <c r="CZR3" s="75"/>
      <c r="CZS3" s="75"/>
      <c r="CZT3" s="75"/>
      <c r="CZU3" s="75"/>
      <c r="CZV3" s="75"/>
      <c r="CZW3" s="75"/>
      <c r="CZX3" s="75"/>
      <c r="CZY3" s="75"/>
      <c r="CZZ3" s="75"/>
      <c r="DAA3" s="75"/>
      <c r="DAB3" s="75"/>
      <c r="DAC3" s="75"/>
      <c r="DAD3" s="75"/>
      <c r="DAE3" s="75"/>
      <c r="DAF3" s="75"/>
      <c r="DAG3" s="75"/>
      <c r="DAH3" s="75"/>
      <c r="DAI3" s="75"/>
      <c r="DAJ3" s="75"/>
      <c r="DAK3" s="75"/>
      <c r="DAL3" s="75"/>
      <c r="DAM3" s="75"/>
      <c r="DAN3" s="75"/>
      <c r="DAO3" s="75"/>
      <c r="DAP3" s="75"/>
      <c r="DAQ3" s="75"/>
      <c r="DAR3" s="75"/>
      <c r="DAS3" s="75"/>
      <c r="DAT3" s="75"/>
      <c r="DAU3" s="75"/>
      <c r="DAV3" s="75"/>
      <c r="DAW3" s="75"/>
      <c r="DAX3" s="75"/>
      <c r="DAY3" s="75"/>
      <c r="DAZ3" s="75"/>
      <c r="DBA3" s="75"/>
      <c r="DBB3" s="75"/>
      <c r="DBC3" s="75"/>
      <c r="DBD3" s="75"/>
      <c r="DBE3" s="75"/>
      <c r="DBF3" s="75"/>
      <c r="DBG3" s="75"/>
      <c r="DBH3" s="75"/>
      <c r="DBI3" s="75"/>
      <c r="DBJ3" s="75"/>
      <c r="DBK3" s="75"/>
      <c r="DBL3" s="75"/>
      <c r="DBM3" s="75"/>
      <c r="DBN3" s="75"/>
      <c r="DBO3" s="75"/>
      <c r="DBP3" s="75"/>
      <c r="DBQ3" s="75"/>
      <c r="DBR3" s="75"/>
      <c r="DBS3" s="75"/>
      <c r="DBT3" s="75"/>
      <c r="DBU3" s="75"/>
      <c r="DBV3" s="75"/>
      <c r="DBW3" s="75"/>
      <c r="DBX3" s="75"/>
      <c r="DBY3" s="75"/>
      <c r="DBZ3" s="75"/>
      <c r="DCA3" s="75"/>
      <c r="DCB3" s="75"/>
      <c r="DCC3" s="75"/>
      <c r="DCD3" s="75"/>
      <c r="DCE3" s="75"/>
      <c r="DCF3" s="75"/>
      <c r="DCG3" s="75"/>
      <c r="DCH3" s="75"/>
      <c r="DCI3" s="75"/>
      <c r="DCJ3" s="75"/>
      <c r="DCK3" s="75"/>
      <c r="DCL3" s="75"/>
      <c r="DCM3" s="75"/>
      <c r="DCN3" s="75"/>
      <c r="DCO3" s="75"/>
      <c r="DCP3" s="75"/>
      <c r="DCQ3" s="75"/>
      <c r="DCR3" s="75"/>
      <c r="DCS3" s="75"/>
      <c r="DCT3" s="75"/>
      <c r="DCU3" s="75"/>
      <c r="DCV3" s="75"/>
      <c r="DCW3" s="75"/>
      <c r="DCX3" s="75"/>
      <c r="DCY3" s="75"/>
      <c r="DCZ3" s="75"/>
      <c r="DDA3" s="75"/>
      <c r="DDB3" s="75"/>
      <c r="DDC3" s="75"/>
      <c r="DDD3" s="75"/>
      <c r="DDE3" s="75"/>
      <c r="DDF3" s="75"/>
      <c r="DDG3" s="75"/>
      <c r="DDH3" s="75"/>
      <c r="DDI3" s="75"/>
      <c r="DDJ3" s="75"/>
      <c r="DDK3" s="75"/>
      <c r="DDL3" s="75"/>
      <c r="DDM3" s="75"/>
      <c r="DDN3" s="75"/>
      <c r="DDO3" s="75"/>
      <c r="DDP3" s="75"/>
      <c r="DDQ3" s="75"/>
      <c r="DDR3" s="75"/>
      <c r="DDS3" s="75"/>
      <c r="DDT3" s="75"/>
      <c r="DDU3" s="75"/>
      <c r="DDV3" s="75"/>
      <c r="DDW3" s="75"/>
      <c r="DDX3" s="75"/>
      <c r="DDY3" s="75"/>
      <c r="DDZ3" s="75"/>
      <c r="DEA3" s="75"/>
      <c r="DEB3" s="75"/>
      <c r="DEC3" s="75"/>
      <c r="DED3" s="75"/>
      <c r="DEE3" s="75"/>
      <c r="DEF3" s="75"/>
      <c r="DEG3" s="75"/>
      <c r="DEH3" s="75"/>
      <c r="DEI3" s="75"/>
      <c r="DEJ3" s="75"/>
      <c r="DEK3" s="75"/>
      <c r="DEL3" s="75"/>
      <c r="DEM3" s="75"/>
      <c r="DEN3" s="75"/>
      <c r="DEO3" s="75"/>
      <c r="DEP3" s="75"/>
      <c r="DEQ3" s="75"/>
      <c r="DER3" s="75"/>
      <c r="DES3" s="75"/>
      <c r="DET3" s="75"/>
      <c r="DEU3" s="75"/>
      <c r="DEV3" s="75"/>
      <c r="DEW3" s="75"/>
      <c r="DEX3" s="75"/>
      <c r="DEY3" s="75"/>
      <c r="DEZ3" s="75"/>
      <c r="DFA3" s="75"/>
      <c r="DFB3" s="75"/>
      <c r="DFC3" s="75"/>
      <c r="DFD3" s="75"/>
      <c r="DFE3" s="75"/>
      <c r="DFF3" s="75"/>
      <c r="DFG3" s="75"/>
      <c r="DFH3" s="75"/>
      <c r="DFI3" s="75"/>
      <c r="DFJ3" s="75"/>
      <c r="DFK3" s="75"/>
      <c r="DFL3" s="75"/>
      <c r="DFM3" s="75"/>
      <c r="DFN3" s="75"/>
      <c r="DFO3" s="75"/>
      <c r="DFP3" s="75"/>
      <c r="DFQ3" s="75"/>
      <c r="DFR3" s="75"/>
      <c r="DFS3" s="75"/>
      <c r="DFT3" s="75"/>
      <c r="DFU3" s="75"/>
      <c r="DFV3" s="75"/>
      <c r="DFW3" s="75"/>
      <c r="DFX3" s="75"/>
      <c r="DFY3" s="75"/>
      <c r="DFZ3" s="75"/>
      <c r="DGA3" s="75"/>
      <c r="DGB3" s="75"/>
      <c r="DGC3" s="75"/>
      <c r="DGD3" s="75"/>
      <c r="DGE3" s="75"/>
      <c r="DGF3" s="75"/>
      <c r="DGG3" s="75"/>
      <c r="DGH3" s="75"/>
      <c r="DGI3" s="75"/>
      <c r="DGJ3" s="75"/>
      <c r="DGK3" s="75"/>
      <c r="DGL3" s="75"/>
      <c r="DGM3" s="75"/>
      <c r="DGN3" s="75"/>
      <c r="DGO3" s="75"/>
      <c r="DGP3" s="75"/>
      <c r="DGQ3" s="75"/>
      <c r="DGR3" s="75"/>
      <c r="DGS3" s="75"/>
      <c r="DGT3" s="75"/>
      <c r="DGU3" s="75"/>
      <c r="DGV3" s="75"/>
      <c r="DGW3" s="75"/>
      <c r="DGX3" s="75"/>
      <c r="DGY3" s="75"/>
      <c r="DGZ3" s="75"/>
      <c r="DHA3" s="75"/>
      <c r="DHB3" s="75"/>
      <c r="DHC3" s="75"/>
      <c r="DHD3" s="75"/>
      <c r="DHE3" s="75"/>
      <c r="DHF3" s="75"/>
      <c r="DHG3" s="75"/>
      <c r="DHH3" s="75"/>
      <c r="DHI3" s="75"/>
      <c r="DHJ3" s="75"/>
      <c r="DHK3" s="75"/>
      <c r="DHL3" s="75"/>
      <c r="DHM3" s="75"/>
      <c r="DHN3" s="75"/>
      <c r="DHO3" s="75"/>
      <c r="DHP3" s="75"/>
      <c r="DHQ3" s="75"/>
      <c r="DHR3" s="75"/>
      <c r="DHS3" s="75"/>
      <c r="DHT3" s="75"/>
      <c r="DHU3" s="75"/>
      <c r="DHV3" s="75"/>
      <c r="DHW3" s="75"/>
      <c r="DHX3" s="75"/>
      <c r="DHY3" s="75"/>
      <c r="DHZ3" s="75"/>
      <c r="DIA3" s="75"/>
      <c r="DIB3" s="75"/>
      <c r="DIC3" s="75"/>
      <c r="DID3" s="75"/>
      <c r="DIE3" s="75"/>
      <c r="DIF3" s="75"/>
      <c r="DIG3" s="75"/>
      <c r="DIH3" s="75"/>
      <c r="DII3" s="75"/>
      <c r="DIJ3" s="75"/>
      <c r="DIK3" s="75"/>
      <c r="DIL3" s="75"/>
      <c r="DIM3" s="75"/>
      <c r="DIN3" s="75"/>
      <c r="DIO3" s="75"/>
      <c r="DIP3" s="75"/>
      <c r="DIQ3" s="75"/>
      <c r="DIR3" s="75"/>
      <c r="DIS3" s="75"/>
      <c r="DIT3" s="75"/>
      <c r="DIU3" s="75"/>
      <c r="DIV3" s="75"/>
      <c r="DIW3" s="75"/>
      <c r="DIX3" s="75"/>
      <c r="DIY3" s="75"/>
      <c r="DIZ3" s="75"/>
      <c r="DJA3" s="75"/>
      <c r="DJB3" s="75"/>
      <c r="DJC3" s="75"/>
      <c r="DJD3" s="75"/>
      <c r="DJE3" s="75"/>
      <c r="DJF3" s="75"/>
      <c r="DJG3" s="75"/>
      <c r="DJH3" s="75"/>
      <c r="DJI3" s="75"/>
      <c r="DJJ3" s="75"/>
      <c r="DJK3" s="75"/>
      <c r="DJL3" s="75"/>
      <c r="DJM3" s="75"/>
      <c r="DJN3" s="75"/>
      <c r="DJO3" s="75"/>
      <c r="DJP3" s="75"/>
      <c r="DJQ3" s="75"/>
      <c r="DJR3" s="75"/>
      <c r="DJS3" s="75"/>
      <c r="DJT3" s="75"/>
      <c r="DJU3" s="75"/>
      <c r="DJV3" s="75"/>
      <c r="DJW3" s="75"/>
      <c r="DJX3" s="75"/>
      <c r="DJY3" s="75"/>
      <c r="DJZ3" s="75"/>
      <c r="DKA3" s="75"/>
      <c r="DKB3" s="75"/>
      <c r="DKC3" s="75"/>
      <c r="DKD3" s="75"/>
      <c r="DKE3" s="75"/>
      <c r="DKF3" s="75"/>
      <c r="DKG3" s="75"/>
      <c r="DKH3" s="75"/>
      <c r="DKI3" s="75"/>
      <c r="DKJ3" s="75"/>
      <c r="DKK3" s="75"/>
      <c r="DKL3" s="75"/>
      <c r="DKM3" s="75"/>
      <c r="DKN3" s="75"/>
      <c r="DKO3" s="75"/>
      <c r="DKP3" s="75"/>
      <c r="DKQ3" s="75"/>
      <c r="DKR3" s="75"/>
      <c r="DKS3" s="75"/>
      <c r="DKT3" s="75"/>
      <c r="DKU3" s="75"/>
      <c r="DKV3" s="75"/>
      <c r="DKW3" s="75"/>
      <c r="DKX3" s="75"/>
      <c r="DKY3" s="75"/>
      <c r="DKZ3" s="75"/>
      <c r="DLA3" s="75"/>
      <c r="DLB3" s="75"/>
      <c r="DLC3" s="75"/>
      <c r="DLD3" s="75"/>
      <c r="DLE3" s="75"/>
      <c r="DLF3" s="75"/>
      <c r="DLG3" s="75"/>
      <c r="DLH3" s="75"/>
      <c r="DLI3" s="75"/>
      <c r="DLJ3" s="75"/>
      <c r="DLK3" s="75"/>
      <c r="DLL3" s="75"/>
      <c r="DLM3" s="75"/>
      <c r="DLN3" s="75"/>
      <c r="DLO3" s="75"/>
      <c r="DLP3" s="75"/>
      <c r="DLQ3" s="75"/>
      <c r="DLR3" s="75"/>
      <c r="DLS3" s="75"/>
      <c r="DLT3" s="75"/>
      <c r="DLU3" s="75"/>
      <c r="DLV3" s="75"/>
      <c r="DLW3" s="75"/>
      <c r="DLX3" s="75"/>
      <c r="DLY3" s="75"/>
      <c r="DLZ3" s="75"/>
      <c r="DMA3" s="75"/>
      <c r="DMB3" s="75"/>
      <c r="DMC3" s="75"/>
      <c r="DMD3" s="75"/>
      <c r="DME3" s="75"/>
      <c r="DMF3" s="75"/>
      <c r="DMG3" s="75"/>
      <c r="DMH3" s="75"/>
      <c r="DMI3" s="75"/>
      <c r="DMJ3" s="75"/>
      <c r="DMK3" s="75"/>
      <c r="DML3" s="75"/>
      <c r="DMM3" s="75"/>
      <c r="DMN3" s="75"/>
      <c r="DMO3" s="75"/>
      <c r="DMP3" s="75"/>
      <c r="DMQ3" s="75"/>
      <c r="DMR3" s="75"/>
      <c r="DMS3" s="75"/>
      <c r="DMT3" s="75"/>
      <c r="DMU3" s="75"/>
      <c r="DMV3" s="75"/>
      <c r="DMW3" s="75"/>
      <c r="DMX3" s="75"/>
      <c r="DMY3" s="75"/>
      <c r="DMZ3" s="75"/>
      <c r="DNA3" s="75"/>
      <c r="DNB3" s="75"/>
      <c r="DNC3" s="75"/>
      <c r="DND3" s="75"/>
      <c r="DNE3" s="75"/>
      <c r="DNF3" s="75"/>
      <c r="DNG3" s="75"/>
      <c r="DNH3" s="75"/>
      <c r="DNI3" s="75"/>
      <c r="DNJ3" s="75"/>
      <c r="DNK3" s="75"/>
      <c r="DNL3" s="75"/>
      <c r="DNM3" s="75"/>
      <c r="DNN3" s="75"/>
      <c r="DNO3" s="75"/>
      <c r="DNP3" s="75"/>
      <c r="DNQ3" s="75"/>
      <c r="DNR3" s="75"/>
      <c r="DNS3" s="75"/>
      <c r="DNT3" s="75"/>
      <c r="DNU3" s="75"/>
      <c r="DNV3" s="75"/>
      <c r="DNW3" s="75"/>
      <c r="DNX3" s="75"/>
      <c r="DNY3" s="75"/>
      <c r="DNZ3" s="75"/>
      <c r="DOA3" s="75"/>
      <c r="DOB3" s="75"/>
      <c r="DOC3" s="75"/>
      <c r="DOD3" s="75"/>
      <c r="DOE3" s="75"/>
      <c r="DOF3" s="75"/>
      <c r="DOG3" s="75"/>
      <c r="DOH3" s="75"/>
      <c r="DOI3" s="75"/>
      <c r="DOJ3" s="75"/>
      <c r="DOK3" s="75"/>
      <c r="DOL3" s="75"/>
      <c r="DOM3" s="75"/>
      <c r="DON3" s="75"/>
      <c r="DOO3" s="75"/>
      <c r="DOP3" s="75"/>
      <c r="DOQ3" s="75"/>
      <c r="DOR3" s="75"/>
      <c r="DOS3" s="75"/>
      <c r="DOT3" s="75"/>
      <c r="DOU3" s="75"/>
      <c r="DOV3" s="75"/>
      <c r="DOW3" s="75"/>
      <c r="DOX3" s="75"/>
      <c r="DOY3" s="75"/>
      <c r="DOZ3" s="75"/>
      <c r="DPA3" s="75"/>
      <c r="DPB3" s="75"/>
      <c r="DPC3" s="75"/>
      <c r="DPD3" s="75"/>
      <c r="DPE3" s="75"/>
      <c r="DPF3" s="75"/>
      <c r="DPG3" s="75"/>
      <c r="DPH3" s="75"/>
      <c r="DPI3" s="75"/>
      <c r="DPJ3" s="75"/>
      <c r="DPK3" s="75"/>
      <c r="DPL3" s="75"/>
      <c r="DPM3" s="75"/>
      <c r="DPN3" s="75"/>
      <c r="DPO3" s="75"/>
      <c r="DPP3" s="75"/>
      <c r="DPQ3" s="75"/>
      <c r="DPR3" s="75"/>
      <c r="DPS3" s="75"/>
      <c r="DPT3" s="75"/>
      <c r="DPU3" s="75"/>
      <c r="DPV3" s="75"/>
      <c r="DPW3" s="75"/>
      <c r="DPX3" s="75"/>
      <c r="DPY3" s="75"/>
      <c r="DPZ3" s="75"/>
      <c r="DQA3" s="75"/>
      <c r="DQB3" s="75"/>
      <c r="DQC3" s="75"/>
      <c r="DQD3" s="75"/>
      <c r="DQE3" s="75"/>
      <c r="DQF3" s="75"/>
      <c r="DQG3" s="75"/>
      <c r="DQH3" s="75"/>
      <c r="DQI3" s="75"/>
      <c r="DQJ3" s="75"/>
      <c r="DQK3" s="75"/>
      <c r="DQL3" s="75"/>
      <c r="DQM3" s="75"/>
      <c r="DQN3" s="75"/>
      <c r="DQO3" s="75"/>
      <c r="DQP3" s="75"/>
      <c r="DQQ3" s="75"/>
      <c r="DQR3" s="75"/>
      <c r="DQS3" s="75"/>
      <c r="DQT3" s="75"/>
      <c r="DQU3" s="75"/>
      <c r="DQV3" s="75"/>
      <c r="DQW3" s="75"/>
      <c r="DQX3" s="75"/>
      <c r="DQY3" s="75"/>
      <c r="DQZ3" s="75"/>
      <c r="DRA3" s="75"/>
      <c r="DRB3" s="75"/>
      <c r="DRC3" s="75"/>
      <c r="DRD3" s="75"/>
      <c r="DRE3" s="75"/>
      <c r="DRF3" s="75"/>
      <c r="DRG3" s="75"/>
      <c r="DRH3" s="75"/>
      <c r="DRI3" s="75"/>
      <c r="DRJ3" s="75"/>
      <c r="DRK3" s="75"/>
      <c r="DRL3" s="75"/>
      <c r="DRM3" s="75"/>
      <c r="DRN3" s="75"/>
      <c r="DRO3" s="75"/>
      <c r="DRP3" s="75"/>
      <c r="DRQ3" s="75"/>
      <c r="DRR3" s="75"/>
      <c r="DRS3" s="75"/>
      <c r="DRT3" s="75"/>
      <c r="DRU3" s="75"/>
      <c r="DRV3" s="75"/>
      <c r="DRW3" s="75"/>
      <c r="DRX3" s="75"/>
      <c r="DRY3" s="75"/>
      <c r="DRZ3" s="75"/>
      <c r="DSA3" s="75"/>
      <c r="DSB3" s="75"/>
      <c r="DSC3" s="75"/>
      <c r="DSD3" s="75"/>
      <c r="DSE3" s="75"/>
      <c r="DSF3" s="75"/>
      <c r="DSG3" s="75"/>
      <c r="DSH3" s="75"/>
      <c r="DSI3" s="75"/>
      <c r="DSJ3" s="75"/>
      <c r="DSK3" s="75"/>
      <c r="DSL3" s="75"/>
      <c r="DSM3" s="75"/>
      <c r="DSN3" s="75"/>
      <c r="DSO3" s="75"/>
      <c r="DSP3" s="75"/>
      <c r="DSQ3" s="75"/>
      <c r="DSR3" s="75"/>
      <c r="DSS3" s="75"/>
      <c r="DST3" s="75"/>
      <c r="DSU3" s="75"/>
      <c r="DSV3" s="75"/>
      <c r="DSW3" s="75"/>
      <c r="DSX3" s="75"/>
      <c r="DSY3" s="75"/>
      <c r="DSZ3" s="75"/>
      <c r="DTA3" s="75"/>
      <c r="DTB3" s="75"/>
      <c r="DTC3" s="75"/>
      <c r="DTD3" s="75"/>
      <c r="DTE3" s="75"/>
      <c r="DTF3" s="75"/>
      <c r="DTG3" s="75"/>
      <c r="DTH3" s="75"/>
      <c r="DTI3" s="75"/>
      <c r="DTJ3" s="75"/>
      <c r="DTK3" s="75"/>
      <c r="DTL3" s="75"/>
      <c r="DTM3" s="75"/>
      <c r="DTN3" s="75"/>
      <c r="DTO3" s="75"/>
      <c r="DTP3" s="75"/>
      <c r="DTQ3" s="75"/>
      <c r="DTR3" s="75"/>
      <c r="DTS3" s="75"/>
      <c r="DTT3" s="75"/>
      <c r="DTU3" s="75"/>
      <c r="DTV3" s="75"/>
      <c r="DTW3" s="75"/>
      <c r="DTX3" s="75"/>
      <c r="DTY3" s="75"/>
      <c r="DTZ3" s="75"/>
      <c r="DUA3" s="75"/>
      <c r="DUB3" s="75"/>
      <c r="DUC3" s="75"/>
      <c r="DUD3" s="75"/>
      <c r="DUE3" s="75"/>
      <c r="DUF3" s="75"/>
      <c r="DUG3" s="75"/>
      <c r="DUH3" s="75"/>
      <c r="DUI3" s="75"/>
      <c r="DUJ3" s="75"/>
      <c r="DUK3" s="75"/>
      <c r="DUL3" s="75"/>
      <c r="DUM3" s="75"/>
      <c r="DUN3" s="75"/>
      <c r="DUO3" s="75"/>
      <c r="DUP3" s="75"/>
      <c r="DUQ3" s="75"/>
      <c r="DUR3" s="75"/>
      <c r="DUS3" s="75"/>
      <c r="DUT3" s="75"/>
      <c r="DUU3" s="75"/>
      <c r="DUV3" s="75"/>
      <c r="DUW3" s="75"/>
      <c r="DUX3" s="75"/>
      <c r="DUY3" s="75"/>
      <c r="DUZ3" s="75"/>
      <c r="DVA3" s="75"/>
      <c r="DVB3" s="75"/>
      <c r="DVC3" s="75"/>
      <c r="DVD3" s="75"/>
      <c r="DVE3" s="75"/>
      <c r="DVF3" s="75"/>
      <c r="DVG3" s="75"/>
      <c r="DVH3" s="75"/>
      <c r="DVI3" s="75"/>
      <c r="DVJ3" s="75"/>
      <c r="DVK3" s="75"/>
      <c r="DVL3" s="75"/>
      <c r="DVM3" s="75"/>
      <c r="DVN3" s="75"/>
      <c r="DVO3" s="75"/>
      <c r="DVP3" s="75"/>
      <c r="DVQ3" s="75"/>
      <c r="DVR3" s="75"/>
      <c r="DVS3" s="75"/>
      <c r="DVT3" s="75"/>
      <c r="DVU3" s="75"/>
      <c r="DVV3" s="75"/>
      <c r="DVW3" s="75"/>
      <c r="DVX3" s="75"/>
      <c r="DVY3" s="75"/>
      <c r="DVZ3" s="75"/>
      <c r="DWA3" s="75"/>
      <c r="DWB3" s="75"/>
      <c r="DWC3" s="75"/>
      <c r="DWD3" s="75"/>
      <c r="DWE3" s="75"/>
      <c r="DWF3" s="75"/>
      <c r="DWG3" s="75"/>
      <c r="DWH3" s="75"/>
      <c r="DWI3" s="75"/>
      <c r="DWJ3" s="75"/>
      <c r="DWK3" s="75"/>
      <c r="DWL3" s="75"/>
      <c r="DWM3" s="75"/>
      <c r="DWN3" s="75"/>
      <c r="DWO3" s="75"/>
      <c r="DWP3" s="75"/>
      <c r="DWQ3" s="75"/>
      <c r="DWR3" s="75"/>
      <c r="DWS3" s="75"/>
      <c r="DWT3" s="75"/>
      <c r="DWU3" s="75"/>
      <c r="DWV3" s="75"/>
      <c r="DWW3" s="75"/>
      <c r="DWX3" s="75"/>
      <c r="DWY3" s="75"/>
      <c r="DWZ3" s="75"/>
      <c r="DXA3" s="75"/>
      <c r="DXB3" s="75"/>
      <c r="DXC3" s="75"/>
      <c r="DXD3" s="75"/>
      <c r="DXE3" s="75"/>
      <c r="DXF3" s="75"/>
      <c r="DXG3" s="75"/>
      <c r="DXH3" s="75"/>
      <c r="DXI3" s="75"/>
      <c r="DXJ3" s="75"/>
      <c r="DXK3" s="75"/>
      <c r="DXL3" s="75"/>
      <c r="DXM3" s="75"/>
      <c r="DXN3" s="75"/>
      <c r="DXO3" s="75"/>
      <c r="DXP3" s="75"/>
      <c r="DXQ3" s="75"/>
      <c r="DXR3" s="75"/>
      <c r="DXS3" s="75"/>
      <c r="DXT3" s="75"/>
      <c r="DXU3" s="75"/>
      <c r="DXV3" s="75"/>
      <c r="DXW3" s="75"/>
      <c r="DXX3" s="75"/>
      <c r="DXY3" s="75"/>
      <c r="DXZ3" s="75"/>
      <c r="DYA3" s="75"/>
      <c r="DYB3" s="75"/>
      <c r="DYC3" s="75"/>
      <c r="DYD3" s="75"/>
      <c r="DYE3" s="75"/>
      <c r="DYF3" s="75"/>
      <c r="DYG3" s="75"/>
      <c r="DYH3" s="75"/>
      <c r="DYI3" s="75"/>
      <c r="DYJ3" s="75"/>
      <c r="DYK3" s="75"/>
      <c r="DYL3" s="75"/>
      <c r="DYM3" s="75"/>
      <c r="DYN3" s="75"/>
      <c r="DYO3" s="75"/>
      <c r="DYP3" s="75"/>
      <c r="DYQ3" s="75"/>
      <c r="DYR3" s="75"/>
      <c r="DYS3" s="75"/>
      <c r="DYT3" s="75"/>
      <c r="DYU3" s="75"/>
      <c r="DYV3" s="75"/>
      <c r="DYW3" s="75"/>
      <c r="DYX3" s="75"/>
      <c r="DYY3" s="75"/>
      <c r="DYZ3" s="75"/>
      <c r="DZA3" s="75"/>
      <c r="DZB3" s="75"/>
      <c r="DZC3" s="75"/>
      <c r="DZD3" s="75"/>
      <c r="DZE3" s="75"/>
      <c r="DZF3" s="75"/>
      <c r="DZG3" s="75"/>
      <c r="DZH3" s="75"/>
      <c r="DZI3" s="75"/>
      <c r="DZJ3" s="75"/>
      <c r="DZK3" s="75"/>
      <c r="DZL3" s="75"/>
      <c r="DZM3" s="75"/>
      <c r="DZN3" s="75"/>
      <c r="DZO3" s="75"/>
      <c r="DZP3" s="75"/>
      <c r="DZQ3" s="75"/>
      <c r="DZR3" s="75"/>
      <c r="DZS3" s="75"/>
      <c r="DZT3" s="75"/>
      <c r="DZU3" s="75"/>
      <c r="DZV3" s="75"/>
      <c r="DZW3" s="75"/>
      <c r="DZX3" s="75"/>
      <c r="DZY3" s="75"/>
      <c r="DZZ3" s="75"/>
      <c r="EAA3" s="75"/>
      <c r="EAB3" s="75"/>
      <c r="EAC3" s="75"/>
      <c r="EAD3" s="75"/>
      <c r="EAE3" s="75"/>
      <c r="EAF3" s="75"/>
      <c r="EAG3" s="75"/>
      <c r="EAH3" s="75"/>
      <c r="EAI3" s="75"/>
      <c r="EAJ3" s="75"/>
      <c r="EAK3" s="75"/>
      <c r="EAL3" s="75"/>
      <c r="EAM3" s="75"/>
      <c r="EAN3" s="75"/>
      <c r="EAO3" s="75"/>
      <c r="EAP3" s="75"/>
      <c r="EAQ3" s="75"/>
      <c r="EAR3" s="75"/>
      <c r="EAS3" s="75"/>
      <c r="EAT3" s="75"/>
      <c r="EAU3" s="75"/>
      <c r="EAV3" s="75"/>
      <c r="EAW3" s="75"/>
      <c r="EAX3" s="75"/>
      <c r="EAY3" s="75"/>
      <c r="EAZ3" s="75"/>
      <c r="EBA3" s="75"/>
      <c r="EBB3" s="75"/>
      <c r="EBC3" s="75"/>
      <c r="EBD3" s="75"/>
      <c r="EBE3" s="75"/>
      <c r="EBF3" s="75"/>
      <c r="EBG3" s="75"/>
      <c r="EBH3" s="75"/>
      <c r="EBI3" s="75"/>
      <c r="EBJ3" s="75"/>
      <c r="EBK3" s="75"/>
      <c r="EBL3" s="75"/>
      <c r="EBM3" s="75"/>
      <c r="EBN3" s="75"/>
      <c r="EBO3" s="75"/>
      <c r="EBP3" s="75"/>
      <c r="EBQ3" s="75"/>
      <c r="EBR3" s="75"/>
      <c r="EBS3" s="75"/>
      <c r="EBT3" s="75"/>
      <c r="EBU3" s="75"/>
      <c r="EBV3" s="75"/>
      <c r="EBW3" s="75"/>
      <c r="EBX3" s="75"/>
      <c r="EBY3" s="75"/>
      <c r="EBZ3" s="75"/>
      <c r="ECA3" s="75"/>
      <c r="ECB3" s="75"/>
      <c r="ECC3" s="75"/>
      <c r="ECD3" s="75"/>
      <c r="ECE3" s="75"/>
      <c r="ECF3" s="75"/>
      <c r="ECG3" s="75"/>
      <c r="ECH3" s="75"/>
      <c r="ECI3" s="75"/>
      <c r="ECJ3" s="75"/>
      <c r="ECK3" s="75"/>
      <c r="ECL3" s="75"/>
      <c r="ECM3" s="75"/>
      <c r="ECN3" s="75"/>
      <c r="ECO3" s="75"/>
      <c r="ECP3" s="75"/>
      <c r="ECQ3" s="75"/>
      <c r="ECR3" s="75"/>
      <c r="ECS3" s="75"/>
      <c r="ECT3" s="75"/>
      <c r="ECU3" s="75"/>
      <c r="ECV3" s="75"/>
      <c r="ECW3" s="75"/>
      <c r="ECX3" s="75"/>
      <c r="ECY3" s="75"/>
      <c r="ECZ3" s="75"/>
      <c r="EDA3" s="75"/>
      <c r="EDB3" s="75"/>
      <c r="EDC3" s="75"/>
      <c r="EDD3" s="75"/>
      <c r="EDE3" s="75"/>
      <c r="EDF3" s="75"/>
      <c r="EDG3" s="75"/>
      <c r="EDH3" s="75"/>
      <c r="EDI3" s="75"/>
      <c r="EDJ3" s="75"/>
      <c r="EDK3" s="75"/>
      <c r="EDL3" s="75"/>
      <c r="EDM3" s="75"/>
      <c r="EDN3" s="75"/>
      <c r="EDO3" s="75"/>
      <c r="EDP3" s="75"/>
      <c r="EDQ3" s="75"/>
      <c r="EDR3" s="75"/>
      <c r="EDS3" s="75"/>
      <c r="EDT3" s="75"/>
      <c r="EDU3" s="75"/>
      <c r="EDV3" s="75"/>
      <c r="EDW3" s="75"/>
      <c r="EDX3" s="75"/>
      <c r="EDY3" s="75"/>
      <c r="EDZ3" s="75"/>
      <c r="EEA3" s="75"/>
      <c r="EEB3" s="75"/>
      <c r="EEC3" s="75"/>
      <c r="EED3" s="75"/>
      <c r="EEE3" s="75"/>
      <c r="EEF3" s="75"/>
      <c r="EEG3" s="75"/>
      <c r="EEH3" s="75"/>
      <c r="EEI3" s="75"/>
      <c r="EEJ3" s="75"/>
      <c r="EEK3" s="75"/>
      <c r="EEL3" s="75"/>
      <c r="EEM3" s="75"/>
      <c r="EEN3" s="75"/>
      <c r="EEO3" s="75"/>
      <c r="EEP3" s="75"/>
      <c r="EEQ3" s="75"/>
      <c r="EER3" s="75"/>
      <c r="EES3" s="75"/>
      <c r="EET3" s="75"/>
      <c r="EEU3" s="75"/>
      <c r="EEV3" s="75"/>
      <c r="EEW3" s="75"/>
      <c r="EEX3" s="75"/>
      <c r="EEY3" s="75"/>
      <c r="EEZ3" s="75"/>
      <c r="EFA3" s="75"/>
      <c r="EFB3" s="75"/>
      <c r="EFC3" s="75"/>
      <c r="EFD3" s="75"/>
      <c r="EFE3" s="75"/>
      <c r="EFF3" s="75"/>
      <c r="EFG3" s="75"/>
      <c r="EFH3" s="75"/>
      <c r="EFI3" s="75"/>
      <c r="EFJ3" s="75"/>
      <c r="EFK3" s="75"/>
      <c r="EFL3" s="75"/>
      <c r="EFM3" s="75"/>
      <c r="EFN3" s="75"/>
      <c r="EFO3" s="75"/>
      <c r="EFP3" s="75"/>
      <c r="EFQ3" s="75"/>
      <c r="EFR3" s="75"/>
      <c r="EFS3" s="75"/>
      <c r="EFT3" s="75"/>
      <c r="EFU3" s="75"/>
      <c r="EFV3" s="75"/>
      <c r="EFW3" s="75"/>
      <c r="EFX3" s="75"/>
      <c r="EFY3" s="75"/>
      <c r="EFZ3" s="75"/>
      <c r="EGA3" s="75"/>
      <c r="EGB3" s="75"/>
      <c r="EGC3" s="75"/>
      <c r="EGD3" s="75"/>
      <c r="EGE3" s="75"/>
      <c r="EGF3" s="75"/>
      <c r="EGG3" s="75"/>
      <c r="EGH3" s="75"/>
      <c r="EGI3" s="75"/>
      <c r="EGJ3" s="75"/>
      <c r="EGK3" s="75"/>
      <c r="EGL3" s="75"/>
      <c r="EGM3" s="75"/>
      <c r="EGN3" s="75"/>
      <c r="EGO3" s="75"/>
      <c r="EGP3" s="75"/>
      <c r="EGQ3" s="75"/>
      <c r="EGR3" s="75"/>
      <c r="EGS3" s="75"/>
      <c r="EGT3" s="75"/>
      <c r="EGU3" s="75"/>
      <c r="EGV3" s="75"/>
      <c r="EGW3" s="75"/>
      <c r="EGX3" s="75"/>
      <c r="EGY3" s="75"/>
      <c r="EGZ3" s="75"/>
      <c r="EHA3" s="75"/>
      <c r="EHB3" s="75"/>
      <c r="EHC3" s="75"/>
      <c r="EHD3" s="75"/>
      <c r="EHE3" s="75"/>
      <c r="EHF3" s="75"/>
      <c r="EHG3" s="75"/>
      <c r="EHH3" s="75"/>
      <c r="EHI3" s="75"/>
      <c r="EHJ3" s="75"/>
      <c r="EHK3" s="75"/>
      <c r="EHL3" s="75"/>
      <c r="EHM3" s="75"/>
      <c r="EHN3" s="75"/>
      <c r="EHO3" s="75"/>
      <c r="EHP3" s="75"/>
      <c r="EHQ3" s="75"/>
      <c r="EHR3" s="75"/>
      <c r="EHS3" s="75"/>
      <c r="EHT3" s="75"/>
      <c r="EHU3" s="75"/>
      <c r="EHV3" s="75"/>
      <c r="EHW3" s="75"/>
      <c r="EHX3" s="75"/>
      <c r="EHY3" s="75"/>
      <c r="EHZ3" s="75"/>
      <c r="EIA3" s="75"/>
      <c r="EIB3" s="75"/>
      <c r="EIC3" s="75"/>
      <c r="EID3" s="75"/>
      <c r="EIE3" s="75"/>
      <c r="EIF3" s="75"/>
      <c r="EIG3" s="75"/>
      <c r="EIH3" s="75"/>
      <c r="EII3" s="75"/>
      <c r="EIJ3" s="75"/>
      <c r="EIK3" s="75"/>
      <c r="EIL3" s="75"/>
      <c r="EIM3" s="75"/>
      <c r="EIN3" s="75"/>
      <c r="EIO3" s="75"/>
      <c r="EIP3" s="75"/>
      <c r="EIQ3" s="75"/>
      <c r="EIR3" s="75"/>
      <c r="EIS3" s="75"/>
      <c r="EIT3" s="75"/>
      <c r="EIU3" s="75"/>
      <c r="EIV3" s="75"/>
      <c r="EIW3" s="75"/>
      <c r="EIX3" s="75"/>
      <c r="EIY3" s="75"/>
      <c r="EIZ3" s="75"/>
      <c r="EJA3" s="75"/>
      <c r="EJB3" s="75"/>
      <c r="EJC3" s="75"/>
      <c r="EJD3" s="75"/>
      <c r="EJE3" s="75"/>
      <c r="EJF3" s="75"/>
      <c r="EJG3" s="75"/>
      <c r="EJH3" s="75"/>
      <c r="EJI3" s="75"/>
      <c r="EJJ3" s="75"/>
      <c r="EJK3" s="75"/>
      <c r="EJL3" s="75"/>
      <c r="EJM3" s="75"/>
      <c r="EJN3" s="75"/>
      <c r="EJO3" s="75"/>
      <c r="EJP3" s="75"/>
      <c r="EJQ3" s="75"/>
      <c r="EJR3" s="75"/>
      <c r="EJS3" s="75"/>
      <c r="EJT3" s="75"/>
      <c r="EJU3" s="75"/>
      <c r="EJV3" s="75"/>
      <c r="EJW3" s="75"/>
      <c r="EJX3" s="75"/>
      <c r="EJY3" s="75"/>
      <c r="EJZ3" s="75"/>
      <c r="EKA3" s="75"/>
      <c r="EKB3" s="75"/>
      <c r="EKC3" s="75"/>
      <c r="EKD3" s="75"/>
      <c r="EKE3" s="75"/>
      <c r="EKF3" s="75"/>
      <c r="EKG3" s="75"/>
      <c r="EKH3" s="75"/>
      <c r="EKI3" s="75"/>
      <c r="EKJ3" s="75"/>
      <c r="EKK3" s="75"/>
      <c r="EKL3" s="75"/>
      <c r="EKM3" s="75"/>
      <c r="EKN3" s="75"/>
      <c r="EKO3" s="75"/>
      <c r="EKP3" s="75"/>
      <c r="EKQ3" s="75"/>
      <c r="EKR3" s="75"/>
      <c r="EKS3" s="75"/>
      <c r="EKT3" s="75"/>
      <c r="EKU3" s="75"/>
      <c r="EKV3" s="75"/>
      <c r="EKW3" s="75"/>
      <c r="EKX3" s="75"/>
      <c r="EKY3" s="75"/>
      <c r="EKZ3" s="75"/>
      <c r="ELA3" s="75"/>
      <c r="ELB3" s="75"/>
      <c r="ELC3" s="75"/>
      <c r="ELD3" s="75"/>
      <c r="ELE3" s="75"/>
      <c r="ELF3" s="75"/>
      <c r="ELG3" s="75"/>
      <c r="ELH3" s="75"/>
      <c r="ELI3" s="75"/>
      <c r="ELJ3" s="75"/>
      <c r="ELK3" s="75"/>
      <c r="ELL3" s="75"/>
      <c r="ELM3" s="75"/>
      <c r="ELN3" s="75"/>
      <c r="ELO3" s="75"/>
      <c r="ELP3" s="75"/>
      <c r="ELQ3" s="75"/>
      <c r="ELR3" s="75"/>
      <c r="ELS3" s="75"/>
      <c r="ELT3" s="75"/>
      <c r="ELU3" s="75"/>
      <c r="ELV3" s="75"/>
      <c r="ELW3" s="75"/>
      <c r="ELX3" s="75"/>
      <c r="ELY3" s="75"/>
      <c r="ELZ3" s="75"/>
      <c r="EMA3" s="75"/>
      <c r="EMB3" s="75"/>
      <c r="EMC3" s="75"/>
      <c r="EMD3" s="75"/>
      <c r="EME3" s="75"/>
      <c r="EMF3" s="75"/>
      <c r="EMG3" s="75"/>
      <c r="EMH3" s="75"/>
      <c r="EMI3" s="75"/>
      <c r="EMJ3" s="75"/>
      <c r="EMK3" s="75"/>
      <c r="EML3" s="75"/>
      <c r="EMM3" s="75"/>
      <c r="EMN3" s="75"/>
      <c r="EMO3" s="75"/>
      <c r="EMP3" s="75"/>
      <c r="EMQ3" s="75"/>
      <c r="EMR3" s="75"/>
      <c r="EMS3" s="75"/>
      <c r="EMT3" s="75"/>
      <c r="EMU3" s="75"/>
      <c r="EMV3" s="75"/>
      <c r="EMW3" s="75"/>
      <c r="EMX3" s="75"/>
      <c r="EMY3" s="75"/>
      <c r="EMZ3" s="75"/>
      <c r="ENA3" s="75"/>
      <c r="ENB3" s="75"/>
      <c r="ENC3" s="75"/>
      <c r="END3" s="75"/>
      <c r="ENE3" s="75"/>
      <c r="ENF3" s="75"/>
      <c r="ENG3" s="75"/>
      <c r="ENH3" s="75"/>
      <c r="ENI3" s="75"/>
      <c r="ENJ3" s="75"/>
      <c r="ENK3" s="75"/>
      <c r="ENL3" s="75"/>
      <c r="ENM3" s="75"/>
      <c r="ENN3" s="75"/>
      <c r="ENO3" s="75"/>
      <c r="ENP3" s="75"/>
      <c r="ENQ3" s="75"/>
      <c r="ENR3" s="75"/>
      <c r="ENS3" s="75"/>
      <c r="ENT3" s="75"/>
      <c r="ENU3" s="75"/>
      <c r="ENV3" s="75"/>
      <c r="ENW3" s="75"/>
      <c r="ENX3" s="75"/>
      <c r="ENY3" s="75"/>
      <c r="ENZ3" s="75"/>
      <c r="EOA3" s="75"/>
      <c r="EOB3" s="75"/>
      <c r="EOC3" s="75"/>
      <c r="EOD3" s="75"/>
      <c r="EOE3" s="75"/>
      <c r="EOF3" s="75"/>
      <c r="EOG3" s="75"/>
      <c r="EOH3" s="75"/>
      <c r="EOI3" s="75"/>
      <c r="EOJ3" s="75"/>
      <c r="EOK3" s="75"/>
      <c r="EOL3" s="75"/>
      <c r="EOM3" s="75"/>
      <c r="EON3" s="75"/>
      <c r="EOO3" s="75"/>
      <c r="EOP3" s="75"/>
      <c r="EOQ3" s="75"/>
      <c r="EOR3" s="75"/>
      <c r="EOS3" s="75"/>
      <c r="EOT3" s="75"/>
      <c r="EOU3" s="75"/>
      <c r="EOV3" s="75"/>
      <c r="EOW3" s="75"/>
      <c r="EOX3" s="75"/>
      <c r="EOY3" s="75"/>
      <c r="EOZ3" s="75"/>
      <c r="EPA3" s="75"/>
      <c r="EPB3" s="75"/>
      <c r="EPC3" s="75"/>
      <c r="EPD3" s="75"/>
      <c r="EPE3" s="75"/>
      <c r="EPF3" s="75"/>
      <c r="EPG3" s="75"/>
      <c r="EPH3" s="75"/>
      <c r="EPI3" s="75"/>
      <c r="EPJ3" s="75"/>
      <c r="EPK3" s="75"/>
      <c r="EPL3" s="75"/>
      <c r="EPM3" s="75"/>
      <c r="EPN3" s="75"/>
      <c r="EPO3" s="75"/>
      <c r="EPP3" s="75"/>
      <c r="EPQ3" s="75"/>
      <c r="EPR3" s="75"/>
      <c r="EPS3" s="75"/>
      <c r="EPT3" s="75"/>
      <c r="EPU3" s="75"/>
      <c r="EPV3" s="75"/>
      <c r="EPW3" s="75"/>
      <c r="EPX3" s="75"/>
      <c r="EPY3" s="75"/>
      <c r="EPZ3" s="75"/>
      <c r="EQA3" s="75"/>
      <c r="EQB3" s="75"/>
      <c r="EQC3" s="75"/>
      <c r="EQD3" s="75"/>
      <c r="EQE3" s="75"/>
      <c r="EQF3" s="75"/>
      <c r="EQG3" s="75"/>
      <c r="EQH3" s="75"/>
      <c r="EQI3" s="75"/>
      <c r="EQJ3" s="75"/>
      <c r="EQK3" s="75"/>
      <c r="EQL3" s="75"/>
      <c r="EQM3" s="75"/>
      <c r="EQN3" s="75"/>
      <c r="EQO3" s="75"/>
      <c r="EQP3" s="75"/>
      <c r="EQQ3" s="75"/>
      <c r="EQR3" s="75"/>
      <c r="EQS3" s="75"/>
      <c r="EQT3" s="75"/>
      <c r="EQU3" s="75"/>
      <c r="EQV3" s="75"/>
      <c r="EQW3" s="75"/>
      <c r="EQX3" s="75"/>
      <c r="EQY3" s="75"/>
      <c r="EQZ3" s="75"/>
      <c r="ERA3" s="75"/>
      <c r="ERB3" s="75"/>
      <c r="ERC3" s="75"/>
      <c r="ERD3" s="75"/>
      <c r="ERE3" s="75"/>
      <c r="ERF3" s="75"/>
      <c r="ERG3" s="75"/>
      <c r="ERH3" s="75"/>
      <c r="ERI3" s="75"/>
      <c r="ERJ3" s="75"/>
      <c r="ERK3" s="75"/>
      <c r="ERL3" s="75"/>
      <c r="ERM3" s="75"/>
      <c r="ERN3" s="75"/>
      <c r="ERO3" s="75"/>
      <c r="ERP3" s="75"/>
      <c r="ERQ3" s="75"/>
      <c r="ERR3" s="75"/>
      <c r="ERS3" s="75"/>
      <c r="ERT3" s="75"/>
      <c r="ERU3" s="75"/>
      <c r="ERV3" s="75"/>
      <c r="ERW3" s="75"/>
      <c r="ERX3" s="75"/>
      <c r="ERY3" s="75"/>
      <c r="ERZ3" s="75"/>
      <c r="ESA3" s="75"/>
      <c r="ESB3" s="75"/>
      <c r="ESC3" s="75"/>
      <c r="ESD3" s="75"/>
      <c r="ESE3" s="75"/>
      <c r="ESF3" s="75"/>
      <c r="ESG3" s="75"/>
      <c r="ESH3" s="75"/>
      <c r="ESI3" s="75"/>
      <c r="ESJ3" s="75"/>
      <c r="ESK3" s="75"/>
      <c r="ESL3" s="75"/>
      <c r="ESM3" s="75"/>
      <c r="ESN3" s="75"/>
      <c r="ESO3" s="75"/>
      <c r="ESP3" s="75"/>
      <c r="ESQ3" s="75"/>
      <c r="ESR3" s="75"/>
      <c r="ESS3" s="75"/>
      <c r="EST3" s="75"/>
      <c r="ESU3" s="75"/>
      <c r="ESV3" s="75"/>
      <c r="ESW3" s="75"/>
      <c r="ESX3" s="75"/>
      <c r="ESY3" s="75"/>
      <c r="ESZ3" s="75"/>
      <c r="ETA3" s="75"/>
      <c r="ETB3" s="75"/>
      <c r="ETC3" s="75"/>
      <c r="ETD3" s="75"/>
      <c r="ETE3" s="75"/>
      <c r="ETF3" s="75"/>
      <c r="ETG3" s="75"/>
      <c r="ETH3" s="75"/>
      <c r="ETI3" s="75"/>
      <c r="ETJ3" s="75"/>
      <c r="ETK3" s="75"/>
      <c r="ETL3" s="75"/>
      <c r="ETM3" s="75"/>
      <c r="ETN3" s="75"/>
      <c r="ETO3" s="75"/>
      <c r="ETP3" s="75"/>
      <c r="ETQ3" s="75"/>
      <c r="ETR3" s="75"/>
      <c r="ETS3" s="75"/>
      <c r="ETT3" s="75"/>
      <c r="ETU3" s="75"/>
      <c r="ETV3" s="75"/>
      <c r="ETW3" s="75"/>
      <c r="ETX3" s="75"/>
      <c r="ETY3" s="75"/>
      <c r="ETZ3" s="75"/>
      <c r="EUA3" s="75"/>
      <c r="EUB3" s="75"/>
      <c r="EUC3" s="75"/>
      <c r="EUD3" s="75"/>
      <c r="EUE3" s="75"/>
      <c r="EUF3" s="75"/>
      <c r="EUG3" s="75"/>
      <c r="EUH3" s="75"/>
      <c r="EUI3" s="75"/>
      <c r="EUJ3" s="75"/>
      <c r="EUK3" s="75"/>
      <c r="EUL3" s="75"/>
      <c r="EUM3" s="75"/>
      <c r="EUN3" s="75"/>
      <c r="EUO3" s="75"/>
      <c r="EUP3" s="75"/>
      <c r="EUQ3" s="75"/>
      <c r="EUR3" s="75"/>
      <c r="EUS3" s="75"/>
      <c r="EUT3" s="75"/>
      <c r="EUU3" s="75"/>
      <c r="EUV3" s="75"/>
      <c r="EUW3" s="75"/>
      <c r="EUX3" s="75"/>
      <c r="EUY3" s="75"/>
      <c r="EUZ3" s="75"/>
      <c r="EVA3" s="75"/>
      <c r="EVB3" s="75"/>
      <c r="EVC3" s="75"/>
      <c r="EVD3" s="75"/>
      <c r="EVE3" s="75"/>
      <c r="EVF3" s="75"/>
      <c r="EVG3" s="75"/>
      <c r="EVH3" s="75"/>
      <c r="EVI3" s="75"/>
      <c r="EVJ3" s="75"/>
      <c r="EVK3" s="75"/>
      <c r="EVL3" s="75"/>
      <c r="EVM3" s="75"/>
      <c r="EVN3" s="75"/>
      <c r="EVO3" s="75"/>
      <c r="EVP3" s="75"/>
      <c r="EVQ3" s="75"/>
      <c r="EVR3" s="75"/>
      <c r="EVS3" s="75"/>
      <c r="EVT3" s="75"/>
      <c r="EVU3" s="75"/>
      <c r="EVV3" s="75"/>
      <c r="EVW3" s="75"/>
      <c r="EVX3" s="75"/>
      <c r="EVY3" s="75"/>
      <c r="EVZ3" s="75"/>
      <c r="EWA3" s="75"/>
      <c r="EWB3" s="75"/>
      <c r="EWC3" s="75"/>
      <c r="EWD3" s="75"/>
      <c r="EWE3" s="75"/>
      <c r="EWF3" s="75"/>
      <c r="EWG3" s="75"/>
      <c r="EWH3" s="75"/>
      <c r="EWI3" s="75"/>
      <c r="EWJ3" s="75"/>
      <c r="EWK3" s="75"/>
      <c r="EWL3" s="75"/>
      <c r="EWM3" s="75"/>
      <c r="EWN3" s="75"/>
      <c r="EWO3" s="75"/>
      <c r="EWP3" s="75"/>
      <c r="EWQ3" s="75"/>
      <c r="EWR3" s="75"/>
      <c r="EWS3" s="75"/>
      <c r="EWT3" s="75"/>
      <c r="EWU3" s="75"/>
      <c r="EWV3" s="75"/>
      <c r="EWW3" s="75"/>
      <c r="EWX3" s="75"/>
      <c r="EWY3" s="75"/>
      <c r="EWZ3" s="75"/>
      <c r="EXA3" s="75"/>
      <c r="EXB3" s="75"/>
      <c r="EXC3" s="75"/>
      <c r="EXD3" s="75"/>
      <c r="EXE3" s="75"/>
      <c r="EXF3" s="75"/>
      <c r="EXG3" s="75"/>
      <c r="EXH3" s="75"/>
      <c r="EXI3" s="75"/>
      <c r="EXJ3" s="75"/>
      <c r="EXK3" s="75"/>
      <c r="EXL3" s="75"/>
      <c r="EXM3" s="75"/>
      <c r="EXN3" s="75"/>
      <c r="EXO3" s="75"/>
      <c r="EXP3" s="75"/>
      <c r="EXQ3" s="75"/>
      <c r="EXR3" s="75"/>
      <c r="EXS3" s="75"/>
      <c r="EXT3" s="75"/>
      <c r="EXU3" s="75"/>
      <c r="EXV3" s="75"/>
      <c r="EXW3" s="75"/>
      <c r="EXX3" s="75"/>
      <c r="EXY3" s="75"/>
      <c r="EXZ3" s="75"/>
      <c r="EYA3" s="75"/>
      <c r="EYB3" s="75"/>
      <c r="EYC3" s="75"/>
      <c r="EYD3" s="75"/>
      <c r="EYE3" s="75"/>
      <c r="EYF3" s="75"/>
      <c r="EYG3" s="75"/>
      <c r="EYH3" s="75"/>
      <c r="EYI3" s="75"/>
      <c r="EYJ3" s="75"/>
      <c r="EYK3" s="75"/>
      <c r="EYL3" s="75"/>
      <c r="EYM3" s="75"/>
      <c r="EYN3" s="75"/>
      <c r="EYO3" s="75"/>
      <c r="EYP3" s="75"/>
      <c r="EYQ3" s="75"/>
      <c r="EYR3" s="75"/>
      <c r="EYS3" s="75"/>
      <c r="EYT3" s="75"/>
      <c r="EYU3" s="75"/>
      <c r="EYV3" s="75"/>
      <c r="EYW3" s="75"/>
      <c r="EYX3" s="75"/>
      <c r="EYY3" s="75"/>
      <c r="EYZ3" s="75"/>
      <c r="EZA3" s="75"/>
      <c r="EZB3" s="75"/>
      <c r="EZC3" s="75"/>
      <c r="EZD3" s="75"/>
      <c r="EZE3" s="75"/>
      <c r="EZF3" s="75"/>
      <c r="EZG3" s="75"/>
      <c r="EZH3" s="75"/>
      <c r="EZI3" s="75"/>
      <c r="EZJ3" s="75"/>
      <c r="EZK3" s="75"/>
      <c r="EZL3" s="75"/>
      <c r="EZM3" s="75"/>
      <c r="EZN3" s="75"/>
      <c r="EZO3" s="75"/>
      <c r="EZP3" s="75"/>
      <c r="EZQ3" s="75"/>
      <c r="EZR3" s="75"/>
      <c r="EZS3" s="75"/>
      <c r="EZT3" s="75"/>
      <c r="EZU3" s="75"/>
      <c r="EZV3" s="75"/>
      <c r="EZW3" s="75"/>
      <c r="EZX3" s="75"/>
      <c r="EZY3" s="75"/>
      <c r="EZZ3" s="75"/>
      <c r="FAA3" s="75"/>
      <c r="FAB3" s="75"/>
      <c r="FAC3" s="75"/>
      <c r="FAD3" s="75"/>
      <c r="FAE3" s="75"/>
      <c r="FAF3" s="75"/>
      <c r="FAG3" s="75"/>
      <c r="FAH3" s="75"/>
      <c r="FAI3" s="75"/>
      <c r="FAJ3" s="75"/>
      <c r="FAK3" s="75"/>
      <c r="FAL3" s="75"/>
      <c r="FAM3" s="75"/>
      <c r="FAN3" s="75"/>
      <c r="FAO3" s="75"/>
      <c r="FAP3" s="75"/>
      <c r="FAQ3" s="75"/>
      <c r="FAR3" s="75"/>
      <c r="FAS3" s="75"/>
      <c r="FAT3" s="75"/>
      <c r="FAU3" s="75"/>
      <c r="FAV3" s="75"/>
      <c r="FAW3" s="75"/>
      <c r="FAX3" s="75"/>
      <c r="FAY3" s="75"/>
      <c r="FAZ3" s="75"/>
      <c r="FBA3" s="75"/>
      <c r="FBB3" s="75"/>
      <c r="FBC3" s="75"/>
      <c r="FBD3" s="75"/>
      <c r="FBE3" s="75"/>
      <c r="FBF3" s="75"/>
      <c r="FBG3" s="75"/>
      <c r="FBH3" s="75"/>
      <c r="FBI3" s="75"/>
      <c r="FBJ3" s="75"/>
      <c r="FBK3" s="75"/>
      <c r="FBL3" s="75"/>
      <c r="FBM3" s="75"/>
      <c r="FBN3" s="75"/>
      <c r="FBO3" s="75"/>
      <c r="FBP3" s="75"/>
      <c r="FBQ3" s="75"/>
      <c r="FBR3" s="75"/>
      <c r="FBS3" s="75"/>
      <c r="FBT3" s="75"/>
      <c r="FBU3" s="75"/>
      <c r="FBV3" s="75"/>
      <c r="FBW3" s="75"/>
      <c r="FBX3" s="75"/>
      <c r="FBY3" s="75"/>
      <c r="FBZ3" s="75"/>
      <c r="FCA3" s="75"/>
      <c r="FCB3" s="75"/>
      <c r="FCC3" s="75"/>
      <c r="FCD3" s="75"/>
      <c r="FCE3" s="75"/>
      <c r="FCF3" s="75"/>
      <c r="FCG3" s="75"/>
      <c r="FCH3" s="75"/>
      <c r="FCI3" s="75"/>
      <c r="FCJ3" s="75"/>
      <c r="FCK3" s="75"/>
      <c r="FCL3" s="75"/>
      <c r="FCM3" s="75"/>
      <c r="FCN3" s="75"/>
      <c r="FCO3" s="75"/>
      <c r="FCP3" s="75"/>
      <c r="FCQ3" s="75"/>
      <c r="FCR3" s="75"/>
      <c r="FCS3" s="75"/>
      <c r="FCT3" s="75"/>
      <c r="FCU3" s="75"/>
      <c r="FCV3" s="75"/>
      <c r="FCW3" s="75"/>
      <c r="FCX3" s="75"/>
      <c r="FCY3" s="75"/>
      <c r="FCZ3" s="75"/>
      <c r="FDA3" s="75"/>
      <c r="FDB3" s="75"/>
      <c r="FDC3" s="75"/>
      <c r="FDD3" s="75"/>
      <c r="FDE3" s="75"/>
      <c r="FDF3" s="75"/>
      <c r="FDG3" s="75"/>
      <c r="FDH3" s="75"/>
      <c r="FDI3" s="75"/>
      <c r="FDJ3" s="75"/>
      <c r="FDK3" s="75"/>
      <c r="FDL3" s="75"/>
      <c r="FDM3" s="75"/>
      <c r="FDN3" s="75"/>
      <c r="FDO3" s="75"/>
      <c r="FDP3" s="75"/>
      <c r="FDQ3" s="75"/>
      <c r="FDR3" s="75"/>
      <c r="FDS3" s="75"/>
      <c r="FDT3" s="75"/>
      <c r="FDU3" s="75"/>
      <c r="FDV3" s="75"/>
      <c r="FDW3" s="75"/>
      <c r="FDX3" s="75"/>
      <c r="FDY3" s="75"/>
      <c r="FDZ3" s="75"/>
      <c r="FEA3" s="75"/>
      <c r="FEB3" s="75"/>
      <c r="FEC3" s="75"/>
      <c r="FED3" s="75"/>
      <c r="FEE3" s="75"/>
      <c r="FEF3" s="75"/>
      <c r="FEG3" s="75"/>
      <c r="FEH3" s="75"/>
      <c r="FEI3" s="75"/>
      <c r="FEJ3" s="75"/>
      <c r="FEK3" s="75"/>
      <c r="FEL3" s="75"/>
      <c r="FEM3" s="75"/>
      <c r="FEN3" s="75"/>
      <c r="FEO3" s="75"/>
      <c r="FEP3" s="75"/>
      <c r="FEQ3" s="75"/>
      <c r="FER3" s="75"/>
      <c r="FES3" s="75"/>
      <c r="FET3" s="75"/>
      <c r="FEU3" s="75"/>
      <c r="FEV3" s="75"/>
      <c r="FEW3" s="75"/>
      <c r="FEX3" s="75"/>
      <c r="FEY3" s="75"/>
      <c r="FEZ3" s="75"/>
      <c r="FFA3" s="75"/>
      <c r="FFB3" s="75"/>
      <c r="FFC3" s="75"/>
      <c r="FFD3" s="75"/>
      <c r="FFE3" s="75"/>
      <c r="FFF3" s="75"/>
      <c r="FFG3" s="75"/>
      <c r="FFH3" s="75"/>
      <c r="FFI3" s="75"/>
      <c r="FFJ3" s="75"/>
      <c r="FFK3" s="75"/>
      <c r="FFL3" s="75"/>
      <c r="FFM3" s="75"/>
      <c r="FFN3" s="75"/>
      <c r="FFO3" s="75"/>
      <c r="FFP3" s="75"/>
      <c r="FFQ3" s="75"/>
      <c r="FFR3" s="75"/>
      <c r="FFS3" s="75"/>
      <c r="FFT3" s="75"/>
      <c r="FFU3" s="75"/>
      <c r="FFV3" s="75"/>
      <c r="FFW3" s="75"/>
      <c r="FFX3" s="75"/>
      <c r="FFY3" s="75"/>
      <c r="FFZ3" s="75"/>
      <c r="FGA3" s="75"/>
      <c r="FGB3" s="75"/>
      <c r="FGC3" s="75"/>
      <c r="FGD3" s="75"/>
      <c r="FGE3" s="75"/>
      <c r="FGF3" s="75"/>
      <c r="FGG3" s="75"/>
      <c r="FGH3" s="75"/>
      <c r="FGI3" s="75"/>
      <c r="FGJ3" s="75"/>
      <c r="FGK3" s="75"/>
      <c r="FGL3" s="75"/>
      <c r="FGM3" s="75"/>
      <c r="FGN3" s="75"/>
      <c r="FGO3" s="75"/>
      <c r="FGP3" s="75"/>
      <c r="FGQ3" s="75"/>
      <c r="FGR3" s="75"/>
      <c r="FGS3" s="75"/>
      <c r="FGT3" s="75"/>
      <c r="FGU3" s="75"/>
      <c r="FGV3" s="75"/>
      <c r="FGW3" s="75"/>
      <c r="FGX3" s="75"/>
      <c r="FGY3" s="75"/>
      <c r="FGZ3" s="75"/>
      <c r="FHA3" s="75"/>
      <c r="FHB3" s="75"/>
      <c r="FHC3" s="75"/>
      <c r="FHD3" s="75"/>
      <c r="FHE3" s="75"/>
      <c r="FHF3" s="75"/>
      <c r="FHG3" s="75"/>
      <c r="FHH3" s="75"/>
      <c r="FHI3" s="75"/>
      <c r="FHJ3" s="75"/>
      <c r="FHK3" s="75"/>
      <c r="FHL3" s="75"/>
      <c r="FHM3" s="75"/>
      <c r="FHN3" s="75"/>
      <c r="FHO3" s="75"/>
      <c r="FHP3" s="75"/>
      <c r="FHQ3" s="75"/>
      <c r="FHR3" s="75"/>
      <c r="FHS3" s="75"/>
      <c r="FHT3" s="75"/>
      <c r="FHU3" s="75"/>
      <c r="FHV3" s="75"/>
      <c r="FHW3" s="75"/>
      <c r="FHX3" s="75"/>
      <c r="FHY3" s="75"/>
      <c r="FHZ3" s="75"/>
      <c r="FIA3" s="75"/>
      <c r="FIB3" s="75"/>
      <c r="FIC3" s="75"/>
      <c r="FID3" s="75"/>
      <c r="FIE3" s="75"/>
      <c r="FIF3" s="75"/>
      <c r="FIG3" s="75"/>
      <c r="FIH3" s="75"/>
      <c r="FII3" s="75"/>
      <c r="FIJ3" s="75"/>
      <c r="FIK3" s="75"/>
      <c r="FIL3" s="75"/>
      <c r="FIM3" s="75"/>
      <c r="FIN3" s="75"/>
      <c r="FIO3" s="75"/>
      <c r="FIP3" s="75"/>
      <c r="FIQ3" s="75"/>
      <c r="FIR3" s="75"/>
      <c r="FIS3" s="75"/>
      <c r="FIT3" s="75"/>
      <c r="FIU3" s="75"/>
      <c r="FIV3" s="75"/>
      <c r="FIW3" s="75"/>
      <c r="FIX3" s="75"/>
      <c r="FIY3" s="75"/>
      <c r="FIZ3" s="75"/>
      <c r="FJA3" s="75"/>
      <c r="FJB3" s="75"/>
      <c r="FJC3" s="75"/>
      <c r="FJD3" s="75"/>
      <c r="FJE3" s="75"/>
      <c r="FJF3" s="75"/>
      <c r="FJG3" s="75"/>
      <c r="FJH3" s="75"/>
      <c r="FJI3" s="75"/>
      <c r="FJJ3" s="75"/>
      <c r="FJK3" s="75"/>
      <c r="FJL3" s="75"/>
      <c r="FJM3" s="75"/>
      <c r="FJN3" s="75"/>
      <c r="FJO3" s="75"/>
      <c r="FJP3" s="75"/>
      <c r="FJQ3" s="75"/>
      <c r="FJR3" s="75"/>
      <c r="FJS3" s="75"/>
      <c r="FJT3" s="75"/>
      <c r="FJU3" s="75"/>
      <c r="FJV3" s="75"/>
      <c r="FJW3" s="75"/>
      <c r="FJX3" s="75"/>
      <c r="FJY3" s="75"/>
      <c r="FJZ3" s="75"/>
      <c r="FKA3" s="75"/>
      <c r="FKB3" s="75"/>
      <c r="FKC3" s="75"/>
      <c r="FKD3" s="75"/>
      <c r="FKE3" s="75"/>
      <c r="FKF3" s="75"/>
      <c r="FKG3" s="75"/>
      <c r="FKH3" s="75"/>
      <c r="FKI3" s="75"/>
      <c r="FKJ3" s="75"/>
      <c r="FKK3" s="75"/>
      <c r="FKL3" s="75"/>
      <c r="FKM3" s="75"/>
      <c r="FKN3" s="75"/>
      <c r="FKO3" s="75"/>
      <c r="FKP3" s="75"/>
      <c r="FKQ3" s="75"/>
      <c r="FKR3" s="75"/>
      <c r="FKS3" s="75"/>
      <c r="FKT3" s="75"/>
      <c r="FKU3" s="75"/>
      <c r="FKV3" s="75"/>
      <c r="FKW3" s="75"/>
      <c r="FKX3" s="75"/>
      <c r="FKY3" s="75"/>
      <c r="FKZ3" s="75"/>
      <c r="FLA3" s="75"/>
      <c r="FLB3" s="75"/>
      <c r="FLC3" s="75"/>
      <c r="FLD3" s="75"/>
      <c r="FLE3" s="75"/>
      <c r="FLF3" s="75"/>
      <c r="FLG3" s="75"/>
      <c r="FLH3" s="75"/>
      <c r="FLI3" s="75"/>
      <c r="FLJ3" s="75"/>
      <c r="FLK3" s="75"/>
      <c r="FLL3" s="75"/>
      <c r="FLM3" s="75"/>
      <c r="FLN3" s="75"/>
      <c r="FLO3" s="75"/>
      <c r="FLP3" s="75"/>
      <c r="FLQ3" s="75"/>
      <c r="FLR3" s="75"/>
      <c r="FLS3" s="75"/>
      <c r="FLT3" s="75"/>
      <c r="FLU3" s="75"/>
      <c r="FLV3" s="75"/>
      <c r="FLW3" s="75"/>
      <c r="FLX3" s="75"/>
      <c r="FLY3" s="75"/>
      <c r="FLZ3" s="75"/>
      <c r="FMA3" s="75"/>
      <c r="FMB3" s="75"/>
      <c r="FMC3" s="75"/>
      <c r="FMD3" s="75"/>
      <c r="FME3" s="75"/>
      <c r="FMF3" s="75"/>
      <c r="FMG3" s="75"/>
      <c r="FMH3" s="75"/>
      <c r="FMI3" s="75"/>
      <c r="FMJ3" s="75"/>
      <c r="FMK3" s="75"/>
      <c r="FML3" s="75"/>
      <c r="FMM3" s="75"/>
      <c r="FMN3" s="75"/>
      <c r="FMO3" s="75"/>
      <c r="FMP3" s="75"/>
      <c r="FMQ3" s="75"/>
      <c r="FMR3" s="75"/>
      <c r="FMS3" s="75"/>
      <c r="FMT3" s="75"/>
      <c r="FMU3" s="75"/>
      <c r="FMV3" s="75"/>
      <c r="FMW3" s="75"/>
      <c r="FMX3" s="75"/>
      <c r="FMY3" s="75"/>
      <c r="FMZ3" s="75"/>
      <c r="FNA3" s="75"/>
      <c r="FNB3" s="75"/>
      <c r="FNC3" s="75"/>
      <c r="FND3" s="75"/>
      <c r="FNE3" s="75"/>
      <c r="FNF3" s="75"/>
      <c r="FNG3" s="75"/>
      <c r="FNH3" s="75"/>
      <c r="FNI3" s="75"/>
      <c r="FNJ3" s="75"/>
      <c r="FNK3" s="75"/>
      <c r="FNL3" s="75"/>
      <c r="FNM3" s="75"/>
      <c r="FNN3" s="75"/>
      <c r="FNO3" s="75"/>
      <c r="FNP3" s="75"/>
      <c r="FNQ3" s="75"/>
      <c r="FNR3" s="75"/>
      <c r="FNS3" s="75"/>
      <c r="FNT3" s="75"/>
      <c r="FNU3" s="75"/>
      <c r="FNV3" s="75"/>
      <c r="FNW3" s="75"/>
      <c r="FNX3" s="75"/>
      <c r="FNY3" s="75"/>
      <c r="FNZ3" s="75"/>
      <c r="FOA3" s="75"/>
      <c r="FOB3" s="75"/>
      <c r="FOC3" s="75"/>
      <c r="FOD3" s="75"/>
      <c r="FOE3" s="75"/>
      <c r="FOF3" s="75"/>
      <c r="FOG3" s="75"/>
      <c r="FOH3" s="75"/>
      <c r="FOI3" s="75"/>
      <c r="FOJ3" s="75"/>
      <c r="FOK3" s="75"/>
      <c r="FOL3" s="75"/>
      <c r="FOM3" s="75"/>
      <c r="FON3" s="75"/>
      <c r="FOO3" s="75"/>
      <c r="FOP3" s="75"/>
      <c r="FOQ3" s="75"/>
      <c r="FOR3" s="75"/>
      <c r="FOS3" s="75"/>
      <c r="FOT3" s="75"/>
      <c r="FOU3" s="75"/>
      <c r="FOV3" s="75"/>
      <c r="FOW3" s="75"/>
      <c r="FOX3" s="75"/>
      <c r="FOY3" s="75"/>
      <c r="FOZ3" s="75"/>
      <c r="FPA3" s="75"/>
      <c r="FPB3" s="75"/>
      <c r="FPC3" s="75"/>
      <c r="FPD3" s="75"/>
      <c r="FPE3" s="75"/>
      <c r="FPF3" s="75"/>
      <c r="FPG3" s="75"/>
      <c r="FPH3" s="75"/>
      <c r="FPI3" s="75"/>
      <c r="FPJ3" s="75"/>
      <c r="FPK3" s="75"/>
      <c r="FPL3" s="75"/>
      <c r="FPM3" s="75"/>
      <c r="FPN3" s="75"/>
      <c r="FPO3" s="75"/>
      <c r="FPP3" s="75"/>
      <c r="FPQ3" s="75"/>
      <c r="FPR3" s="75"/>
      <c r="FPS3" s="75"/>
      <c r="FPT3" s="75"/>
      <c r="FPU3" s="75"/>
      <c r="FPV3" s="75"/>
      <c r="FPW3" s="75"/>
      <c r="FPX3" s="75"/>
      <c r="FPY3" s="75"/>
      <c r="FPZ3" s="75"/>
      <c r="FQA3" s="75"/>
      <c r="FQB3" s="75"/>
      <c r="FQC3" s="75"/>
      <c r="FQD3" s="75"/>
      <c r="FQE3" s="75"/>
      <c r="FQF3" s="75"/>
      <c r="FQG3" s="75"/>
      <c r="FQH3" s="75"/>
      <c r="FQI3" s="75"/>
      <c r="FQJ3" s="75"/>
      <c r="FQK3" s="75"/>
      <c r="FQL3" s="75"/>
      <c r="FQM3" s="75"/>
      <c r="FQN3" s="75"/>
      <c r="FQO3" s="75"/>
      <c r="FQP3" s="75"/>
      <c r="FQQ3" s="75"/>
      <c r="FQR3" s="75"/>
      <c r="FQS3" s="75"/>
      <c r="FQT3" s="75"/>
      <c r="FQU3" s="75"/>
      <c r="FQV3" s="75"/>
      <c r="FQW3" s="75"/>
      <c r="FQX3" s="75"/>
      <c r="FQY3" s="75"/>
      <c r="FQZ3" s="75"/>
      <c r="FRA3" s="75"/>
      <c r="FRB3" s="75"/>
      <c r="FRC3" s="75"/>
      <c r="FRD3" s="75"/>
      <c r="FRE3" s="75"/>
      <c r="FRF3" s="75"/>
      <c r="FRG3" s="75"/>
      <c r="FRH3" s="75"/>
      <c r="FRI3" s="75"/>
      <c r="FRJ3" s="75"/>
      <c r="FRK3" s="75"/>
      <c r="FRL3" s="75"/>
      <c r="FRM3" s="75"/>
      <c r="FRN3" s="75"/>
      <c r="FRO3" s="75"/>
      <c r="FRP3" s="75"/>
      <c r="FRQ3" s="75"/>
      <c r="FRR3" s="75"/>
      <c r="FRS3" s="75"/>
      <c r="FRT3" s="75"/>
      <c r="FRU3" s="75"/>
      <c r="FRV3" s="75"/>
      <c r="FRW3" s="75"/>
      <c r="FRX3" s="75"/>
      <c r="FRY3" s="75"/>
      <c r="FRZ3" s="75"/>
      <c r="FSA3" s="75"/>
      <c r="FSB3" s="75"/>
      <c r="FSC3" s="75"/>
      <c r="FSD3" s="75"/>
      <c r="FSE3" s="75"/>
      <c r="FSF3" s="75"/>
      <c r="FSG3" s="75"/>
      <c r="FSH3" s="75"/>
      <c r="FSI3" s="75"/>
      <c r="FSJ3" s="75"/>
      <c r="FSK3" s="75"/>
      <c r="FSL3" s="75"/>
      <c r="FSM3" s="75"/>
      <c r="FSN3" s="75"/>
      <c r="FSO3" s="75"/>
      <c r="FSP3" s="75"/>
      <c r="FSQ3" s="75"/>
      <c r="FSR3" s="75"/>
      <c r="FSS3" s="75"/>
      <c r="FST3" s="75"/>
      <c r="FSU3" s="75"/>
      <c r="FSV3" s="75"/>
      <c r="FSW3" s="75"/>
      <c r="FSX3" s="75"/>
      <c r="FSY3" s="75"/>
      <c r="FSZ3" s="75"/>
      <c r="FTA3" s="75"/>
      <c r="FTB3" s="75"/>
      <c r="FTC3" s="75"/>
      <c r="FTD3" s="75"/>
      <c r="FTE3" s="75"/>
      <c r="FTF3" s="75"/>
      <c r="FTG3" s="75"/>
      <c r="FTH3" s="75"/>
      <c r="FTI3" s="75"/>
      <c r="FTJ3" s="75"/>
      <c r="FTK3" s="75"/>
      <c r="FTL3" s="75"/>
      <c r="FTM3" s="75"/>
      <c r="FTN3" s="75"/>
      <c r="FTO3" s="75"/>
      <c r="FTP3" s="75"/>
      <c r="FTQ3" s="75"/>
      <c r="FTR3" s="75"/>
      <c r="FTS3" s="75"/>
      <c r="FTT3" s="75"/>
      <c r="FTU3" s="75"/>
      <c r="FTV3" s="75"/>
      <c r="FTW3" s="75"/>
      <c r="FTX3" s="75"/>
      <c r="FTY3" s="75"/>
      <c r="FTZ3" s="75"/>
      <c r="FUA3" s="75"/>
      <c r="FUB3" s="75"/>
      <c r="FUC3" s="75"/>
      <c r="FUD3" s="75"/>
      <c r="FUE3" s="75"/>
      <c r="FUF3" s="75"/>
      <c r="FUG3" s="75"/>
      <c r="FUH3" s="75"/>
      <c r="FUI3" s="75"/>
      <c r="FUJ3" s="75"/>
      <c r="FUK3" s="75"/>
      <c r="FUL3" s="75"/>
      <c r="FUM3" s="75"/>
      <c r="FUN3" s="75"/>
      <c r="FUO3" s="75"/>
      <c r="FUP3" s="75"/>
      <c r="FUQ3" s="75"/>
      <c r="FUR3" s="75"/>
      <c r="FUS3" s="75"/>
      <c r="FUT3" s="75"/>
      <c r="FUU3" s="75"/>
      <c r="FUV3" s="75"/>
      <c r="FUW3" s="75"/>
      <c r="FUX3" s="75"/>
      <c r="FUY3" s="75"/>
      <c r="FUZ3" s="75"/>
      <c r="FVA3" s="75"/>
      <c r="FVB3" s="75"/>
      <c r="FVC3" s="75"/>
      <c r="FVD3" s="75"/>
      <c r="FVE3" s="75"/>
      <c r="FVF3" s="75"/>
      <c r="FVG3" s="75"/>
      <c r="FVH3" s="75"/>
      <c r="FVI3" s="75"/>
      <c r="FVJ3" s="75"/>
      <c r="FVK3" s="75"/>
      <c r="FVL3" s="75"/>
      <c r="FVM3" s="75"/>
      <c r="FVN3" s="75"/>
      <c r="FVO3" s="75"/>
      <c r="FVP3" s="75"/>
      <c r="FVQ3" s="75"/>
      <c r="FVR3" s="75"/>
      <c r="FVS3" s="75"/>
      <c r="FVT3" s="75"/>
      <c r="FVU3" s="75"/>
      <c r="FVV3" s="75"/>
      <c r="FVW3" s="75"/>
      <c r="FVX3" s="75"/>
      <c r="FVY3" s="75"/>
      <c r="FVZ3" s="75"/>
      <c r="FWA3" s="75"/>
      <c r="FWB3" s="75"/>
      <c r="FWC3" s="75"/>
      <c r="FWD3" s="75"/>
      <c r="FWE3" s="75"/>
      <c r="FWF3" s="75"/>
      <c r="FWG3" s="75"/>
      <c r="FWH3" s="75"/>
      <c r="FWI3" s="75"/>
      <c r="FWJ3" s="75"/>
      <c r="FWK3" s="75"/>
      <c r="FWL3" s="75"/>
      <c r="FWM3" s="75"/>
      <c r="FWN3" s="75"/>
      <c r="FWO3" s="75"/>
      <c r="FWP3" s="75"/>
      <c r="FWQ3" s="75"/>
      <c r="FWR3" s="75"/>
      <c r="FWS3" s="75"/>
      <c r="FWT3" s="75"/>
      <c r="FWU3" s="75"/>
      <c r="FWV3" s="75"/>
      <c r="FWW3" s="75"/>
      <c r="FWX3" s="75"/>
      <c r="FWY3" s="75"/>
      <c r="FWZ3" s="75"/>
      <c r="FXA3" s="75"/>
      <c r="FXB3" s="75"/>
      <c r="FXC3" s="75"/>
      <c r="FXD3" s="75"/>
      <c r="FXE3" s="75"/>
      <c r="FXF3" s="75"/>
      <c r="FXG3" s="75"/>
      <c r="FXH3" s="75"/>
      <c r="FXI3" s="75"/>
      <c r="FXJ3" s="75"/>
      <c r="FXK3" s="75"/>
      <c r="FXL3" s="75"/>
      <c r="FXM3" s="75"/>
      <c r="FXN3" s="75"/>
      <c r="FXO3" s="75"/>
      <c r="FXP3" s="75"/>
      <c r="FXQ3" s="75"/>
      <c r="FXR3" s="75"/>
      <c r="FXS3" s="75"/>
      <c r="FXT3" s="75"/>
      <c r="FXU3" s="75"/>
      <c r="FXV3" s="75"/>
      <c r="FXW3" s="75"/>
      <c r="FXX3" s="75"/>
      <c r="FXY3" s="75"/>
      <c r="FXZ3" s="75"/>
      <c r="FYA3" s="75"/>
      <c r="FYB3" s="75"/>
      <c r="FYC3" s="75"/>
      <c r="FYD3" s="75"/>
      <c r="FYE3" s="75"/>
      <c r="FYF3" s="75"/>
      <c r="FYG3" s="75"/>
      <c r="FYH3" s="75"/>
      <c r="FYI3" s="75"/>
      <c r="FYJ3" s="75"/>
      <c r="FYK3" s="75"/>
      <c r="FYL3" s="75"/>
      <c r="FYM3" s="75"/>
      <c r="FYN3" s="75"/>
      <c r="FYO3" s="75"/>
      <c r="FYP3" s="75"/>
      <c r="FYQ3" s="75"/>
      <c r="FYR3" s="75"/>
      <c r="FYS3" s="75"/>
      <c r="FYT3" s="75"/>
      <c r="FYU3" s="75"/>
      <c r="FYV3" s="75"/>
      <c r="FYW3" s="75"/>
      <c r="FYX3" s="75"/>
      <c r="FYY3" s="75"/>
      <c r="FYZ3" s="75"/>
      <c r="FZA3" s="75"/>
      <c r="FZB3" s="75"/>
      <c r="FZC3" s="75"/>
      <c r="FZD3" s="75"/>
      <c r="FZE3" s="75"/>
      <c r="FZF3" s="75"/>
      <c r="FZG3" s="75"/>
      <c r="FZH3" s="75"/>
      <c r="FZI3" s="75"/>
      <c r="FZJ3" s="75"/>
      <c r="FZK3" s="75"/>
      <c r="FZL3" s="75"/>
      <c r="FZM3" s="75"/>
      <c r="FZN3" s="75"/>
      <c r="FZO3" s="75"/>
      <c r="FZP3" s="75"/>
      <c r="FZQ3" s="75"/>
      <c r="FZR3" s="75"/>
      <c r="FZS3" s="75"/>
      <c r="FZT3" s="75"/>
      <c r="FZU3" s="75"/>
      <c r="FZV3" s="75"/>
      <c r="FZW3" s="75"/>
      <c r="FZX3" s="75"/>
      <c r="FZY3" s="75"/>
      <c r="FZZ3" s="75"/>
      <c r="GAA3" s="75"/>
      <c r="GAB3" s="75"/>
      <c r="GAC3" s="75"/>
      <c r="GAD3" s="75"/>
      <c r="GAE3" s="75"/>
      <c r="GAF3" s="75"/>
      <c r="GAG3" s="75"/>
      <c r="GAH3" s="75"/>
      <c r="GAI3" s="75"/>
      <c r="GAJ3" s="75"/>
      <c r="GAK3" s="75"/>
      <c r="GAL3" s="75"/>
      <c r="GAM3" s="75"/>
      <c r="GAN3" s="75"/>
      <c r="GAO3" s="75"/>
      <c r="GAP3" s="75"/>
      <c r="GAQ3" s="75"/>
      <c r="GAR3" s="75"/>
      <c r="GAS3" s="75"/>
      <c r="GAT3" s="75"/>
      <c r="GAU3" s="75"/>
      <c r="GAV3" s="75"/>
      <c r="GAW3" s="75"/>
      <c r="GAX3" s="75"/>
      <c r="GAY3" s="75"/>
      <c r="GAZ3" s="75"/>
      <c r="GBA3" s="75"/>
      <c r="GBB3" s="75"/>
      <c r="GBC3" s="75"/>
      <c r="GBD3" s="75"/>
      <c r="GBE3" s="75"/>
      <c r="GBF3" s="75"/>
      <c r="GBG3" s="75"/>
      <c r="GBH3" s="75"/>
      <c r="GBI3" s="75"/>
      <c r="GBJ3" s="75"/>
      <c r="GBK3" s="75"/>
      <c r="GBL3" s="75"/>
      <c r="GBM3" s="75"/>
      <c r="GBN3" s="75"/>
      <c r="GBO3" s="75"/>
      <c r="GBP3" s="75"/>
      <c r="GBQ3" s="75"/>
      <c r="GBR3" s="75"/>
      <c r="GBS3" s="75"/>
      <c r="GBT3" s="75"/>
      <c r="GBU3" s="75"/>
      <c r="GBV3" s="75"/>
      <c r="GBW3" s="75"/>
      <c r="GBX3" s="75"/>
      <c r="GBY3" s="75"/>
      <c r="GBZ3" s="75"/>
      <c r="GCA3" s="75"/>
      <c r="GCB3" s="75"/>
      <c r="GCC3" s="75"/>
      <c r="GCD3" s="75"/>
      <c r="GCE3" s="75"/>
      <c r="GCF3" s="75"/>
      <c r="GCG3" s="75"/>
      <c r="GCH3" s="75"/>
      <c r="GCI3" s="75"/>
      <c r="GCJ3" s="75"/>
      <c r="GCK3" s="75"/>
      <c r="GCL3" s="75"/>
      <c r="GCM3" s="75"/>
      <c r="GCN3" s="75"/>
      <c r="GCO3" s="75"/>
      <c r="GCP3" s="75"/>
      <c r="GCQ3" s="75"/>
      <c r="GCR3" s="75"/>
      <c r="GCS3" s="75"/>
      <c r="GCT3" s="75"/>
      <c r="GCU3" s="75"/>
      <c r="GCV3" s="75"/>
      <c r="GCW3" s="75"/>
      <c r="GCX3" s="75"/>
      <c r="GCY3" s="75"/>
      <c r="GCZ3" s="75"/>
      <c r="GDA3" s="75"/>
      <c r="GDB3" s="75"/>
      <c r="GDC3" s="75"/>
      <c r="GDD3" s="75"/>
      <c r="GDE3" s="75"/>
      <c r="GDF3" s="75"/>
      <c r="GDG3" s="75"/>
      <c r="GDH3" s="75"/>
      <c r="GDI3" s="75"/>
      <c r="GDJ3" s="75"/>
      <c r="GDK3" s="75"/>
      <c r="GDL3" s="75"/>
      <c r="GDM3" s="75"/>
      <c r="GDN3" s="75"/>
      <c r="GDO3" s="75"/>
      <c r="GDP3" s="75"/>
      <c r="GDQ3" s="75"/>
      <c r="GDR3" s="75"/>
      <c r="GDS3" s="75"/>
      <c r="GDT3" s="75"/>
      <c r="GDU3" s="75"/>
      <c r="GDV3" s="75"/>
      <c r="GDW3" s="75"/>
      <c r="GDX3" s="75"/>
      <c r="GDY3" s="75"/>
      <c r="GDZ3" s="75"/>
      <c r="GEA3" s="75"/>
      <c r="GEB3" s="75"/>
      <c r="GEC3" s="75"/>
      <c r="GED3" s="75"/>
      <c r="GEE3" s="75"/>
      <c r="GEF3" s="75"/>
      <c r="GEG3" s="75"/>
      <c r="GEH3" s="75"/>
      <c r="GEI3" s="75"/>
      <c r="GEJ3" s="75"/>
      <c r="GEK3" s="75"/>
      <c r="GEL3" s="75"/>
      <c r="GEM3" s="75"/>
      <c r="GEN3" s="75"/>
      <c r="GEO3" s="75"/>
      <c r="GEP3" s="75"/>
      <c r="GEQ3" s="75"/>
      <c r="GER3" s="75"/>
      <c r="GES3" s="75"/>
      <c r="GET3" s="75"/>
      <c r="GEU3" s="75"/>
      <c r="GEV3" s="75"/>
      <c r="GEW3" s="75"/>
      <c r="GEX3" s="75"/>
      <c r="GEY3" s="75"/>
      <c r="GEZ3" s="75"/>
      <c r="GFA3" s="75"/>
      <c r="GFB3" s="75"/>
      <c r="GFC3" s="75"/>
      <c r="GFD3" s="75"/>
      <c r="GFE3" s="75"/>
      <c r="GFF3" s="75"/>
      <c r="GFG3" s="75"/>
      <c r="GFH3" s="75"/>
      <c r="GFI3" s="75"/>
      <c r="GFJ3" s="75"/>
      <c r="GFK3" s="75"/>
      <c r="GFL3" s="75"/>
      <c r="GFM3" s="75"/>
      <c r="GFN3" s="75"/>
      <c r="GFO3" s="75"/>
      <c r="GFP3" s="75"/>
      <c r="GFQ3" s="75"/>
      <c r="GFR3" s="75"/>
      <c r="GFS3" s="75"/>
      <c r="GFT3" s="75"/>
      <c r="GFU3" s="75"/>
      <c r="GFV3" s="75"/>
      <c r="GFW3" s="75"/>
      <c r="GFX3" s="75"/>
      <c r="GFY3" s="75"/>
      <c r="GFZ3" s="75"/>
      <c r="GGA3" s="75"/>
      <c r="GGB3" s="75"/>
      <c r="GGC3" s="75"/>
      <c r="GGD3" s="75"/>
      <c r="GGE3" s="75"/>
      <c r="GGF3" s="75"/>
      <c r="GGG3" s="75"/>
      <c r="GGH3" s="75"/>
      <c r="GGI3" s="75"/>
      <c r="GGJ3" s="75"/>
      <c r="GGK3" s="75"/>
      <c r="GGL3" s="75"/>
      <c r="GGM3" s="75"/>
      <c r="GGN3" s="75"/>
      <c r="GGO3" s="75"/>
      <c r="GGP3" s="75"/>
      <c r="GGQ3" s="75"/>
      <c r="GGR3" s="75"/>
      <c r="GGS3" s="75"/>
      <c r="GGT3" s="75"/>
      <c r="GGU3" s="75"/>
      <c r="GGV3" s="75"/>
      <c r="GGW3" s="75"/>
      <c r="GGX3" s="75"/>
      <c r="GGY3" s="75"/>
      <c r="GGZ3" s="75"/>
      <c r="GHA3" s="75"/>
      <c r="GHB3" s="75"/>
      <c r="GHC3" s="75"/>
      <c r="GHD3" s="75"/>
      <c r="GHE3" s="75"/>
      <c r="GHF3" s="75"/>
      <c r="GHG3" s="75"/>
      <c r="GHH3" s="75"/>
      <c r="GHI3" s="75"/>
      <c r="GHJ3" s="75"/>
      <c r="GHK3" s="75"/>
      <c r="GHL3" s="75"/>
      <c r="GHM3" s="75"/>
      <c r="GHN3" s="75"/>
      <c r="GHO3" s="75"/>
      <c r="GHP3" s="75"/>
      <c r="GHQ3" s="75"/>
      <c r="GHR3" s="75"/>
      <c r="GHS3" s="75"/>
      <c r="GHT3" s="75"/>
      <c r="GHU3" s="75"/>
      <c r="GHV3" s="75"/>
      <c r="GHW3" s="75"/>
      <c r="GHX3" s="75"/>
      <c r="GHY3" s="75"/>
      <c r="GHZ3" s="75"/>
      <c r="GIA3" s="75"/>
      <c r="GIB3" s="75"/>
      <c r="GIC3" s="75"/>
      <c r="GID3" s="75"/>
      <c r="GIE3" s="75"/>
      <c r="GIF3" s="75"/>
      <c r="GIG3" s="75"/>
      <c r="GIH3" s="75"/>
      <c r="GII3" s="75"/>
      <c r="GIJ3" s="75"/>
      <c r="GIK3" s="75"/>
      <c r="GIL3" s="75"/>
      <c r="GIM3" s="75"/>
      <c r="GIN3" s="75"/>
      <c r="GIO3" s="75"/>
      <c r="GIP3" s="75"/>
      <c r="GIQ3" s="75"/>
      <c r="GIR3" s="75"/>
      <c r="GIS3" s="75"/>
      <c r="GIT3" s="75"/>
      <c r="GIU3" s="75"/>
      <c r="GIV3" s="75"/>
      <c r="GIW3" s="75"/>
      <c r="GIX3" s="75"/>
      <c r="GIY3" s="75"/>
      <c r="GIZ3" s="75"/>
      <c r="GJA3" s="75"/>
      <c r="GJB3" s="75"/>
      <c r="GJC3" s="75"/>
      <c r="GJD3" s="75"/>
      <c r="GJE3" s="75"/>
      <c r="GJF3" s="75"/>
      <c r="GJG3" s="75"/>
      <c r="GJH3" s="75"/>
      <c r="GJI3" s="75"/>
      <c r="GJJ3" s="75"/>
      <c r="GJK3" s="75"/>
      <c r="GJL3" s="75"/>
      <c r="GJM3" s="75"/>
      <c r="GJN3" s="75"/>
      <c r="GJO3" s="75"/>
      <c r="GJP3" s="75"/>
      <c r="GJQ3" s="75"/>
      <c r="GJR3" s="75"/>
      <c r="GJS3" s="75"/>
      <c r="GJT3" s="75"/>
      <c r="GJU3" s="75"/>
      <c r="GJV3" s="75"/>
      <c r="GJW3" s="75"/>
      <c r="GJX3" s="75"/>
      <c r="GJY3" s="75"/>
      <c r="GJZ3" s="75"/>
      <c r="GKA3" s="75"/>
      <c r="GKB3" s="75"/>
      <c r="GKC3" s="75"/>
      <c r="GKD3" s="75"/>
      <c r="GKE3" s="75"/>
      <c r="GKF3" s="75"/>
      <c r="GKG3" s="75"/>
      <c r="GKH3" s="75"/>
      <c r="GKI3" s="75"/>
      <c r="GKJ3" s="75"/>
      <c r="GKK3" s="75"/>
      <c r="GKL3" s="75"/>
      <c r="GKM3" s="75"/>
      <c r="GKN3" s="75"/>
      <c r="GKO3" s="75"/>
      <c r="GKP3" s="75"/>
      <c r="GKQ3" s="75"/>
      <c r="GKR3" s="75"/>
      <c r="GKS3" s="75"/>
      <c r="GKT3" s="75"/>
      <c r="GKU3" s="75"/>
      <c r="GKV3" s="75"/>
      <c r="GKW3" s="75"/>
      <c r="GKX3" s="75"/>
      <c r="GKY3" s="75"/>
      <c r="GKZ3" s="75"/>
      <c r="GLA3" s="75"/>
      <c r="GLB3" s="75"/>
      <c r="GLC3" s="75"/>
      <c r="GLD3" s="75"/>
      <c r="GLE3" s="75"/>
      <c r="GLF3" s="75"/>
      <c r="GLG3" s="75"/>
      <c r="GLH3" s="75"/>
      <c r="GLI3" s="75"/>
      <c r="GLJ3" s="75"/>
      <c r="GLK3" s="75"/>
      <c r="GLL3" s="75"/>
      <c r="GLM3" s="75"/>
      <c r="GLN3" s="75"/>
      <c r="GLO3" s="75"/>
      <c r="GLP3" s="75"/>
      <c r="GLQ3" s="75"/>
      <c r="GLR3" s="75"/>
      <c r="GLS3" s="75"/>
      <c r="GLT3" s="75"/>
      <c r="GLU3" s="75"/>
      <c r="GLV3" s="75"/>
      <c r="GLW3" s="75"/>
      <c r="GLX3" s="75"/>
      <c r="GLY3" s="75"/>
      <c r="GLZ3" s="75"/>
      <c r="GMA3" s="75"/>
      <c r="GMB3" s="75"/>
      <c r="GMC3" s="75"/>
      <c r="GMD3" s="75"/>
      <c r="GME3" s="75"/>
      <c r="GMF3" s="75"/>
      <c r="GMG3" s="75"/>
      <c r="GMH3" s="75"/>
      <c r="GMI3" s="75"/>
      <c r="GMJ3" s="75"/>
      <c r="GMK3" s="75"/>
      <c r="GML3" s="75"/>
      <c r="GMM3" s="75"/>
      <c r="GMN3" s="75"/>
      <c r="GMO3" s="75"/>
      <c r="GMP3" s="75"/>
      <c r="GMQ3" s="75"/>
      <c r="GMR3" s="75"/>
      <c r="GMS3" s="75"/>
      <c r="GMT3" s="75"/>
      <c r="GMU3" s="75"/>
      <c r="GMV3" s="75"/>
      <c r="GMW3" s="75"/>
      <c r="GMX3" s="75"/>
      <c r="GMY3" s="75"/>
      <c r="GMZ3" s="75"/>
      <c r="GNA3" s="75"/>
      <c r="GNB3" s="75"/>
      <c r="GNC3" s="75"/>
      <c r="GND3" s="75"/>
      <c r="GNE3" s="75"/>
      <c r="GNF3" s="75"/>
      <c r="GNG3" s="75"/>
      <c r="GNH3" s="75"/>
      <c r="GNI3" s="75"/>
      <c r="GNJ3" s="75"/>
      <c r="GNK3" s="75"/>
      <c r="GNL3" s="75"/>
      <c r="GNM3" s="75"/>
      <c r="GNN3" s="75"/>
      <c r="GNO3" s="75"/>
      <c r="GNP3" s="75"/>
      <c r="GNQ3" s="75"/>
      <c r="GNR3" s="75"/>
      <c r="GNS3" s="75"/>
      <c r="GNT3" s="75"/>
      <c r="GNU3" s="75"/>
      <c r="GNV3" s="75"/>
      <c r="GNW3" s="75"/>
      <c r="GNX3" s="75"/>
      <c r="GNY3" s="75"/>
      <c r="GNZ3" s="75"/>
      <c r="GOA3" s="75"/>
      <c r="GOB3" s="75"/>
      <c r="GOC3" s="75"/>
      <c r="GOD3" s="75"/>
      <c r="GOE3" s="75"/>
      <c r="GOF3" s="75"/>
      <c r="GOG3" s="75"/>
      <c r="GOH3" s="75"/>
      <c r="GOI3" s="75"/>
      <c r="GOJ3" s="75"/>
      <c r="GOK3" s="75"/>
      <c r="GOL3" s="75"/>
      <c r="GOM3" s="75"/>
      <c r="GON3" s="75"/>
      <c r="GOO3" s="75"/>
      <c r="GOP3" s="75"/>
      <c r="GOQ3" s="75"/>
      <c r="GOR3" s="75"/>
      <c r="GOS3" s="75"/>
      <c r="GOT3" s="75"/>
      <c r="GOU3" s="75"/>
      <c r="GOV3" s="75"/>
      <c r="GOW3" s="75"/>
      <c r="GOX3" s="75"/>
      <c r="GOY3" s="75"/>
      <c r="GOZ3" s="75"/>
      <c r="GPA3" s="75"/>
      <c r="GPB3" s="75"/>
      <c r="GPC3" s="75"/>
      <c r="GPD3" s="75"/>
      <c r="GPE3" s="75"/>
      <c r="GPF3" s="75"/>
      <c r="GPG3" s="75"/>
      <c r="GPH3" s="75"/>
      <c r="GPI3" s="75"/>
      <c r="GPJ3" s="75"/>
      <c r="GPK3" s="75"/>
      <c r="GPL3" s="75"/>
      <c r="GPM3" s="75"/>
      <c r="GPN3" s="75"/>
      <c r="GPO3" s="75"/>
      <c r="GPP3" s="75"/>
      <c r="GPQ3" s="75"/>
      <c r="GPR3" s="75"/>
      <c r="GPS3" s="75"/>
      <c r="GPT3" s="75"/>
      <c r="GPU3" s="75"/>
      <c r="GPV3" s="75"/>
      <c r="GPW3" s="75"/>
      <c r="GPX3" s="75"/>
      <c r="GPY3" s="75"/>
      <c r="GPZ3" s="75"/>
      <c r="GQA3" s="75"/>
      <c r="GQB3" s="75"/>
      <c r="GQC3" s="75"/>
      <c r="GQD3" s="75"/>
      <c r="GQE3" s="75"/>
      <c r="GQF3" s="75"/>
      <c r="GQG3" s="75"/>
      <c r="GQH3" s="75"/>
      <c r="GQI3" s="75"/>
      <c r="GQJ3" s="75"/>
      <c r="GQK3" s="75"/>
      <c r="GQL3" s="75"/>
      <c r="GQM3" s="75"/>
      <c r="GQN3" s="75"/>
      <c r="GQO3" s="75"/>
      <c r="GQP3" s="75"/>
      <c r="GQQ3" s="75"/>
      <c r="GQR3" s="75"/>
      <c r="GQS3" s="75"/>
      <c r="GQT3" s="75"/>
      <c r="GQU3" s="75"/>
      <c r="GQV3" s="75"/>
      <c r="GQW3" s="75"/>
      <c r="GQX3" s="75"/>
      <c r="GQY3" s="75"/>
      <c r="GQZ3" s="75"/>
      <c r="GRA3" s="75"/>
      <c r="GRB3" s="75"/>
      <c r="GRC3" s="75"/>
      <c r="GRD3" s="75"/>
      <c r="GRE3" s="75"/>
      <c r="GRF3" s="75"/>
      <c r="GRG3" s="75"/>
      <c r="GRH3" s="75"/>
      <c r="GRI3" s="75"/>
      <c r="GRJ3" s="75"/>
      <c r="GRK3" s="75"/>
      <c r="GRL3" s="75"/>
      <c r="GRM3" s="75"/>
      <c r="GRN3" s="75"/>
      <c r="GRO3" s="75"/>
      <c r="GRP3" s="75"/>
      <c r="GRQ3" s="75"/>
      <c r="GRR3" s="75"/>
      <c r="GRS3" s="75"/>
      <c r="GRT3" s="75"/>
      <c r="GRU3" s="75"/>
      <c r="GRV3" s="75"/>
      <c r="GRW3" s="75"/>
      <c r="GRX3" s="75"/>
      <c r="GRY3" s="75"/>
      <c r="GRZ3" s="75"/>
      <c r="GSA3" s="75"/>
      <c r="GSB3" s="75"/>
      <c r="GSC3" s="75"/>
      <c r="GSD3" s="75"/>
      <c r="GSE3" s="75"/>
      <c r="GSF3" s="75"/>
      <c r="GSG3" s="75"/>
      <c r="GSH3" s="75"/>
      <c r="GSI3" s="75"/>
      <c r="GSJ3" s="75"/>
      <c r="GSK3" s="75"/>
      <c r="GSL3" s="75"/>
      <c r="GSM3" s="75"/>
      <c r="GSN3" s="75"/>
      <c r="GSO3" s="75"/>
      <c r="GSP3" s="75"/>
      <c r="GSQ3" s="75"/>
      <c r="GSR3" s="75"/>
      <c r="GSS3" s="75"/>
      <c r="GST3" s="75"/>
      <c r="GSU3" s="75"/>
      <c r="GSV3" s="75"/>
      <c r="GSW3" s="75"/>
      <c r="GSX3" s="75"/>
      <c r="GSY3" s="75"/>
      <c r="GSZ3" s="75"/>
      <c r="GTA3" s="75"/>
      <c r="GTB3" s="75"/>
      <c r="GTC3" s="75"/>
      <c r="GTD3" s="75"/>
      <c r="GTE3" s="75"/>
      <c r="GTF3" s="75"/>
      <c r="GTG3" s="75"/>
      <c r="GTH3" s="75"/>
      <c r="GTI3" s="75"/>
      <c r="GTJ3" s="75"/>
      <c r="GTK3" s="75"/>
      <c r="GTL3" s="75"/>
      <c r="GTM3" s="75"/>
      <c r="GTN3" s="75"/>
      <c r="GTO3" s="75"/>
      <c r="GTP3" s="75"/>
      <c r="GTQ3" s="75"/>
      <c r="GTR3" s="75"/>
      <c r="GTS3" s="75"/>
      <c r="GTT3" s="75"/>
      <c r="GTU3" s="75"/>
      <c r="GTV3" s="75"/>
      <c r="GTW3" s="75"/>
      <c r="GTX3" s="75"/>
      <c r="GTY3" s="75"/>
      <c r="GTZ3" s="75"/>
      <c r="GUA3" s="75"/>
      <c r="GUB3" s="75"/>
      <c r="GUC3" s="75"/>
      <c r="GUD3" s="75"/>
      <c r="GUE3" s="75"/>
      <c r="GUF3" s="75"/>
      <c r="GUG3" s="75"/>
      <c r="GUH3" s="75"/>
      <c r="GUI3" s="75"/>
      <c r="GUJ3" s="75"/>
      <c r="GUK3" s="75"/>
      <c r="GUL3" s="75"/>
      <c r="GUM3" s="75"/>
      <c r="GUN3" s="75"/>
      <c r="GUO3" s="75"/>
      <c r="GUP3" s="75"/>
      <c r="GUQ3" s="75"/>
      <c r="GUR3" s="75"/>
      <c r="GUS3" s="75"/>
      <c r="GUT3" s="75"/>
      <c r="GUU3" s="75"/>
      <c r="GUV3" s="75"/>
      <c r="GUW3" s="75"/>
      <c r="GUX3" s="75"/>
      <c r="GUY3" s="75"/>
      <c r="GUZ3" s="75"/>
      <c r="GVA3" s="75"/>
      <c r="GVB3" s="75"/>
      <c r="GVC3" s="75"/>
      <c r="GVD3" s="75"/>
      <c r="GVE3" s="75"/>
      <c r="GVF3" s="75"/>
      <c r="GVG3" s="75"/>
      <c r="GVH3" s="75"/>
      <c r="GVI3" s="75"/>
      <c r="GVJ3" s="75"/>
      <c r="GVK3" s="75"/>
      <c r="GVL3" s="75"/>
      <c r="GVM3" s="75"/>
      <c r="GVN3" s="75"/>
      <c r="GVO3" s="75"/>
      <c r="GVP3" s="75"/>
      <c r="GVQ3" s="75"/>
      <c r="GVR3" s="75"/>
      <c r="GVS3" s="75"/>
      <c r="GVT3" s="75"/>
      <c r="GVU3" s="75"/>
      <c r="GVV3" s="75"/>
      <c r="GVW3" s="75"/>
      <c r="GVX3" s="75"/>
      <c r="GVY3" s="75"/>
      <c r="GVZ3" s="75"/>
      <c r="GWA3" s="75"/>
      <c r="GWB3" s="75"/>
      <c r="GWC3" s="75"/>
      <c r="GWD3" s="75"/>
      <c r="GWE3" s="75"/>
      <c r="GWF3" s="75"/>
      <c r="GWG3" s="75"/>
      <c r="GWH3" s="75"/>
      <c r="GWI3" s="75"/>
      <c r="GWJ3" s="75"/>
      <c r="GWK3" s="75"/>
      <c r="GWL3" s="75"/>
      <c r="GWM3" s="75"/>
      <c r="GWN3" s="75"/>
      <c r="GWO3" s="75"/>
      <c r="GWP3" s="75"/>
      <c r="GWQ3" s="75"/>
      <c r="GWR3" s="75"/>
      <c r="GWS3" s="75"/>
      <c r="GWT3" s="75"/>
      <c r="GWU3" s="75"/>
      <c r="GWV3" s="75"/>
      <c r="GWW3" s="75"/>
      <c r="GWX3" s="75"/>
      <c r="GWY3" s="75"/>
      <c r="GWZ3" s="75"/>
      <c r="GXA3" s="75"/>
      <c r="GXB3" s="75"/>
      <c r="GXC3" s="75"/>
      <c r="GXD3" s="75"/>
      <c r="GXE3" s="75"/>
      <c r="GXF3" s="75"/>
      <c r="GXG3" s="75"/>
      <c r="GXH3" s="75"/>
      <c r="GXI3" s="75"/>
      <c r="GXJ3" s="75"/>
      <c r="GXK3" s="75"/>
      <c r="GXL3" s="75"/>
      <c r="GXM3" s="75"/>
      <c r="GXN3" s="75"/>
      <c r="GXO3" s="75"/>
      <c r="GXP3" s="75"/>
      <c r="GXQ3" s="75"/>
      <c r="GXR3" s="75"/>
      <c r="GXS3" s="75"/>
      <c r="GXT3" s="75"/>
      <c r="GXU3" s="75"/>
      <c r="GXV3" s="75"/>
      <c r="GXW3" s="75"/>
      <c r="GXX3" s="75"/>
      <c r="GXY3" s="75"/>
      <c r="GXZ3" s="75"/>
      <c r="GYA3" s="75"/>
      <c r="GYB3" s="75"/>
      <c r="GYC3" s="75"/>
      <c r="GYD3" s="75"/>
      <c r="GYE3" s="75"/>
      <c r="GYF3" s="75"/>
      <c r="GYG3" s="75"/>
      <c r="GYH3" s="75"/>
      <c r="GYI3" s="75"/>
      <c r="GYJ3" s="75"/>
      <c r="GYK3" s="75"/>
      <c r="GYL3" s="75"/>
      <c r="GYM3" s="75"/>
      <c r="GYN3" s="75"/>
      <c r="GYO3" s="75"/>
      <c r="GYP3" s="75"/>
      <c r="GYQ3" s="75"/>
      <c r="GYR3" s="75"/>
      <c r="GYS3" s="75"/>
      <c r="GYT3" s="75"/>
      <c r="GYU3" s="75"/>
      <c r="GYV3" s="75"/>
      <c r="GYW3" s="75"/>
      <c r="GYX3" s="75"/>
      <c r="GYY3" s="75"/>
      <c r="GYZ3" s="75"/>
      <c r="GZA3" s="75"/>
      <c r="GZB3" s="75"/>
      <c r="GZC3" s="75"/>
      <c r="GZD3" s="75"/>
      <c r="GZE3" s="75"/>
      <c r="GZF3" s="75"/>
      <c r="GZG3" s="75"/>
      <c r="GZH3" s="75"/>
      <c r="GZI3" s="75"/>
      <c r="GZJ3" s="75"/>
      <c r="GZK3" s="75"/>
      <c r="GZL3" s="75"/>
      <c r="GZM3" s="75"/>
      <c r="GZN3" s="75"/>
      <c r="GZO3" s="75"/>
      <c r="GZP3" s="75"/>
      <c r="GZQ3" s="75"/>
      <c r="GZR3" s="75"/>
      <c r="GZS3" s="75"/>
      <c r="GZT3" s="75"/>
      <c r="GZU3" s="75"/>
      <c r="GZV3" s="75"/>
      <c r="GZW3" s="75"/>
      <c r="GZX3" s="75"/>
      <c r="GZY3" s="75"/>
      <c r="GZZ3" s="75"/>
      <c r="HAA3" s="75"/>
      <c r="HAB3" s="75"/>
      <c r="HAC3" s="75"/>
      <c r="HAD3" s="75"/>
      <c r="HAE3" s="75"/>
      <c r="HAF3" s="75"/>
      <c r="HAG3" s="75"/>
      <c r="HAH3" s="75"/>
      <c r="HAI3" s="75"/>
      <c r="HAJ3" s="75"/>
      <c r="HAK3" s="75"/>
      <c r="HAL3" s="75"/>
      <c r="HAM3" s="75"/>
      <c r="HAN3" s="75"/>
      <c r="HAO3" s="75"/>
      <c r="HAP3" s="75"/>
      <c r="HAQ3" s="75"/>
      <c r="HAR3" s="75"/>
      <c r="HAS3" s="75"/>
      <c r="HAT3" s="75"/>
      <c r="HAU3" s="75"/>
      <c r="HAV3" s="75"/>
      <c r="HAW3" s="75"/>
      <c r="HAX3" s="75"/>
      <c r="HAY3" s="75"/>
      <c r="HAZ3" s="75"/>
      <c r="HBA3" s="75"/>
      <c r="HBB3" s="75"/>
      <c r="HBC3" s="75"/>
      <c r="HBD3" s="75"/>
      <c r="HBE3" s="75"/>
      <c r="HBF3" s="75"/>
      <c r="HBG3" s="75"/>
      <c r="HBH3" s="75"/>
      <c r="HBI3" s="75"/>
      <c r="HBJ3" s="75"/>
      <c r="HBK3" s="75"/>
      <c r="HBL3" s="75"/>
      <c r="HBM3" s="75"/>
      <c r="HBN3" s="75"/>
      <c r="HBO3" s="75"/>
      <c r="HBP3" s="75"/>
      <c r="HBQ3" s="75"/>
      <c r="HBR3" s="75"/>
      <c r="HBS3" s="75"/>
      <c r="HBT3" s="75"/>
      <c r="HBU3" s="75"/>
      <c r="HBV3" s="75"/>
      <c r="HBW3" s="75"/>
      <c r="HBX3" s="75"/>
      <c r="HBY3" s="75"/>
      <c r="HBZ3" s="75"/>
      <c r="HCA3" s="75"/>
      <c r="HCB3" s="75"/>
      <c r="HCC3" s="75"/>
      <c r="HCD3" s="75"/>
      <c r="HCE3" s="75"/>
      <c r="HCF3" s="75"/>
      <c r="HCG3" s="75"/>
      <c r="HCH3" s="75"/>
      <c r="HCI3" s="75"/>
      <c r="HCJ3" s="75"/>
      <c r="HCK3" s="75"/>
      <c r="HCL3" s="75"/>
      <c r="HCM3" s="75"/>
      <c r="HCN3" s="75"/>
      <c r="HCO3" s="75"/>
      <c r="HCP3" s="75"/>
      <c r="HCQ3" s="75"/>
      <c r="HCR3" s="75"/>
      <c r="HCS3" s="75"/>
      <c r="HCT3" s="75"/>
      <c r="HCU3" s="75"/>
      <c r="HCV3" s="75"/>
      <c r="HCW3" s="75"/>
      <c r="HCX3" s="75"/>
      <c r="HCY3" s="75"/>
      <c r="HCZ3" s="75"/>
      <c r="HDA3" s="75"/>
      <c r="HDB3" s="75"/>
      <c r="HDC3" s="75"/>
      <c r="HDD3" s="75"/>
      <c r="HDE3" s="75"/>
      <c r="HDF3" s="75"/>
      <c r="HDG3" s="75"/>
      <c r="HDH3" s="75"/>
      <c r="HDI3" s="75"/>
      <c r="HDJ3" s="75"/>
      <c r="HDK3" s="75"/>
      <c r="HDL3" s="75"/>
      <c r="HDM3" s="75"/>
      <c r="HDN3" s="75"/>
      <c r="HDO3" s="75"/>
      <c r="HDP3" s="75"/>
      <c r="HDQ3" s="75"/>
      <c r="HDR3" s="75"/>
      <c r="HDS3" s="75"/>
      <c r="HDT3" s="75"/>
      <c r="HDU3" s="75"/>
      <c r="HDV3" s="75"/>
      <c r="HDW3" s="75"/>
      <c r="HDX3" s="75"/>
      <c r="HDY3" s="75"/>
      <c r="HDZ3" s="75"/>
      <c r="HEA3" s="75"/>
      <c r="HEB3" s="75"/>
      <c r="HEC3" s="75"/>
      <c r="HED3" s="75"/>
      <c r="HEE3" s="75"/>
      <c r="HEF3" s="75"/>
      <c r="HEG3" s="75"/>
      <c r="HEH3" s="75"/>
      <c r="HEI3" s="75"/>
      <c r="HEJ3" s="75"/>
      <c r="HEK3" s="75"/>
      <c r="HEL3" s="75"/>
      <c r="HEM3" s="75"/>
      <c r="HEN3" s="75"/>
      <c r="HEO3" s="75"/>
      <c r="HEP3" s="75"/>
      <c r="HEQ3" s="75"/>
      <c r="HER3" s="75"/>
      <c r="HES3" s="75"/>
      <c r="HET3" s="75"/>
      <c r="HEU3" s="75"/>
      <c r="HEV3" s="75"/>
      <c r="HEW3" s="75"/>
      <c r="HEX3" s="75"/>
      <c r="HEY3" s="75"/>
      <c r="HEZ3" s="75"/>
      <c r="HFA3" s="75"/>
      <c r="HFB3" s="75"/>
      <c r="HFC3" s="75"/>
      <c r="HFD3" s="75"/>
      <c r="HFE3" s="75"/>
      <c r="HFF3" s="75"/>
      <c r="HFG3" s="75"/>
      <c r="HFH3" s="75"/>
      <c r="HFI3" s="75"/>
      <c r="HFJ3" s="75"/>
      <c r="HFK3" s="75"/>
      <c r="HFL3" s="75"/>
      <c r="HFM3" s="75"/>
      <c r="HFN3" s="75"/>
      <c r="HFO3" s="75"/>
      <c r="HFP3" s="75"/>
      <c r="HFQ3" s="75"/>
      <c r="HFR3" s="75"/>
      <c r="HFS3" s="75"/>
      <c r="HFT3" s="75"/>
      <c r="HFU3" s="75"/>
      <c r="HFV3" s="75"/>
      <c r="HFW3" s="75"/>
      <c r="HFX3" s="75"/>
      <c r="HFY3" s="75"/>
      <c r="HFZ3" s="75"/>
      <c r="HGA3" s="75"/>
      <c r="HGB3" s="75"/>
      <c r="HGC3" s="75"/>
      <c r="HGD3" s="75"/>
      <c r="HGE3" s="75"/>
      <c r="HGF3" s="75"/>
      <c r="HGG3" s="75"/>
      <c r="HGH3" s="75"/>
      <c r="HGI3" s="75"/>
      <c r="HGJ3" s="75"/>
      <c r="HGK3" s="75"/>
      <c r="HGL3" s="75"/>
      <c r="HGM3" s="75"/>
      <c r="HGN3" s="75"/>
      <c r="HGO3" s="75"/>
      <c r="HGP3" s="75"/>
      <c r="HGQ3" s="75"/>
      <c r="HGR3" s="75"/>
      <c r="HGS3" s="75"/>
      <c r="HGT3" s="75"/>
      <c r="HGU3" s="75"/>
      <c r="HGV3" s="75"/>
      <c r="HGW3" s="75"/>
      <c r="HGX3" s="75"/>
      <c r="HGY3" s="75"/>
      <c r="HGZ3" s="75"/>
      <c r="HHA3" s="75"/>
      <c r="HHB3" s="75"/>
      <c r="HHC3" s="75"/>
      <c r="HHD3" s="75"/>
      <c r="HHE3" s="75"/>
      <c r="HHF3" s="75"/>
      <c r="HHG3" s="75"/>
      <c r="HHH3" s="75"/>
      <c r="HHI3" s="75"/>
      <c r="HHJ3" s="75"/>
      <c r="HHK3" s="75"/>
      <c r="HHL3" s="75"/>
      <c r="HHM3" s="75"/>
      <c r="HHN3" s="75"/>
      <c r="HHO3" s="75"/>
      <c r="HHP3" s="75"/>
      <c r="HHQ3" s="75"/>
      <c r="HHR3" s="75"/>
      <c r="HHS3" s="75"/>
      <c r="HHT3" s="75"/>
      <c r="HHU3" s="75"/>
      <c r="HHV3" s="75"/>
      <c r="HHW3" s="75"/>
      <c r="HHX3" s="75"/>
      <c r="HHY3" s="75"/>
      <c r="HHZ3" s="75"/>
      <c r="HIA3" s="75"/>
      <c r="HIB3" s="75"/>
      <c r="HIC3" s="75"/>
      <c r="HID3" s="75"/>
      <c r="HIE3" s="75"/>
      <c r="HIF3" s="75"/>
      <c r="HIG3" s="75"/>
      <c r="HIH3" s="75"/>
      <c r="HII3" s="75"/>
      <c r="HIJ3" s="75"/>
      <c r="HIK3" s="75"/>
      <c r="HIL3" s="75"/>
      <c r="HIM3" s="75"/>
      <c r="HIN3" s="75"/>
      <c r="HIO3" s="75"/>
      <c r="HIP3" s="75"/>
      <c r="HIQ3" s="75"/>
      <c r="HIR3" s="75"/>
      <c r="HIS3" s="75"/>
      <c r="HIT3" s="75"/>
      <c r="HIU3" s="75"/>
      <c r="HIV3" s="75"/>
      <c r="HIW3" s="75"/>
      <c r="HIX3" s="75"/>
      <c r="HIY3" s="75"/>
      <c r="HIZ3" s="75"/>
      <c r="HJA3" s="75"/>
      <c r="HJB3" s="75"/>
      <c r="HJC3" s="75"/>
      <c r="HJD3" s="75"/>
      <c r="HJE3" s="75"/>
      <c r="HJF3" s="75"/>
      <c r="HJG3" s="75"/>
      <c r="HJH3" s="75"/>
      <c r="HJI3" s="75"/>
      <c r="HJJ3" s="75"/>
      <c r="HJK3" s="75"/>
      <c r="HJL3" s="75"/>
      <c r="HJM3" s="75"/>
      <c r="HJN3" s="75"/>
      <c r="HJO3" s="75"/>
      <c r="HJP3" s="75"/>
      <c r="HJQ3" s="75"/>
      <c r="HJR3" s="75"/>
      <c r="HJS3" s="75"/>
      <c r="HJT3" s="75"/>
      <c r="HJU3" s="75"/>
      <c r="HJV3" s="75"/>
      <c r="HJW3" s="75"/>
      <c r="HJX3" s="75"/>
      <c r="HJY3" s="75"/>
      <c r="HJZ3" s="75"/>
      <c r="HKA3" s="75"/>
      <c r="HKB3" s="75"/>
      <c r="HKC3" s="75"/>
      <c r="HKD3" s="75"/>
      <c r="HKE3" s="75"/>
      <c r="HKF3" s="75"/>
      <c r="HKG3" s="75"/>
      <c r="HKH3" s="75"/>
      <c r="HKI3" s="75"/>
      <c r="HKJ3" s="75"/>
      <c r="HKK3" s="75"/>
      <c r="HKL3" s="75"/>
      <c r="HKM3" s="75"/>
      <c r="HKN3" s="75"/>
      <c r="HKO3" s="75"/>
      <c r="HKP3" s="75"/>
      <c r="HKQ3" s="75"/>
      <c r="HKR3" s="75"/>
      <c r="HKS3" s="75"/>
      <c r="HKT3" s="75"/>
      <c r="HKU3" s="75"/>
      <c r="HKV3" s="75"/>
      <c r="HKW3" s="75"/>
      <c r="HKX3" s="75"/>
      <c r="HKY3" s="75"/>
      <c r="HKZ3" s="75"/>
      <c r="HLA3" s="75"/>
      <c r="HLB3" s="75"/>
      <c r="HLC3" s="75"/>
      <c r="HLD3" s="75"/>
      <c r="HLE3" s="75"/>
      <c r="HLF3" s="75"/>
      <c r="HLG3" s="75"/>
      <c r="HLH3" s="75"/>
      <c r="HLI3" s="75"/>
      <c r="HLJ3" s="75"/>
      <c r="HLK3" s="75"/>
      <c r="HLL3" s="75"/>
      <c r="HLM3" s="75"/>
      <c r="HLN3" s="75"/>
      <c r="HLO3" s="75"/>
      <c r="HLP3" s="75"/>
      <c r="HLQ3" s="75"/>
      <c r="HLR3" s="75"/>
      <c r="HLS3" s="75"/>
      <c r="HLT3" s="75"/>
      <c r="HLU3" s="75"/>
      <c r="HLV3" s="75"/>
      <c r="HLW3" s="75"/>
      <c r="HLX3" s="75"/>
      <c r="HLY3" s="75"/>
      <c r="HLZ3" s="75"/>
      <c r="HMA3" s="75"/>
      <c r="HMB3" s="75"/>
      <c r="HMC3" s="75"/>
      <c r="HMD3" s="75"/>
      <c r="HME3" s="75"/>
      <c r="HMF3" s="75"/>
      <c r="HMG3" s="75"/>
      <c r="HMH3" s="75"/>
      <c r="HMI3" s="75"/>
      <c r="HMJ3" s="75"/>
      <c r="HMK3" s="75"/>
      <c r="HML3" s="75"/>
      <c r="HMM3" s="75"/>
      <c r="HMN3" s="75"/>
      <c r="HMO3" s="75"/>
      <c r="HMP3" s="75"/>
      <c r="HMQ3" s="75"/>
      <c r="HMR3" s="75"/>
      <c r="HMS3" s="75"/>
      <c r="HMT3" s="75"/>
      <c r="HMU3" s="75"/>
      <c r="HMV3" s="75"/>
      <c r="HMW3" s="75"/>
      <c r="HMX3" s="75"/>
      <c r="HMY3" s="75"/>
      <c r="HMZ3" s="75"/>
      <c r="HNA3" s="75"/>
      <c r="HNB3" s="75"/>
      <c r="HNC3" s="75"/>
      <c r="HND3" s="75"/>
      <c r="HNE3" s="75"/>
      <c r="HNF3" s="75"/>
      <c r="HNG3" s="75"/>
      <c r="HNH3" s="75"/>
      <c r="HNI3" s="75"/>
      <c r="HNJ3" s="75"/>
      <c r="HNK3" s="75"/>
      <c r="HNL3" s="75"/>
      <c r="HNM3" s="75"/>
      <c r="HNN3" s="75"/>
      <c r="HNO3" s="75"/>
      <c r="HNP3" s="75"/>
      <c r="HNQ3" s="75"/>
      <c r="HNR3" s="75"/>
      <c r="HNS3" s="75"/>
      <c r="HNT3" s="75"/>
      <c r="HNU3" s="75"/>
      <c r="HNV3" s="75"/>
      <c r="HNW3" s="75"/>
      <c r="HNX3" s="75"/>
      <c r="HNY3" s="75"/>
      <c r="HNZ3" s="75"/>
      <c r="HOA3" s="75"/>
      <c r="HOB3" s="75"/>
      <c r="HOC3" s="75"/>
      <c r="HOD3" s="75"/>
      <c r="HOE3" s="75"/>
      <c r="HOF3" s="75"/>
      <c r="HOG3" s="75"/>
      <c r="HOH3" s="75"/>
      <c r="HOI3" s="75"/>
      <c r="HOJ3" s="75"/>
      <c r="HOK3" s="75"/>
      <c r="HOL3" s="75"/>
      <c r="HOM3" s="75"/>
      <c r="HON3" s="75"/>
      <c r="HOO3" s="75"/>
      <c r="HOP3" s="75"/>
      <c r="HOQ3" s="75"/>
      <c r="HOR3" s="75"/>
      <c r="HOS3" s="75"/>
      <c r="HOT3" s="75"/>
      <c r="HOU3" s="75"/>
      <c r="HOV3" s="75"/>
      <c r="HOW3" s="75"/>
      <c r="HOX3" s="75"/>
      <c r="HOY3" s="75"/>
      <c r="HOZ3" s="75"/>
      <c r="HPA3" s="75"/>
      <c r="HPB3" s="75"/>
      <c r="HPC3" s="75"/>
      <c r="HPD3" s="75"/>
      <c r="HPE3" s="75"/>
      <c r="HPF3" s="75"/>
      <c r="HPG3" s="75"/>
      <c r="HPH3" s="75"/>
      <c r="HPI3" s="75"/>
      <c r="HPJ3" s="75"/>
      <c r="HPK3" s="75"/>
      <c r="HPL3" s="75"/>
      <c r="HPM3" s="75"/>
      <c r="HPN3" s="75"/>
      <c r="HPO3" s="75"/>
      <c r="HPP3" s="75"/>
      <c r="HPQ3" s="75"/>
      <c r="HPR3" s="75"/>
      <c r="HPS3" s="75"/>
      <c r="HPT3" s="75"/>
      <c r="HPU3" s="75"/>
      <c r="HPV3" s="75"/>
      <c r="HPW3" s="75"/>
      <c r="HPX3" s="75"/>
      <c r="HPY3" s="75"/>
      <c r="HPZ3" s="75"/>
      <c r="HQA3" s="75"/>
      <c r="HQB3" s="75"/>
      <c r="HQC3" s="75"/>
      <c r="HQD3" s="75"/>
      <c r="HQE3" s="75"/>
      <c r="HQF3" s="75"/>
      <c r="HQG3" s="75"/>
      <c r="HQH3" s="75"/>
      <c r="HQI3" s="75"/>
      <c r="HQJ3" s="75"/>
      <c r="HQK3" s="75"/>
      <c r="HQL3" s="75"/>
      <c r="HQM3" s="75"/>
      <c r="HQN3" s="75"/>
      <c r="HQO3" s="75"/>
      <c r="HQP3" s="75"/>
      <c r="HQQ3" s="75"/>
      <c r="HQR3" s="75"/>
      <c r="HQS3" s="75"/>
      <c r="HQT3" s="75"/>
      <c r="HQU3" s="75"/>
      <c r="HQV3" s="75"/>
      <c r="HQW3" s="75"/>
      <c r="HQX3" s="75"/>
      <c r="HQY3" s="75"/>
      <c r="HQZ3" s="75"/>
      <c r="HRA3" s="75"/>
      <c r="HRB3" s="75"/>
      <c r="HRC3" s="75"/>
      <c r="HRD3" s="75"/>
      <c r="HRE3" s="75"/>
      <c r="HRF3" s="75"/>
      <c r="HRG3" s="75"/>
      <c r="HRH3" s="75"/>
      <c r="HRI3" s="75"/>
      <c r="HRJ3" s="75"/>
      <c r="HRK3" s="75"/>
      <c r="HRL3" s="75"/>
      <c r="HRM3" s="75"/>
      <c r="HRN3" s="75"/>
      <c r="HRO3" s="75"/>
      <c r="HRP3" s="75"/>
      <c r="HRQ3" s="75"/>
      <c r="HRR3" s="75"/>
      <c r="HRS3" s="75"/>
      <c r="HRT3" s="75"/>
      <c r="HRU3" s="75"/>
      <c r="HRV3" s="75"/>
      <c r="HRW3" s="75"/>
      <c r="HRX3" s="75"/>
      <c r="HRY3" s="75"/>
      <c r="HRZ3" s="75"/>
      <c r="HSA3" s="75"/>
      <c r="HSB3" s="75"/>
      <c r="HSC3" s="75"/>
      <c r="HSD3" s="75"/>
      <c r="HSE3" s="75"/>
      <c r="HSF3" s="75"/>
      <c r="HSG3" s="75"/>
      <c r="HSH3" s="75"/>
      <c r="HSI3" s="75"/>
      <c r="HSJ3" s="75"/>
      <c r="HSK3" s="75"/>
      <c r="HSL3" s="75"/>
      <c r="HSM3" s="75"/>
      <c r="HSN3" s="75"/>
      <c r="HSO3" s="75"/>
      <c r="HSP3" s="75"/>
      <c r="HSQ3" s="75"/>
      <c r="HSR3" s="75"/>
      <c r="HSS3" s="75"/>
      <c r="HST3" s="75"/>
      <c r="HSU3" s="75"/>
      <c r="HSV3" s="75"/>
      <c r="HSW3" s="75"/>
      <c r="HSX3" s="75"/>
      <c r="HSY3" s="75"/>
      <c r="HSZ3" s="75"/>
      <c r="HTA3" s="75"/>
      <c r="HTB3" s="75"/>
      <c r="HTC3" s="75"/>
      <c r="HTD3" s="75"/>
      <c r="HTE3" s="75"/>
      <c r="HTF3" s="75"/>
      <c r="HTG3" s="75"/>
      <c r="HTH3" s="75"/>
      <c r="HTI3" s="75"/>
      <c r="HTJ3" s="75"/>
      <c r="HTK3" s="75"/>
      <c r="HTL3" s="75"/>
      <c r="HTM3" s="75"/>
      <c r="HTN3" s="75"/>
      <c r="HTO3" s="75"/>
      <c r="HTP3" s="75"/>
      <c r="HTQ3" s="75"/>
      <c r="HTR3" s="75"/>
      <c r="HTS3" s="75"/>
      <c r="HTT3" s="75"/>
      <c r="HTU3" s="75"/>
      <c r="HTV3" s="75"/>
      <c r="HTW3" s="75"/>
      <c r="HTX3" s="75"/>
      <c r="HTY3" s="75"/>
      <c r="HTZ3" s="75"/>
      <c r="HUA3" s="75"/>
      <c r="HUB3" s="75"/>
      <c r="HUC3" s="75"/>
      <c r="HUD3" s="75"/>
      <c r="HUE3" s="75"/>
      <c r="HUF3" s="75"/>
      <c r="HUG3" s="75"/>
      <c r="HUH3" s="75"/>
      <c r="HUI3" s="75"/>
      <c r="HUJ3" s="75"/>
      <c r="HUK3" s="75"/>
      <c r="HUL3" s="75"/>
      <c r="HUM3" s="75"/>
      <c r="HUN3" s="75"/>
      <c r="HUO3" s="75"/>
      <c r="HUP3" s="75"/>
      <c r="HUQ3" s="75"/>
      <c r="HUR3" s="75"/>
      <c r="HUS3" s="75"/>
      <c r="HUT3" s="75"/>
      <c r="HUU3" s="75"/>
      <c r="HUV3" s="75"/>
      <c r="HUW3" s="75"/>
      <c r="HUX3" s="75"/>
      <c r="HUY3" s="75"/>
      <c r="HUZ3" s="75"/>
      <c r="HVA3" s="75"/>
      <c r="HVB3" s="75"/>
      <c r="HVC3" s="75"/>
      <c r="HVD3" s="75"/>
      <c r="HVE3" s="75"/>
      <c r="HVF3" s="75"/>
      <c r="HVG3" s="75"/>
      <c r="HVH3" s="75"/>
      <c r="HVI3" s="75"/>
      <c r="HVJ3" s="75"/>
      <c r="HVK3" s="75"/>
      <c r="HVL3" s="75"/>
      <c r="HVM3" s="75"/>
      <c r="HVN3" s="75"/>
      <c r="HVO3" s="75"/>
      <c r="HVP3" s="75"/>
      <c r="HVQ3" s="75"/>
      <c r="HVR3" s="75"/>
      <c r="HVS3" s="75"/>
      <c r="HVT3" s="75"/>
      <c r="HVU3" s="75"/>
      <c r="HVV3" s="75"/>
      <c r="HVW3" s="75"/>
      <c r="HVX3" s="75"/>
      <c r="HVY3" s="75"/>
      <c r="HVZ3" s="75"/>
      <c r="HWA3" s="75"/>
      <c r="HWB3" s="75"/>
      <c r="HWC3" s="75"/>
      <c r="HWD3" s="75"/>
      <c r="HWE3" s="75"/>
      <c r="HWF3" s="75"/>
      <c r="HWG3" s="75"/>
      <c r="HWH3" s="75"/>
      <c r="HWI3" s="75"/>
      <c r="HWJ3" s="75"/>
      <c r="HWK3" s="75"/>
      <c r="HWL3" s="75"/>
      <c r="HWM3" s="75"/>
      <c r="HWN3" s="75"/>
      <c r="HWO3" s="75"/>
      <c r="HWP3" s="75"/>
      <c r="HWQ3" s="75"/>
      <c r="HWR3" s="75"/>
      <c r="HWS3" s="75"/>
      <c r="HWT3" s="75"/>
      <c r="HWU3" s="75"/>
      <c r="HWV3" s="75"/>
      <c r="HWW3" s="75"/>
      <c r="HWX3" s="75"/>
      <c r="HWY3" s="75"/>
      <c r="HWZ3" s="75"/>
      <c r="HXA3" s="75"/>
      <c r="HXB3" s="75"/>
      <c r="HXC3" s="75"/>
      <c r="HXD3" s="75"/>
      <c r="HXE3" s="75"/>
      <c r="HXF3" s="75"/>
      <c r="HXG3" s="75"/>
      <c r="HXH3" s="75"/>
      <c r="HXI3" s="75"/>
      <c r="HXJ3" s="75"/>
      <c r="HXK3" s="75"/>
      <c r="HXL3" s="75"/>
      <c r="HXM3" s="75"/>
      <c r="HXN3" s="75"/>
      <c r="HXO3" s="75"/>
      <c r="HXP3" s="75"/>
      <c r="HXQ3" s="75"/>
      <c r="HXR3" s="75"/>
      <c r="HXS3" s="75"/>
      <c r="HXT3" s="75"/>
      <c r="HXU3" s="75"/>
      <c r="HXV3" s="75"/>
      <c r="HXW3" s="75"/>
      <c r="HXX3" s="75"/>
      <c r="HXY3" s="75"/>
      <c r="HXZ3" s="75"/>
      <c r="HYA3" s="75"/>
      <c r="HYB3" s="75"/>
      <c r="HYC3" s="75"/>
      <c r="HYD3" s="75"/>
      <c r="HYE3" s="75"/>
      <c r="HYF3" s="75"/>
      <c r="HYG3" s="75"/>
      <c r="HYH3" s="75"/>
      <c r="HYI3" s="75"/>
      <c r="HYJ3" s="75"/>
      <c r="HYK3" s="75"/>
      <c r="HYL3" s="75"/>
      <c r="HYM3" s="75"/>
      <c r="HYN3" s="75"/>
      <c r="HYO3" s="75"/>
      <c r="HYP3" s="75"/>
      <c r="HYQ3" s="75"/>
      <c r="HYR3" s="75"/>
      <c r="HYS3" s="75"/>
      <c r="HYT3" s="75"/>
      <c r="HYU3" s="75"/>
      <c r="HYV3" s="75"/>
      <c r="HYW3" s="75"/>
      <c r="HYX3" s="75"/>
      <c r="HYY3" s="75"/>
      <c r="HYZ3" s="75"/>
      <c r="HZA3" s="75"/>
      <c r="HZB3" s="75"/>
      <c r="HZC3" s="75"/>
      <c r="HZD3" s="75"/>
      <c r="HZE3" s="75"/>
      <c r="HZF3" s="75"/>
      <c r="HZG3" s="75"/>
      <c r="HZH3" s="75"/>
      <c r="HZI3" s="75"/>
      <c r="HZJ3" s="75"/>
      <c r="HZK3" s="75"/>
      <c r="HZL3" s="75"/>
      <c r="HZM3" s="75"/>
      <c r="HZN3" s="75"/>
      <c r="HZO3" s="75"/>
      <c r="HZP3" s="75"/>
      <c r="HZQ3" s="75"/>
      <c r="HZR3" s="75"/>
      <c r="HZS3" s="75"/>
      <c r="HZT3" s="75"/>
      <c r="HZU3" s="75"/>
      <c r="HZV3" s="75"/>
      <c r="HZW3" s="75"/>
      <c r="HZX3" s="75"/>
      <c r="HZY3" s="75"/>
      <c r="HZZ3" s="75"/>
      <c r="IAA3" s="75"/>
      <c r="IAB3" s="75"/>
      <c r="IAC3" s="75"/>
      <c r="IAD3" s="75"/>
      <c r="IAE3" s="75"/>
      <c r="IAF3" s="75"/>
      <c r="IAG3" s="75"/>
      <c r="IAH3" s="75"/>
      <c r="IAI3" s="75"/>
      <c r="IAJ3" s="75"/>
      <c r="IAK3" s="75"/>
      <c r="IAL3" s="75"/>
      <c r="IAM3" s="75"/>
      <c r="IAN3" s="75"/>
      <c r="IAO3" s="75"/>
      <c r="IAP3" s="75"/>
      <c r="IAQ3" s="75"/>
      <c r="IAR3" s="75"/>
      <c r="IAS3" s="75"/>
      <c r="IAT3" s="75"/>
      <c r="IAU3" s="75"/>
      <c r="IAV3" s="75"/>
      <c r="IAW3" s="75"/>
      <c r="IAX3" s="75"/>
      <c r="IAY3" s="75"/>
      <c r="IAZ3" s="75"/>
      <c r="IBA3" s="75"/>
      <c r="IBB3" s="75"/>
      <c r="IBC3" s="75"/>
      <c r="IBD3" s="75"/>
      <c r="IBE3" s="75"/>
      <c r="IBF3" s="75"/>
      <c r="IBG3" s="75"/>
      <c r="IBH3" s="75"/>
      <c r="IBI3" s="75"/>
      <c r="IBJ3" s="75"/>
      <c r="IBK3" s="75"/>
      <c r="IBL3" s="75"/>
      <c r="IBM3" s="75"/>
      <c r="IBN3" s="75"/>
      <c r="IBO3" s="75"/>
      <c r="IBP3" s="75"/>
      <c r="IBQ3" s="75"/>
      <c r="IBR3" s="75"/>
      <c r="IBS3" s="75"/>
      <c r="IBT3" s="75"/>
      <c r="IBU3" s="75"/>
      <c r="IBV3" s="75"/>
      <c r="IBW3" s="75"/>
      <c r="IBX3" s="75"/>
      <c r="IBY3" s="75"/>
      <c r="IBZ3" s="75"/>
      <c r="ICA3" s="75"/>
      <c r="ICB3" s="75"/>
      <c r="ICC3" s="75"/>
      <c r="ICD3" s="75"/>
      <c r="ICE3" s="75"/>
      <c r="ICF3" s="75"/>
      <c r="ICG3" s="75"/>
      <c r="ICH3" s="75"/>
      <c r="ICI3" s="75"/>
      <c r="ICJ3" s="75"/>
      <c r="ICK3" s="75"/>
      <c r="ICL3" s="75"/>
      <c r="ICM3" s="75"/>
      <c r="ICN3" s="75"/>
      <c r="ICO3" s="75"/>
      <c r="ICP3" s="75"/>
      <c r="ICQ3" s="75"/>
      <c r="ICR3" s="75"/>
      <c r="ICS3" s="75"/>
      <c r="ICT3" s="75"/>
      <c r="ICU3" s="75"/>
      <c r="ICV3" s="75"/>
      <c r="ICW3" s="75"/>
      <c r="ICX3" s="75"/>
      <c r="ICY3" s="75"/>
      <c r="ICZ3" s="75"/>
      <c r="IDA3" s="75"/>
      <c r="IDB3" s="75"/>
      <c r="IDC3" s="75"/>
      <c r="IDD3" s="75"/>
      <c r="IDE3" s="75"/>
      <c r="IDF3" s="75"/>
      <c r="IDG3" s="75"/>
      <c r="IDH3" s="75"/>
      <c r="IDI3" s="75"/>
      <c r="IDJ3" s="75"/>
      <c r="IDK3" s="75"/>
      <c r="IDL3" s="75"/>
      <c r="IDM3" s="75"/>
      <c r="IDN3" s="75"/>
      <c r="IDO3" s="75"/>
      <c r="IDP3" s="75"/>
      <c r="IDQ3" s="75"/>
      <c r="IDR3" s="75"/>
      <c r="IDS3" s="75"/>
      <c r="IDT3" s="75"/>
      <c r="IDU3" s="75"/>
      <c r="IDV3" s="75"/>
      <c r="IDW3" s="75"/>
      <c r="IDX3" s="75"/>
      <c r="IDY3" s="75"/>
      <c r="IDZ3" s="75"/>
      <c r="IEA3" s="75"/>
      <c r="IEB3" s="75"/>
      <c r="IEC3" s="75"/>
      <c r="IED3" s="75"/>
      <c r="IEE3" s="75"/>
      <c r="IEF3" s="75"/>
      <c r="IEG3" s="75"/>
      <c r="IEH3" s="75"/>
      <c r="IEI3" s="75"/>
      <c r="IEJ3" s="75"/>
      <c r="IEK3" s="75"/>
      <c r="IEL3" s="75"/>
      <c r="IEM3" s="75"/>
      <c r="IEN3" s="75"/>
      <c r="IEO3" s="75"/>
      <c r="IEP3" s="75"/>
      <c r="IEQ3" s="75"/>
      <c r="IER3" s="75"/>
      <c r="IES3" s="75"/>
      <c r="IET3" s="75"/>
      <c r="IEU3" s="75"/>
      <c r="IEV3" s="75"/>
      <c r="IEW3" s="75"/>
      <c r="IEX3" s="75"/>
      <c r="IEY3" s="75"/>
      <c r="IEZ3" s="75"/>
      <c r="IFA3" s="75"/>
      <c r="IFB3" s="75"/>
      <c r="IFC3" s="75"/>
      <c r="IFD3" s="75"/>
      <c r="IFE3" s="75"/>
      <c r="IFF3" s="75"/>
      <c r="IFG3" s="75"/>
      <c r="IFH3" s="75"/>
      <c r="IFI3" s="75"/>
      <c r="IFJ3" s="75"/>
      <c r="IFK3" s="75"/>
      <c r="IFL3" s="75"/>
      <c r="IFM3" s="75"/>
      <c r="IFN3" s="75"/>
      <c r="IFO3" s="75"/>
      <c r="IFP3" s="75"/>
      <c r="IFQ3" s="75"/>
      <c r="IFR3" s="75"/>
      <c r="IFS3" s="75"/>
      <c r="IFT3" s="75"/>
      <c r="IFU3" s="75"/>
      <c r="IFV3" s="75"/>
      <c r="IFW3" s="75"/>
      <c r="IFX3" s="75"/>
      <c r="IFY3" s="75"/>
      <c r="IFZ3" s="75"/>
      <c r="IGA3" s="75"/>
      <c r="IGB3" s="75"/>
      <c r="IGC3" s="75"/>
      <c r="IGD3" s="75"/>
      <c r="IGE3" s="75"/>
      <c r="IGF3" s="75"/>
      <c r="IGG3" s="75"/>
      <c r="IGH3" s="75"/>
      <c r="IGI3" s="75"/>
      <c r="IGJ3" s="75"/>
      <c r="IGK3" s="75"/>
      <c r="IGL3" s="75"/>
      <c r="IGM3" s="75"/>
      <c r="IGN3" s="75"/>
      <c r="IGO3" s="75"/>
      <c r="IGP3" s="75"/>
      <c r="IGQ3" s="75"/>
      <c r="IGR3" s="75"/>
      <c r="IGS3" s="75"/>
      <c r="IGT3" s="75"/>
      <c r="IGU3" s="75"/>
      <c r="IGV3" s="75"/>
      <c r="IGW3" s="75"/>
      <c r="IGX3" s="75"/>
      <c r="IGY3" s="75"/>
      <c r="IGZ3" s="75"/>
      <c r="IHA3" s="75"/>
      <c r="IHB3" s="75"/>
      <c r="IHC3" s="75"/>
      <c r="IHD3" s="75"/>
      <c r="IHE3" s="75"/>
      <c r="IHF3" s="75"/>
      <c r="IHG3" s="75"/>
      <c r="IHH3" s="75"/>
      <c r="IHI3" s="75"/>
      <c r="IHJ3" s="75"/>
      <c r="IHK3" s="75"/>
      <c r="IHL3" s="75"/>
      <c r="IHM3" s="75"/>
      <c r="IHN3" s="75"/>
      <c r="IHO3" s="75"/>
      <c r="IHP3" s="75"/>
      <c r="IHQ3" s="75"/>
      <c r="IHR3" s="75"/>
      <c r="IHS3" s="75"/>
      <c r="IHT3" s="75"/>
      <c r="IHU3" s="75"/>
      <c r="IHV3" s="75"/>
      <c r="IHW3" s="75"/>
      <c r="IHX3" s="75"/>
      <c r="IHY3" s="75"/>
      <c r="IHZ3" s="75"/>
      <c r="IIA3" s="75"/>
      <c r="IIB3" s="75"/>
      <c r="IIC3" s="75"/>
      <c r="IID3" s="75"/>
      <c r="IIE3" s="75"/>
      <c r="IIF3" s="75"/>
      <c r="IIG3" s="75"/>
      <c r="IIH3" s="75"/>
      <c r="III3" s="75"/>
      <c r="IIJ3" s="75"/>
      <c r="IIK3" s="75"/>
      <c r="IIL3" s="75"/>
      <c r="IIM3" s="75"/>
      <c r="IIN3" s="75"/>
      <c r="IIO3" s="75"/>
      <c r="IIP3" s="75"/>
      <c r="IIQ3" s="75"/>
      <c r="IIR3" s="75"/>
      <c r="IIS3" s="75"/>
      <c r="IIT3" s="75"/>
      <c r="IIU3" s="75"/>
      <c r="IIV3" s="75"/>
      <c r="IIW3" s="75"/>
      <c r="IIX3" s="75"/>
      <c r="IIY3" s="75"/>
      <c r="IIZ3" s="75"/>
      <c r="IJA3" s="75"/>
      <c r="IJB3" s="75"/>
      <c r="IJC3" s="75"/>
      <c r="IJD3" s="75"/>
      <c r="IJE3" s="75"/>
      <c r="IJF3" s="75"/>
      <c r="IJG3" s="75"/>
      <c r="IJH3" s="75"/>
      <c r="IJI3" s="75"/>
      <c r="IJJ3" s="75"/>
      <c r="IJK3" s="75"/>
      <c r="IJL3" s="75"/>
      <c r="IJM3" s="75"/>
      <c r="IJN3" s="75"/>
      <c r="IJO3" s="75"/>
      <c r="IJP3" s="75"/>
      <c r="IJQ3" s="75"/>
      <c r="IJR3" s="75"/>
      <c r="IJS3" s="75"/>
      <c r="IJT3" s="75"/>
      <c r="IJU3" s="75"/>
      <c r="IJV3" s="75"/>
      <c r="IJW3" s="75"/>
      <c r="IJX3" s="75"/>
      <c r="IJY3" s="75"/>
      <c r="IJZ3" s="75"/>
      <c r="IKA3" s="75"/>
      <c r="IKB3" s="75"/>
      <c r="IKC3" s="75"/>
      <c r="IKD3" s="75"/>
      <c r="IKE3" s="75"/>
      <c r="IKF3" s="75"/>
      <c r="IKG3" s="75"/>
      <c r="IKH3" s="75"/>
      <c r="IKI3" s="75"/>
      <c r="IKJ3" s="75"/>
      <c r="IKK3" s="75"/>
      <c r="IKL3" s="75"/>
      <c r="IKM3" s="75"/>
      <c r="IKN3" s="75"/>
      <c r="IKO3" s="75"/>
      <c r="IKP3" s="75"/>
      <c r="IKQ3" s="75"/>
      <c r="IKR3" s="75"/>
      <c r="IKS3" s="75"/>
      <c r="IKT3" s="75"/>
      <c r="IKU3" s="75"/>
      <c r="IKV3" s="75"/>
      <c r="IKW3" s="75"/>
      <c r="IKX3" s="75"/>
      <c r="IKY3" s="75"/>
      <c r="IKZ3" s="75"/>
      <c r="ILA3" s="75"/>
      <c r="ILB3" s="75"/>
      <c r="ILC3" s="75"/>
      <c r="ILD3" s="75"/>
      <c r="ILE3" s="75"/>
      <c r="ILF3" s="75"/>
      <c r="ILG3" s="75"/>
      <c r="ILH3" s="75"/>
      <c r="ILI3" s="75"/>
      <c r="ILJ3" s="75"/>
      <c r="ILK3" s="75"/>
      <c r="ILL3" s="75"/>
      <c r="ILM3" s="75"/>
      <c r="ILN3" s="75"/>
      <c r="ILO3" s="75"/>
      <c r="ILP3" s="75"/>
      <c r="ILQ3" s="75"/>
      <c r="ILR3" s="75"/>
      <c r="ILS3" s="75"/>
      <c r="ILT3" s="75"/>
      <c r="ILU3" s="75"/>
      <c r="ILV3" s="75"/>
      <c r="ILW3" s="75"/>
      <c r="ILX3" s="75"/>
      <c r="ILY3" s="75"/>
      <c r="ILZ3" s="75"/>
      <c r="IMA3" s="75"/>
      <c r="IMB3" s="75"/>
      <c r="IMC3" s="75"/>
      <c r="IMD3" s="75"/>
      <c r="IME3" s="75"/>
      <c r="IMF3" s="75"/>
      <c r="IMG3" s="75"/>
      <c r="IMH3" s="75"/>
      <c r="IMI3" s="75"/>
      <c r="IMJ3" s="75"/>
      <c r="IMK3" s="75"/>
      <c r="IML3" s="75"/>
      <c r="IMM3" s="75"/>
      <c r="IMN3" s="75"/>
      <c r="IMO3" s="75"/>
      <c r="IMP3" s="75"/>
      <c r="IMQ3" s="75"/>
      <c r="IMR3" s="75"/>
      <c r="IMS3" s="75"/>
      <c r="IMT3" s="75"/>
      <c r="IMU3" s="75"/>
      <c r="IMV3" s="75"/>
      <c r="IMW3" s="75"/>
      <c r="IMX3" s="75"/>
      <c r="IMY3" s="75"/>
      <c r="IMZ3" s="75"/>
      <c r="INA3" s="75"/>
      <c r="INB3" s="75"/>
      <c r="INC3" s="75"/>
      <c r="IND3" s="75"/>
      <c r="INE3" s="75"/>
      <c r="INF3" s="75"/>
      <c r="ING3" s="75"/>
      <c r="INH3" s="75"/>
      <c r="INI3" s="75"/>
      <c r="INJ3" s="75"/>
      <c r="INK3" s="75"/>
      <c r="INL3" s="75"/>
      <c r="INM3" s="75"/>
      <c r="INN3" s="75"/>
      <c r="INO3" s="75"/>
      <c r="INP3" s="75"/>
      <c r="INQ3" s="75"/>
      <c r="INR3" s="75"/>
      <c r="INS3" s="75"/>
      <c r="INT3" s="75"/>
      <c r="INU3" s="75"/>
      <c r="INV3" s="75"/>
      <c r="INW3" s="75"/>
      <c r="INX3" s="75"/>
      <c r="INY3" s="75"/>
      <c r="INZ3" s="75"/>
      <c r="IOA3" s="75"/>
      <c r="IOB3" s="75"/>
      <c r="IOC3" s="75"/>
      <c r="IOD3" s="75"/>
      <c r="IOE3" s="75"/>
      <c r="IOF3" s="75"/>
      <c r="IOG3" s="75"/>
      <c r="IOH3" s="75"/>
      <c r="IOI3" s="75"/>
      <c r="IOJ3" s="75"/>
      <c r="IOK3" s="75"/>
      <c r="IOL3" s="75"/>
      <c r="IOM3" s="75"/>
      <c r="ION3" s="75"/>
      <c r="IOO3" s="75"/>
      <c r="IOP3" s="75"/>
      <c r="IOQ3" s="75"/>
      <c r="IOR3" s="75"/>
      <c r="IOS3" s="75"/>
      <c r="IOT3" s="75"/>
      <c r="IOU3" s="75"/>
      <c r="IOV3" s="75"/>
      <c r="IOW3" s="75"/>
      <c r="IOX3" s="75"/>
      <c r="IOY3" s="75"/>
      <c r="IOZ3" s="75"/>
      <c r="IPA3" s="75"/>
      <c r="IPB3" s="75"/>
      <c r="IPC3" s="75"/>
      <c r="IPD3" s="75"/>
      <c r="IPE3" s="75"/>
      <c r="IPF3" s="75"/>
      <c r="IPG3" s="75"/>
      <c r="IPH3" s="75"/>
      <c r="IPI3" s="75"/>
      <c r="IPJ3" s="75"/>
      <c r="IPK3" s="75"/>
      <c r="IPL3" s="75"/>
      <c r="IPM3" s="75"/>
      <c r="IPN3" s="75"/>
      <c r="IPO3" s="75"/>
      <c r="IPP3" s="75"/>
      <c r="IPQ3" s="75"/>
      <c r="IPR3" s="75"/>
      <c r="IPS3" s="75"/>
      <c r="IPT3" s="75"/>
      <c r="IPU3" s="75"/>
      <c r="IPV3" s="75"/>
      <c r="IPW3" s="75"/>
      <c r="IPX3" s="75"/>
      <c r="IPY3" s="75"/>
      <c r="IPZ3" s="75"/>
      <c r="IQA3" s="75"/>
      <c r="IQB3" s="75"/>
      <c r="IQC3" s="75"/>
      <c r="IQD3" s="75"/>
      <c r="IQE3" s="75"/>
      <c r="IQF3" s="75"/>
      <c r="IQG3" s="75"/>
      <c r="IQH3" s="75"/>
      <c r="IQI3" s="75"/>
      <c r="IQJ3" s="75"/>
      <c r="IQK3" s="75"/>
      <c r="IQL3" s="75"/>
      <c r="IQM3" s="75"/>
      <c r="IQN3" s="75"/>
      <c r="IQO3" s="75"/>
      <c r="IQP3" s="75"/>
      <c r="IQQ3" s="75"/>
      <c r="IQR3" s="75"/>
      <c r="IQS3" s="75"/>
      <c r="IQT3" s="75"/>
      <c r="IQU3" s="75"/>
      <c r="IQV3" s="75"/>
      <c r="IQW3" s="75"/>
      <c r="IQX3" s="75"/>
      <c r="IQY3" s="75"/>
      <c r="IQZ3" s="75"/>
      <c r="IRA3" s="75"/>
      <c r="IRB3" s="75"/>
      <c r="IRC3" s="75"/>
      <c r="IRD3" s="75"/>
      <c r="IRE3" s="75"/>
      <c r="IRF3" s="75"/>
      <c r="IRG3" s="75"/>
      <c r="IRH3" s="75"/>
      <c r="IRI3" s="75"/>
      <c r="IRJ3" s="75"/>
      <c r="IRK3" s="75"/>
      <c r="IRL3" s="75"/>
      <c r="IRM3" s="75"/>
      <c r="IRN3" s="75"/>
      <c r="IRO3" s="75"/>
      <c r="IRP3" s="75"/>
      <c r="IRQ3" s="75"/>
      <c r="IRR3" s="75"/>
      <c r="IRS3" s="75"/>
      <c r="IRT3" s="75"/>
      <c r="IRU3" s="75"/>
      <c r="IRV3" s="75"/>
      <c r="IRW3" s="75"/>
      <c r="IRX3" s="75"/>
      <c r="IRY3" s="75"/>
      <c r="IRZ3" s="75"/>
      <c r="ISA3" s="75"/>
      <c r="ISB3" s="75"/>
      <c r="ISC3" s="75"/>
      <c r="ISD3" s="75"/>
      <c r="ISE3" s="75"/>
      <c r="ISF3" s="75"/>
      <c r="ISG3" s="75"/>
      <c r="ISH3" s="75"/>
      <c r="ISI3" s="75"/>
      <c r="ISJ3" s="75"/>
      <c r="ISK3" s="75"/>
      <c r="ISL3" s="75"/>
      <c r="ISM3" s="75"/>
      <c r="ISN3" s="75"/>
      <c r="ISO3" s="75"/>
      <c r="ISP3" s="75"/>
      <c r="ISQ3" s="75"/>
      <c r="ISR3" s="75"/>
      <c r="ISS3" s="75"/>
      <c r="IST3" s="75"/>
      <c r="ISU3" s="75"/>
      <c r="ISV3" s="75"/>
      <c r="ISW3" s="75"/>
      <c r="ISX3" s="75"/>
      <c r="ISY3" s="75"/>
      <c r="ISZ3" s="75"/>
      <c r="ITA3" s="75"/>
      <c r="ITB3" s="75"/>
      <c r="ITC3" s="75"/>
      <c r="ITD3" s="75"/>
      <c r="ITE3" s="75"/>
      <c r="ITF3" s="75"/>
      <c r="ITG3" s="75"/>
      <c r="ITH3" s="75"/>
      <c r="ITI3" s="75"/>
      <c r="ITJ3" s="75"/>
      <c r="ITK3" s="75"/>
      <c r="ITL3" s="75"/>
      <c r="ITM3" s="75"/>
      <c r="ITN3" s="75"/>
      <c r="ITO3" s="75"/>
      <c r="ITP3" s="75"/>
      <c r="ITQ3" s="75"/>
      <c r="ITR3" s="75"/>
      <c r="ITS3" s="75"/>
      <c r="ITT3" s="75"/>
      <c r="ITU3" s="75"/>
      <c r="ITV3" s="75"/>
      <c r="ITW3" s="75"/>
      <c r="ITX3" s="75"/>
      <c r="ITY3" s="75"/>
      <c r="ITZ3" s="75"/>
      <c r="IUA3" s="75"/>
      <c r="IUB3" s="75"/>
      <c r="IUC3" s="75"/>
      <c r="IUD3" s="75"/>
      <c r="IUE3" s="75"/>
      <c r="IUF3" s="75"/>
      <c r="IUG3" s="75"/>
      <c r="IUH3" s="75"/>
      <c r="IUI3" s="75"/>
      <c r="IUJ3" s="75"/>
      <c r="IUK3" s="75"/>
      <c r="IUL3" s="75"/>
      <c r="IUM3" s="75"/>
      <c r="IUN3" s="75"/>
      <c r="IUO3" s="75"/>
      <c r="IUP3" s="75"/>
      <c r="IUQ3" s="75"/>
      <c r="IUR3" s="75"/>
      <c r="IUS3" s="75"/>
      <c r="IUT3" s="75"/>
      <c r="IUU3" s="75"/>
      <c r="IUV3" s="75"/>
      <c r="IUW3" s="75"/>
      <c r="IUX3" s="75"/>
      <c r="IUY3" s="75"/>
      <c r="IUZ3" s="75"/>
      <c r="IVA3" s="75"/>
      <c r="IVB3" s="75"/>
      <c r="IVC3" s="75"/>
      <c r="IVD3" s="75"/>
      <c r="IVE3" s="75"/>
      <c r="IVF3" s="75"/>
      <c r="IVG3" s="75"/>
      <c r="IVH3" s="75"/>
      <c r="IVI3" s="75"/>
      <c r="IVJ3" s="75"/>
      <c r="IVK3" s="75"/>
      <c r="IVL3" s="75"/>
      <c r="IVM3" s="75"/>
      <c r="IVN3" s="75"/>
      <c r="IVO3" s="75"/>
      <c r="IVP3" s="75"/>
      <c r="IVQ3" s="75"/>
      <c r="IVR3" s="75"/>
      <c r="IVS3" s="75"/>
      <c r="IVT3" s="75"/>
      <c r="IVU3" s="75"/>
      <c r="IVV3" s="75"/>
      <c r="IVW3" s="75"/>
      <c r="IVX3" s="75"/>
      <c r="IVY3" s="75"/>
      <c r="IVZ3" s="75"/>
      <c r="IWA3" s="75"/>
      <c r="IWB3" s="75"/>
      <c r="IWC3" s="75"/>
      <c r="IWD3" s="75"/>
      <c r="IWE3" s="75"/>
      <c r="IWF3" s="75"/>
      <c r="IWG3" s="75"/>
      <c r="IWH3" s="75"/>
      <c r="IWI3" s="75"/>
      <c r="IWJ3" s="75"/>
      <c r="IWK3" s="75"/>
      <c r="IWL3" s="75"/>
      <c r="IWM3" s="75"/>
      <c r="IWN3" s="75"/>
      <c r="IWO3" s="75"/>
      <c r="IWP3" s="75"/>
      <c r="IWQ3" s="75"/>
      <c r="IWR3" s="75"/>
      <c r="IWS3" s="75"/>
      <c r="IWT3" s="75"/>
      <c r="IWU3" s="75"/>
      <c r="IWV3" s="75"/>
      <c r="IWW3" s="75"/>
      <c r="IWX3" s="75"/>
      <c r="IWY3" s="75"/>
      <c r="IWZ3" s="75"/>
      <c r="IXA3" s="75"/>
      <c r="IXB3" s="75"/>
      <c r="IXC3" s="75"/>
      <c r="IXD3" s="75"/>
      <c r="IXE3" s="75"/>
      <c r="IXF3" s="75"/>
      <c r="IXG3" s="75"/>
      <c r="IXH3" s="75"/>
      <c r="IXI3" s="75"/>
      <c r="IXJ3" s="75"/>
      <c r="IXK3" s="75"/>
      <c r="IXL3" s="75"/>
      <c r="IXM3" s="75"/>
      <c r="IXN3" s="75"/>
      <c r="IXO3" s="75"/>
      <c r="IXP3" s="75"/>
      <c r="IXQ3" s="75"/>
      <c r="IXR3" s="75"/>
      <c r="IXS3" s="75"/>
      <c r="IXT3" s="75"/>
      <c r="IXU3" s="75"/>
      <c r="IXV3" s="75"/>
      <c r="IXW3" s="75"/>
      <c r="IXX3" s="75"/>
      <c r="IXY3" s="75"/>
      <c r="IXZ3" s="75"/>
      <c r="IYA3" s="75"/>
      <c r="IYB3" s="75"/>
      <c r="IYC3" s="75"/>
      <c r="IYD3" s="75"/>
      <c r="IYE3" s="75"/>
      <c r="IYF3" s="75"/>
      <c r="IYG3" s="75"/>
      <c r="IYH3" s="75"/>
      <c r="IYI3" s="75"/>
      <c r="IYJ3" s="75"/>
      <c r="IYK3" s="75"/>
      <c r="IYL3" s="75"/>
      <c r="IYM3" s="75"/>
      <c r="IYN3" s="75"/>
      <c r="IYO3" s="75"/>
      <c r="IYP3" s="75"/>
      <c r="IYQ3" s="75"/>
      <c r="IYR3" s="75"/>
      <c r="IYS3" s="75"/>
      <c r="IYT3" s="75"/>
      <c r="IYU3" s="75"/>
      <c r="IYV3" s="75"/>
      <c r="IYW3" s="75"/>
      <c r="IYX3" s="75"/>
      <c r="IYY3" s="75"/>
      <c r="IYZ3" s="75"/>
      <c r="IZA3" s="75"/>
      <c r="IZB3" s="75"/>
      <c r="IZC3" s="75"/>
      <c r="IZD3" s="75"/>
      <c r="IZE3" s="75"/>
      <c r="IZF3" s="75"/>
      <c r="IZG3" s="75"/>
      <c r="IZH3" s="75"/>
      <c r="IZI3" s="75"/>
      <c r="IZJ3" s="75"/>
      <c r="IZK3" s="75"/>
      <c r="IZL3" s="75"/>
      <c r="IZM3" s="75"/>
      <c r="IZN3" s="75"/>
      <c r="IZO3" s="75"/>
      <c r="IZP3" s="75"/>
      <c r="IZQ3" s="75"/>
      <c r="IZR3" s="75"/>
      <c r="IZS3" s="75"/>
      <c r="IZT3" s="75"/>
      <c r="IZU3" s="75"/>
      <c r="IZV3" s="75"/>
      <c r="IZW3" s="75"/>
      <c r="IZX3" s="75"/>
      <c r="IZY3" s="75"/>
      <c r="IZZ3" s="75"/>
      <c r="JAA3" s="75"/>
      <c r="JAB3" s="75"/>
      <c r="JAC3" s="75"/>
      <c r="JAD3" s="75"/>
      <c r="JAE3" s="75"/>
      <c r="JAF3" s="75"/>
      <c r="JAG3" s="75"/>
      <c r="JAH3" s="75"/>
      <c r="JAI3" s="75"/>
      <c r="JAJ3" s="75"/>
      <c r="JAK3" s="75"/>
      <c r="JAL3" s="75"/>
      <c r="JAM3" s="75"/>
      <c r="JAN3" s="75"/>
      <c r="JAO3" s="75"/>
      <c r="JAP3" s="75"/>
      <c r="JAQ3" s="75"/>
      <c r="JAR3" s="75"/>
      <c r="JAS3" s="75"/>
      <c r="JAT3" s="75"/>
      <c r="JAU3" s="75"/>
      <c r="JAV3" s="75"/>
      <c r="JAW3" s="75"/>
      <c r="JAX3" s="75"/>
      <c r="JAY3" s="75"/>
      <c r="JAZ3" s="75"/>
      <c r="JBA3" s="75"/>
      <c r="JBB3" s="75"/>
      <c r="JBC3" s="75"/>
      <c r="JBD3" s="75"/>
      <c r="JBE3" s="75"/>
      <c r="JBF3" s="75"/>
      <c r="JBG3" s="75"/>
      <c r="JBH3" s="75"/>
      <c r="JBI3" s="75"/>
      <c r="JBJ3" s="75"/>
      <c r="JBK3" s="75"/>
      <c r="JBL3" s="75"/>
      <c r="JBM3" s="75"/>
      <c r="JBN3" s="75"/>
      <c r="JBO3" s="75"/>
      <c r="JBP3" s="75"/>
      <c r="JBQ3" s="75"/>
      <c r="JBR3" s="75"/>
      <c r="JBS3" s="75"/>
      <c r="JBT3" s="75"/>
      <c r="JBU3" s="75"/>
      <c r="JBV3" s="75"/>
      <c r="JBW3" s="75"/>
      <c r="JBX3" s="75"/>
      <c r="JBY3" s="75"/>
      <c r="JBZ3" s="75"/>
      <c r="JCA3" s="75"/>
      <c r="JCB3" s="75"/>
      <c r="JCC3" s="75"/>
      <c r="JCD3" s="75"/>
      <c r="JCE3" s="75"/>
      <c r="JCF3" s="75"/>
      <c r="JCG3" s="75"/>
      <c r="JCH3" s="75"/>
      <c r="JCI3" s="75"/>
      <c r="JCJ3" s="75"/>
      <c r="JCK3" s="75"/>
      <c r="JCL3" s="75"/>
      <c r="JCM3" s="75"/>
      <c r="JCN3" s="75"/>
      <c r="JCO3" s="75"/>
      <c r="JCP3" s="75"/>
      <c r="JCQ3" s="75"/>
      <c r="JCR3" s="75"/>
      <c r="JCS3" s="75"/>
      <c r="JCT3" s="75"/>
      <c r="JCU3" s="75"/>
      <c r="JCV3" s="75"/>
      <c r="JCW3" s="75"/>
      <c r="JCX3" s="75"/>
      <c r="JCY3" s="75"/>
      <c r="JCZ3" s="75"/>
      <c r="JDA3" s="75"/>
      <c r="JDB3" s="75"/>
      <c r="JDC3" s="75"/>
      <c r="JDD3" s="75"/>
      <c r="JDE3" s="75"/>
      <c r="JDF3" s="75"/>
      <c r="JDG3" s="75"/>
      <c r="JDH3" s="75"/>
      <c r="JDI3" s="75"/>
      <c r="JDJ3" s="75"/>
      <c r="JDK3" s="75"/>
      <c r="JDL3" s="75"/>
      <c r="JDM3" s="75"/>
      <c r="JDN3" s="75"/>
      <c r="JDO3" s="75"/>
      <c r="JDP3" s="75"/>
      <c r="JDQ3" s="75"/>
      <c r="JDR3" s="75"/>
      <c r="JDS3" s="75"/>
      <c r="JDT3" s="75"/>
      <c r="JDU3" s="75"/>
      <c r="JDV3" s="75"/>
      <c r="JDW3" s="75"/>
      <c r="JDX3" s="75"/>
      <c r="JDY3" s="75"/>
      <c r="JDZ3" s="75"/>
      <c r="JEA3" s="75"/>
      <c r="JEB3" s="75"/>
      <c r="JEC3" s="75"/>
      <c r="JED3" s="75"/>
      <c r="JEE3" s="75"/>
      <c r="JEF3" s="75"/>
      <c r="JEG3" s="75"/>
      <c r="JEH3" s="75"/>
      <c r="JEI3" s="75"/>
      <c r="JEJ3" s="75"/>
      <c r="JEK3" s="75"/>
      <c r="JEL3" s="75"/>
      <c r="JEM3" s="75"/>
      <c r="JEN3" s="75"/>
      <c r="JEO3" s="75"/>
      <c r="JEP3" s="75"/>
      <c r="JEQ3" s="75"/>
      <c r="JER3" s="75"/>
      <c r="JES3" s="75"/>
      <c r="JET3" s="75"/>
      <c r="JEU3" s="75"/>
      <c r="JEV3" s="75"/>
      <c r="JEW3" s="75"/>
      <c r="JEX3" s="75"/>
      <c r="JEY3" s="75"/>
      <c r="JEZ3" s="75"/>
      <c r="JFA3" s="75"/>
      <c r="JFB3" s="75"/>
      <c r="JFC3" s="75"/>
      <c r="JFD3" s="75"/>
      <c r="JFE3" s="75"/>
      <c r="JFF3" s="75"/>
      <c r="JFG3" s="75"/>
      <c r="JFH3" s="75"/>
      <c r="JFI3" s="75"/>
      <c r="JFJ3" s="75"/>
      <c r="JFK3" s="75"/>
      <c r="JFL3" s="75"/>
      <c r="JFM3" s="75"/>
      <c r="JFN3" s="75"/>
      <c r="JFO3" s="75"/>
      <c r="JFP3" s="75"/>
      <c r="JFQ3" s="75"/>
      <c r="JFR3" s="75"/>
      <c r="JFS3" s="75"/>
      <c r="JFT3" s="75"/>
      <c r="JFU3" s="75"/>
      <c r="JFV3" s="75"/>
      <c r="JFW3" s="75"/>
      <c r="JFX3" s="75"/>
      <c r="JFY3" s="75"/>
      <c r="JFZ3" s="75"/>
      <c r="JGA3" s="75"/>
      <c r="JGB3" s="75"/>
      <c r="JGC3" s="75"/>
      <c r="JGD3" s="75"/>
      <c r="JGE3" s="75"/>
      <c r="JGF3" s="75"/>
      <c r="JGG3" s="75"/>
      <c r="JGH3" s="75"/>
      <c r="JGI3" s="75"/>
      <c r="JGJ3" s="75"/>
      <c r="JGK3" s="75"/>
      <c r="JGL3" s="75"/>
      <c r="JGM3" s="75"/>
      <c r="JGN3" s="75"/>
      <c r="JGO3" s="75"/>
      <c r="JGP3" s="75"/>
      <c r="JGQ3" s="75"/>
      <c r="JGR3" s="75"/>
      <c r="JGS3" s="75"/>
      <c r="JGT3" s="75"/>
      <c r="JGU3" s="75"/>
      <c r="JGV3" s="75"/>
      <c r="JGW3" s="75"/>
      <c r="JGX3" s="75"/>
      <c r="JGY3" s="75"/>
      <c r="JGZ3" s="75"/>
      <c r="JHA3" s="75"/>
      <c r="JHB3" s="75"/>
      <c r="JHC3" s="75"/>
      <c r="JHD3" s="75"/>
      <c r="JHE3" s="75"/>
      <c r="JHF3" s="75"/>
      <c r="JHG3" s="75"/>
      <c r="JHH3" s="75"/>
      <c r="JHI3" s="75"/>
      <c r="JHJ3" s="75"/>
      <c r="JHK3" s="75"/>
      <c r="JHL3" s="75"/>
      <c r="JHM3" s="75"/>
      <c r="JHN3" s="75"/>
      <c r="JHO3" s="75"/>
      <c r="JHP3" s="75"/>
      <c r="JHQ3" s="75"/>
      <c r="JHR3" s="75"/>
      <c r="JHS3" s="75"/>
      <c r="JHT3" s="75"/>
      <c r="JHU3" s="75"/>
      <c r="JHV3" s="75"/>
      <c r="JHW3" s="75"/>
      <c r="JHX3" s="75"/>
      <c r="JHY3" s="75"/>
      <c r="JHZ3" s="75"/>
      <c r="JIA3" s="75"/>
      <c r="JIB3" s="75"/>
      <c r="JIC3" s="75"/>
      <c r="JID3" s="75"/>
      <c r="JIE3" s="75"/>
      <c r="JIF3" s="75"/>
      <c r="JIG3" s="75"/>
      <c r="JIH3" s="75"/>
      <c r="JII3" s="75"/>
      <c r="JIJ3" s="75"/>
      <c r="JIK3" s="75"/>
      <c r="JIL3" s="75"/>
      <c r="JIM3" s="75"/>
      <c r="JIN3" s="75"/>
      <c r="JIO3" s="75"/>
      <c r="JIP3" s="75"/>
      <c r="JIQ3" s="75"/>
      <c r="JIR3" s="75"/>
      <c r="JIS3" s="75"/>
      <c r="JIT3" s="75"/>
      <c r="JIU3" s="75"/>
      <c r="JIV3" s="75"/>
      <c r="JIW3" s="75"/>
      <c r="JIX3" s="75"/>
      <c r="JIY3" s="75"/>
      <c r="JIZ3" s="75"/>
      <c r="JJA3" s="75"/>
      <c r="JJB3" s="75"/>
      <c r="JJC3" s="75"/>
      <c r="JJD3" s="75"/>
      <c r="JJE3" s="75"/>
      <c r="JJF3" s="75"/>
      <c r="JJG3" s="75"/>
      <c r="JJH3" s="75"/>
      <c r="JJI3" s="75"/>
      <c r="JJJ3" s="75"/>
      <c r="JJK3" s="75"/>
      <c r="JJL3" s="75"/>
      <c r="JJM3" s="75"/>
      <c r="JJN3" s="75"/>
      <c r="JJO3" s="75"/>
      <c r="JJP3" s="75"/>
      <c r="JJQ3" s="75"/>
      <c r="JJR3" s="75"/>
      <c r="JJS3" s="75"/>
      <c r="JJT3" s="75"/>
      <c r="JJU3" s="75"/>
      <c r="JJV3" s="75"/>
      <c r="JJW3" s="75"/>
      <c r="JJX3" s="75"/>
      <c r="JJY3" s="75"/>
      <c r="JJZ3" s="75"/>
      <c r="JKA3" s="75"/>
      <c r="JKB3" s="75"/>
      <c r="JKC3" s="75"/>
      <c r="JKD3" s="75"/>
      <c r="JKE3" s="75"/>
      <c r="JKF3" s="75"/>
      <c r="JKG3" s="75"/>
      <c r="JKH3" s="75"/>
      <c r="JKI3" s="75"/>
      <c r="JKJ3" s="75"/>
      <c r="JKK3" s="75"/>
      <c r="JKL3" s="75"/>
      <c r="JKM3" s="75"/>
      <c r="JKN3" s="75"/>
      <c r="JKO3" s="75"/>
      <c r="JKP3" s="75"/>
      <c r="JKQ3" s="75"/>
      <c r="JKR3" s="75"/>
      <c r="JKS3" s="75"/>
      <c r="JKT3" s="75"/>
      <c r="JKU3" s="75"/>
      <c r="JKV3" s="75"/>
      <c r="JKW3" s="75"/>
      <c r="JKX3" s="75"/>
      <c r="JKY3" s="75"/>
      <c r="JKZ3" s="75"/>
      <c r="JLA3" s="75"/>
      <c r="JLB3" s="75"/>
      <c r="JLC3" s="75"/>
      <c r="JLD3" s="75"/>
      <c r="JLE3" s="75"/>
      <c r="JLF3" s="75"/>
      <c r="JLG3" s="75"/>
      <c r="JLH3" s="75"/>
      <c r="JLI3" s="75"/>
      <c r="JLJ3" s="75"/>
      <c r="JLK3" s="75"/>
      <c r="JLL3" s="75"/>
      <c r="JLM3" s="75"/>
      <c r="JLN3" s="75"/>
      <c r="JLO3" s="75"/>
      <c r="JLP3" s="75"/>
      <c r="JLQ3" s="75"/>
      <c r="JLR3" s="75"/>
      <c r="JLS3" s="75"/>
      <c r="JLT3" s="75"/>
      <c r="JLU3" s="75"/>
      <c r="JLV3" s="75"/>
      <c r="JLW3" s="75"/>
      <c r="JLX3" s="75"/>
      <c r="JLY3" s="75"/>
      <c r="JLZ3" s="75"/>
      <c r="JMA3" s="75"/>
      <c r="JMB3" s="75"/>
      <c r="JMC3" s="75"/>
      <c r="JMD3" s="75"/>
      <c r="JME3" s="75"/>
      <c r="JMF3" s="75"/>
      <c r="JMG3" s="75"/>
      <c r="JMH3" s="75"/>
      <c r="JMI3" s="75"/>
      <c r="JMJ3" s="75"/>
      <c r="JMK3" s="75"/>
      <c r="JML3" s="75"/>
      <c r="JMM3" s="75"/>
      <c r="JMN3" s="75"/>
      <c r="JMO3" s="75"/>
      <c r="JMP3" s="75"/>
      <c r="JMQ3" s="75"/>
      <c r="JMR3" s="75"/>
      <c r="JMS3" s="75"/>
      <c r="JMT3" s="75"/>
      <c r="JMU3" s="75"/>
      <c r="JMV3" s="75"/>
      <c r="JMW3" s="75"/>
      <c r="JMX3" s="75"/>
      <c r="JMY3" s="75"/>
      <c r="JMZ3" s="75"/>
      <c r="JNA3" s="75"/>
      <c r="JNB3" s="75"/>
      <c r="JNC3" s="75"/>
      <c r="JND3" s="75"/>
      <c r="JNE3" s="75"/>
      <c r="JNF3" s="75"/>
      <c r="JNG3" s="75"/>
      <c r="JNH3" s="75"/>
      <c r="JNI3" s="75"/>
      <c r="JNJ3" s="75"/>
      <c r="JNK3" s="75"/>
      <c r="JNL3" s="75"/>
      <c r="JNM3" s="75"/>
      <c r="JNN3" s="75"/>
      <c r="JNO3" s="75"/>
      <c r="JNP3" s="75"/>
      <c r="JNQ3" s="75"/>
      <c r="JNR3" s="75"/>
      <c r="JNS3" s="75"/>
      <c r="JNT3" s="75"/>
      <c r="JNU3" s="75"/>
      <c r="JNV3" s="75"/>
      <c r="JNW3" s="75"/>
      <c r="JNX3" s="75"/>
      <c r="JNY3" s="75"/>
      <c r="JNZ3" s="75"/>
      <c r="JOA3" s="75"/>
      <c r="JOB3" s="75"/>
      <c r="JOC3" s="75"/>
      <c r="JOD3" s="75"/>
      <c r="JOE3" s="75"/>
      <c r="JOF3" s="75"/>
      <c r="JOG3" s="75"/>
      <c r="JOH3" s="75"/>
      <c r="JOI3" s="75"/>
      <c r="JOJ3" s="75"/>
      <c r="JOK3" s="75"/>
      <c r="JOL3" s="75"/>
      <c r="JOM3" s="75"/>
      <c r="JON3" s="75"/>
      <c r="JOO3" s="75"/>
      <c r="JOP3" s="75"/>
      <c r="JOQ3" s="75"/>
      <c r="JOR3" s="75"/>
      <c r="JOS3" s="75"/>
      <c r="JOT3" s="75"/>
      <c r="JOU3" s="75"/>
      <c r="JOV3" s="75"/>
      <c r="JOW3" s="75"/>
      <c r="JOX3" s="75"/>
      <c r="JOY3" s="75"/>
      <c r="JOZ3" s="75"/>
      <c r="JPA3" s="75"/>
      <c r="JPB3" s="75"/>
      <c r="JPC3" s="75"/>
      <c r="JPD3" s="75"/>
      <c r="JPE3" s="75"/>
      <c r="JPF3" s="75"/>
      <c r="JPG3" s="75"/>
      <c r="JPH3" s="75"/>
      <c r="JPI3" s="75"/>
      <c r="JPJ3" s="75"/>
      <c r="JPK3" s="75"/>
      <c r="JPL3" s="75"/>
      <c r="JPM3" s="75"/>
      <c r="JPN3" s="75"/>
      <c r="JPO3" s="75"/>
      <c r="JPP3" s="75"/>
      <c r="JPQ3" s="75"/>
      <c r="JPR3" s="75"/>
      <c r="JPS3" s="75"/>
      <c r="JPT3" s="75"/>
      <c r="JPU3" s="75"/>
      <c r="JPV3" s="75"/>
      <c r="JPW3" s="75"/>
      <c r="JPX3" s="75"/>
      <c r="JPY3" s="75"/>
      <c r="JPZ3" s="75"/>
      <c r="JQA3" s="75"/>
      <c r="JQB3" s="75"/>
      <c r="JQC3" s="75"/>
      <c r="JQD3" s="75"/>
      <c r="JQE3" s="75"/>
      <c r="JQF3" s="75"/>
      <c r="JQG3" s="75"/>
      <c r="JQH3" s="75"/>
      <c r="JQI3" s="75"/>
      <c r="JQJ3" s="75"/>
      <c r="JQK3" s="75"/>
      <c r="JQL3" s="75"/>
      <c r="JQM3" s="75"/>
      <c r="JQN3" s="75"/>
      <c r="JQO3" s="75"/>
      <c r="JQP3" s="75"/>
      <c r="JQQ3" s="75"/>
      <c r="JQR3" s="75"/>
      <c r="JQS3" s="75"/>
      <c r="JQT3" s="75"/>
      <c r="JQU3" s="75"/>
      <c r="JQV3" s="75"/>
      <c r="JQW3" s="75"/>
      <c r="JQX3" s="75"/>
      <c r="JQY3" s="75"/>
      <c r="JQZ3" s="75"/>
      <c r="JRA3" s="75"/>
      <c r="JRB3" s="75"/>
      <c r="JRC3" s="75"/>
      <c r="JRD3" s="75"/>
      <c r="JRE3" s="75"/>
      <c r="JRF3" s="75"/>
      <c r="JRG3" s="75"/>
      <c r="JRH3" s="75"/>
      <c r="JRI3" s="75"/>
      <c r="JRJ3" s="75"/>
      <c r="JRK3" s="75"/>
      <c r="JRL3" s="75"/>
      <c r="JRM3" s="75"/>
      <c r="JRN3" s="75"/>
      <c r="JRO3" s="75"/>
      <c r="JRP3" s="75"/>
      <c r="JRQ3" s="75"/>
      <c r="JRR3" s="75"/>
      <c r="JRS3" s="75"/>
      <c r="JRT3" s="75"/>
      <c r="JRU3" s="75"/>
      <c r="JRV3" s="75"/>
      <c r="JRW3" s="75"/>
      <c r="JRX3" s="75"/>
      <c r="JRY3" s="75"/>
      <c r="JRZ3" s="75"/>
      <c r="JSA3" s="75"/>
      <c r="JSB3" s="75"/>
      <c r="JSC3" s="75"/>
      <c r="JSD3" s="75"/>
      <c r="JSE3" s="75"/>
      <c r="JSF3" s="75"/>
      <c r="JSG3" s="75"/>
      <c r="JSH3" s="75"/>
      <c r="JSI3" s="75"/>
      <c r="JSJ3" s="75"/>
      <c r="JSK3" s="75"/>
      <c r="JSL3" s="75"/>
      <c r="JSM3" s="75"/>
      <c r="JSN3" s="75"/>
      <c r="JSO3" s="75"/>
      <c r="JSP3" s="75"/>
      <c r="JSQ3" s="75"/>
      <c r="JSR3" s="75"/>
      <c r="JSS3" s="75"/>
      <c r="JST3" s="75"/>
      <c r="JSU3" s="75"/>
      <c r="JSV3" s="75"/>
      <c r="JSW3" s="75"/>
      <c r="JSX3" s="75"/>
      <c r="JSY3" s="75"/>
      <c r="JSZ3" s="75"/>
      <c r="JTA3" s="75"/>
      <c r="JTB3" s="75"/>
      <c r="JTC3" s="75"/>
      <c r="JTD3" s="75"/>
      <c r="JTE3" s="75"/>
      <c r="JTF3" s="75"/>
      <c r="JTG3" s="75"/>
      <c r="JTH3" s="75"/>
      <c r="JTI3" s="75"/>
      <c r="JTJ3" s="75"/>
      <c r="JTK3" s="75"/>
      <c r="JTL3" s="75"/>
      <c r="JTM3" s="75"/>
      <c r="JTN3" s="75"/>
      <c r="JTO3" s="75"/>
      <c r="JTP3" s="75"/>
      <c r="JTQ3" s="75"/>
      <c r="JTR3" s="75"/>
      <c r="JTS3" s="75"/>
      <c r="JTT3" s="75"/>
      <c r="JTU3" s="75"/>
      <c r="JTV3" s="75"/>
      <c r="JTW3" s="75"/>
      <c r="JTX3" s="75"/>
      <c r="JTY3" s="75"/>
      <c r="JTZ3" s="75"/>
      <c r="JUA3" s="75"/>
      <c r="JUB3" s="75"/>
      <c r="JUC3" s="75"/>
      <c r="JUD3" s="75"/>
      <c r="JUE3" s="75"/>
      <c r="JUF3" s="75"/>
      <c r="JUG3" s="75"/>
      <c r="JUH3" s="75"/>
      <c r="JUI3" s="75"/>
      <c r="JUJ3" s="75"/>
      <c r="JUK3" s="75"/>
      <c r="JUL3" s="75"/>
      <c r="JUM3" s="75"/>
      <c r="JUN3" s="75"/>
      <c r="JUO3" s="75"/>
      <c r="JUP3" s="75"/>
      <c r="JUQ3" s="75"/>
      <c r="JUR3" s="75"/>
      <c r="JUS3" s="75"/>
      <c r="JUT3" s="75"/>
      <c r="JUU3" s="75"/>
      <c r="JUV3" s="75"/>
      <c r="JUW3" s="75"/>
      <c r="JUX3" s="75"/>
      <c r="JUY3" s="75"/>
      <c r="JUZ3" s="75"/>
      <c r="JVA3" s="75"/>
      <c r="JVB3" s="75"/>
      <c r="JVC3" s="75"/>
      <c r="JVD3" s="75"/>
      <c r="JVE3" s="75"/>
      <c r="JVF3" s="75"/>
      <c r="JVG3" s="75"/>
      <c r="JVH3" s="75"/>
      <c r="JVI3" s="75"/>
      <c r="JVJ3" s="75"/>
      <c r="JVK3" s="75"/>
      <c r="JVL3" s="75"/>
      <c r="JVM3" s="75"/>
      <c r="JVN3" s="75"/>
      <c r="JVO3" s="75"/>
      <c r="JVP3" s="75"/>
      <c r="JVQ3" s="75"/>
      <c r="JVR3" s="75"/>
      <c r="JVS3" s="75"/>
      <c r="JVT3" s="75"/>
      <c r="JVU3" s="75"/>
      <c r="JVV3" s="75"/>
      <c r="JVW3" s="75"/>
      <c r="JVX3" s="75"/>
      <c r="JVY3" s="75"/>
      <c r="JVZ3" s="75"/>
      <c r="JWA3" s="75"/>
      <c r="JWB3" s="75"/>
      <c r="JWC3" s="75"/>
      <c r="JWD3" s="75"/>
      <c r="JWE3" s="75"/>
      <c r="JWF3" s="75"/>
      <c r="JWG3" s="75"/>
      <c r="JWH3" s="75"/>
      <c r="JWI3" s="75"/>
      <c r="JWJ3" s="75"/>
      <c r="JWK3" s="75"/>
      <c r="JWL3" s="75"/>
      <c r="JWM3" s="75"/>
      <c r="JWN3" s="75"/>
      <c r="JWO3" s="75"/>
      <c r="JWP3" s="75"/>
      <c r="JWQ3" s="75"/>
      <c r="JWR3" s="75"/>
      <c r="JWS3" s="75"/>
      <c r="JWT3" s="75"/>
      <c r="JWU3" s="75"/>
      <c r="JWV3" s="75"/>
      <c r="JWW3" s="75"/>
      <c r="JWX3" s="75"/>
      <c r="JWY3" s="75"/>
      <c r="JWZ3" s="75"/>
      <c r="JXA3" s="75"/>
      <c r="JXB3" s="75"/>
      <c r="JXC3" s="75"/>
      <c r="JXD3" s="75"/>
      <c r="JXE3" s="75"/>
      <c r="JXF3" s="75"/>
      <c r="JXG3" s="75"/>
      <c r="JXH3" s="75"/>
      <c r="JXI3" s="75"/>
      <c r="JXJ3" s="75"/>
      <c r="JXK3" s="75"/>
      <c r="JXL3" s="75"/>
      <c r="JXM3" s="75"/>
      <c r="JXN3" s="75"/>
      <c r="JXO3" s="75"/>
      <c r="JXP3" s="75"/>
      <c r="JXQ3" s="75"/>
      <c r="JXR3" s="75"/>
      <c r="JXS3" s="75"/>
      <c r="JXT3" s="75"/>
      <c r="JXU3" s="75"/>
      <c r="JXV3" s="75"/>
      <c r="JXW3" s="75"/>
      <c r="JXX3" s="75"/>
      <c r="JXY3" s="75"/>
      <c r="JXZ3" s="75"/>
      <c r="JYA3" s="75"/>
      <c r="JYB3" s="75"/>
      <c r="JYC3" s="75"/>
      <c r="JYD3" s="75"/>
      <c r="JYE3" s="75"/>
      <c r="JYF3" s="75"/>
      <c r="JYG3" s="75"/>
      <c r="JYH3" s="75"/>
      <c r="JYI3" s="75"/>
      <c r="JYJ3" s="75"/>
      <c r="JYK3" s="75"/>
      <c r="JYL3" s="75"/>
      <c r="JYM3" s="75"/>
      <c r="JYN3" s="75"/>
      <c r="JYO3" s="75"/>
      <c r="JYP3" s="75"/>
      <c r="JYQ3" s="75"/>
      <c r="JYR3" s="75"/>
      <c r="JYS3" s="75"/>
      <c r="JYT3" s="75"/>
      <c r="JYU3" s="75"/>
      <c r="JYV3" s="75"/>
      <c r="JYW3" s="75"/>
      <c r="JYX3" s="75"/>
      <c r="JYY3" s="75"/>
      <c r="JYZ3" s="75"/>
      <c r="JZA3" s="75"/>
      <c r="JZB3" s="75"/>
      <c r="JZC3" s="75"/>
      <c r="JZD3" s="75"/>
      <c r="JZE3" s="75"/>
      <c r="JZF3" s="75"/>
      <c r="JZG3" s="75"/>
      <c r="JZH3" s="75"/>
      <c r="JZI3" s="75"/>
      <c r="JZJ3" s="75"/>
      <c r="JZK3" s="75"/>
      <c r="JZL3" s="75"/>
      <c r="JZM3" s="75"/>
      <c r="JZN3" s="75"/>
      <c r="JZO3" s="75"/>
      <c r="JZP3" s="75"/>
      <c r="JZQ3" s="75"/>
      <c r="JZR3" s="75"/>
      <c r="JZS3" s="75"/>
      <c r="JZT3" s="75"/>
      <c r="JZU3" s="75"/>
      <c r="JZV3" s="75"/>
      <c r="JZW3" s="75"/>
      <c r="JZX3" s="75"/>
      <c r="JZY3" s="75"/>
      <c r="JZZ3" s="75"/>
      <c r="KAA3" s="75"/>
      <c r="KAB3" s="75"/>
      <c r="KAC3" s="75"/>
      <c r="KAD3" s="75"/>
      <c r="KAE3" s="75"/>
      <c r="KAF3" s="75"/>
      <c r="KAG3" s="75"/>
      <c r="KAH3" s="75"/>
      <c r="KAI3" s="75"/>
      <c r="KAJ3" s="75"/>
      <c r="KAK3" s="75"/>
      <c r="KAL3" s="75"/>
      <c r="KAM3" s="75"/>
      <c r="KAN3" s="75"/>
      <c r="KAO3" s="75"/>
      <c r="KAP3" s="75"/>
      <c r="KAQ3" s="75"/>
      <c r="KAR3" s="75"/>
      <c r="KAS3" s="75"/>
      <c r="KAT3" s="75"/>
      <c r="KAU3" s="75"/>
      <c r="KAV3" s="75"/>
      <c r="KAW3" s="75"/>
      <c r="KAX3" s="75"/>
      <c r="KAY3" s="75"/>
      <c r="KAZ3" s="75"/>
      <c r="KBA3" s="75"/>
      <c r="KBB3" s="75"/>
      <c r="KBC3" s="75"/>
      <c r="KBD3" s="75"/>
      <c r="KBE3" s="75"/>
      <c r="KBF3" s="75"/>
      <c r="KBG3" s="75"/>
      <c r="KBH3" s="75"/>
      <c r="KBI3" s="75"/>
      <c r="KBJ3" s="75"/>
      <c r="KBK3" s="75"/>
      <c r="KBL3" s="75"/>
      <c r="KBM3" s="75"/>
      <c r="KBN3" s="75"/>
      <c r="KBO3" s="75"/>
      <c r="KBP3" s="75"/>
      <c r="KBQ3" s="75"/>
      <c r="KBR3" s="75"/>
      <c r="KBS3" s="75"/>
      <c r="KBT3" s="75"/>
      <c r="KBU3" s="75"/>
      <c r="KBV3" s="75"/>
      <c r="KBW3" s="75"/>
      <c r="KBX3" s="75"/>
      <c r="KBY3" s="75"/>
      <c r="KBZ3" s="75"/>
      <c r="KCA3" s="75"/>
      <c r="KCB3" s="75"/>
      <c r="KCC3" s="75"/>
      <c r="KCD3" s="75"/>
      <c r="KCE3" s="75"/>
      <c r="KCF3" s="75"/>
      <c r="KCG3" s="75"/>
      <c r="KCH3" s="75"/>
      <c r="KCI3" s="75"/>
      <c r="KCJ3" s="75"/>
      <c r="KCK3" s="75"/>
      <c r="KCL3" s="75"/>
      <c r="KCM3" s="75"/>
      <c r="KCN3" s="75"/>
      <c r="KCO3" s="75"/>
      <c r="KCP3" s="75"/>
      <c r="KCQ3" s="75"/>
      <c r="KCR3" s="75"/>
      <c r="KCS3" s="75"/>
      <c r="KCT3" s="75"/>
      <c r="KCU3" s="75"/>
      <c r="KCV3" s="75"/>
      <c r="KCW3" s="75"/>
      <c r="KCX3" s="75"/>
      <c r="KCY3" s="75"/>
      <c r="KCZ3" s="75"/>
      <c r="KDA3" s="75"/>
      <c r="KDB3" s="75"/>
      <c r="KDC3" s="75"/>
      <c r="KDD3" s="75"/>
      <c r="KDE3" s="75"/>
      <c r="KDF3" s="75"/>
      <c r="KDG3" s="75"/>
      <c r="KDH3" s="75"/>
      <c r="KDI3" s="75"/>
      <c r="KDJ3" s="75"/>
      <c r="KDK3" s="75"/>
      <c r="KDL3" s="75"/>
      <c r="KDM3" s="75"/>
      <c r="KDN3" s="75"/>
      <c r="KDO3" s="75"/>
      <c r="KDP3" s="75"/>
      <c r="KDQ3" s="75"/>
      <c r="KDR3" s="75"/>
      <c r="KDS3" s="75"/>
      <c r="KDT3" s="75"/>
      <c r="KDU3" s="75"/>
      <c r="KDV3" s="75"/>
      <c r="KDW3" s="75"/>
      <c r="KDX3" s="75"/>
      <c r="KDY3" s="75"/>
      <c r="KDZ3" s="75"/>
      <c r="KEA3" s="75"/>
      <c r="KEB3" s="75"/>
      <c r="KEC3" s="75"/>
      <c r="KED3" s="75"/>
      <c r="KEE3" s="75"/>
      <c r="KEF3" s="75"/>
      <c r="KEG3" s="75"/>
      <c r="KEH3" s="75"/>
      <c r="KEI3" s="75"/>
      <c r="KEJ3" s="75"/>
      <c r="KEK3" s="75"/>
      <c r="KEL3" s="75"/>
      <c r="KEM3" s="75"/>
      <c r="KEN3" s="75"/>
      <c r="KEO3" s="75"/>
      <c r="KEP3" s="75"/>
      <c r="KEQ3" s="75"/>
      <c r="KER3" s="75"/>
      <c r="KES3" s="75"/>
      <c r="KET3" s="75"/>
      <c r="KEU3" s="75"/>
      <c r="KEV3" s="75"/>
      <c r="KEW3" s="75"/>
      <c r="KEX3" s="75"/>
      <c r="KEY3" s="75"/>
      <c r="KEZ3" s="75"/>
      <c r="KFA3" s="75"/>
      <c r="KFB3" s="75"/>
      <c r="KFC3" s="75"/>
      <c r="KFD3" s="75"/>
      <c r="KFE3" s="75"/>
      <c r="KFF3" s="75"/>
      <c r="KFG3" s="75"/>
      <c r="KFH3" s="75"/>
      <c r="KFI3" s="75"/>
      <c r="KFJ3" s="75"/>
      <c r="KFK3" s="75"/>
      <c r="KFL3" s="75"/>
      <c r="KFM3" s="75"/>
      <c r="KFN3" s="75"/>
      <c r="KFO3" s="75"/>
      <c r="KFP3" s="75"/>
      <c r="KFQ3" s="75"/>
      <c r="KFR3" s="75"/>
      <c r="KFS3" s="75"/>
      <c r="KFT3" s="75"/>
      <c r="KFU3" s="75"/>
      <c r="KFV3" s="75"/>
      <c r="KFW3" s="75"/>
      <c r="KFX3" s="75"/>
      <c r="KFY3" s="75"/>
      <c r="KFZ3" s="75"/>
      <c r="KGA3" s="75"/>
      <c r="KGB3" s="75"/>
      <c r="KGC3" s="75"/>
      <c r="KGD3" s="75"/>
      <c r="KGE3" s="75"/>
      <c r="KGF3" s="75"/>
      <c r="KGG3" s="75"/>
      <c r="KGH3" s="75"/>
      <c r="KGI3" s="75"/>
      <c r="KGJ3" s="75"/>
      <c r="KGK3" s="75"/>
      <c r="KGL3" s="75"/>
      <c r="KGM3" s="75"/>
      <c r="KGN3" s="75"/>
      <c r="KGO3" s="75"/>
      <c r="KGP3" s="75"/>
      <c r="KGQ3" s="75"/>
      <c r="KGR3" s="75"/>
      <c r="KGS3" s="75"/>
      <c r="KGT3" s="75"/>
      <c r="KGU3" s="75"/>
      <c r="KGV3" s="75"/>
      <c r="KGW3" s="75"/>
      <c r="KGX3" s="75"/>
      <c r="KGY3" s="75"/>
      <c r="KGZ3" s="75"/>
      <c r="KHA3" s="75"/>
      <c r="KHB3" s="75"/>
      <c r="KHC3" s="75"/>
      <c r="KHD3" s="75"/>
      <c r="KHE3" s="75"/>
      <c r="KHF3" s="75"/>
      <c r="KHG3" s="75"/>
      <c r="KHH3" s="75"/>
      <c r="KHI3" s="75"/>
      <c r="KHJ3" s="75"/>
      <c r="KHK3" s="75"/>
      <c r="KHL3" s="75"/>
      <c r="KHM3" s="75"/>
      <c r="KHN3" s="75"/>
      <c r="KHO3" s="75"/>
      <c r="KHP3" s="75"/>
      <c r="KHQ3" s="75"/>
      <c r="KHR3" s="75"/>
      <c r="KHS3" s="75"/>
      <c r="KHT3" s="75"/>
      <c r="KHU3" s="75"/>
      <c r="KHV3" s="75"/>
      <c r="KHW3" s="75"/>
      <c r="KHX3" s="75"/>
      <c r="KHY3" s="75"/>
      <c r="KHZ3" s="75"/>
      <c r="KIA3" s="75"/>
      <c r="KIB3" s="75"/>
      <c r="KIC3" s="75"/>
      <c r="KID3" s="75"/>
      <c r="KIE3" s="75"/>
      <c r="KIF3" s="75"/>
      <c r="KIG3" s="75"/>
      <c r="KIH3" s="75"/>
      <c r="KII3" s="75"/>
      <c r="KIJ3" s="75"/>
      <c r="KIK3" s="75"/>
      <c r="KIL3" s="75"/>
      <c r="KIM3" s="75"/>
      <c r="KIN3" s="75"/>
      <c r="KIO3" s="75"/>
      <c r="KIP3" s="75"/>
      <c r="KIQ3" s="75"/>
      <c r="KIR3" s="75"/>
      <c r="KIS3" s="75"/>
      <c r="KIT3" s="75"/>
      <c r="KIU3" s="75"/>
      <c r="KIV3" s="75"/>
      <c r="KIW3" s="75"/>
      <c r="KIX3" s="75"/>
      <c r="KIY3" s="75"/>
      <c r="KIZ3" s="75"/>
      <c r="KJA3" s="75"/>
      <c r="KJB3" s="75"/>
      <c r="KJC3" s="75"/>
      <c r="KJD3" s="75"/>
      <c r="KJE3" s="75"/>
      <c r="KJF3" s="75"/>
      <c r="KJG3" s="75"/>
      <c r="KJH3" s="75"/>
      <c r="KJI3" s="75"/>
      <c r="KJJ3" s="75"/>
      <c r="KJK3" s="75"/>
      <c r="KJL3" s="75"/>
      <c r="KJM3" s="75"/>
      <c r="KJN3" s="75"/>
      <c r="KJO3" s="75"/>
      <c r="KJP3" s="75"/>
      <c r="KJQ3" s="75"/>
      <c r="KJR3" s="75"/>
      <c r="KJS3" s="75"/>
      <c r="KJT3" s="75"/>
      <c r="KJU3" s="75"/>
      <c r="KJV3" s="75"/>
      <c r="KJW3" s="75"/>
      <c r="KJX3" s="75"/>
      <c r="KJY3" s="75"/>
      <c r="KJZ3" s="75"/>
      <c r="KKA3" s="75"/>
      <c r="KKB3" s="75"/>
      <c r="KKC3" s="75"/>
      <c r="KKD3" s="75"/>
      <c r="KKE3" s="75"/>
      <c r="KKF3" s="75"/>
      <c r="KKG3" s="75"/>
      <c r="KKH3" s="75"/>
      <c r="KKI3" s="75"/>
      <c r="KKJ3" s="75"/>
      <c r="KKK3" s="75"/>
      <c r="KKL3" s="75"/>
      <c r="KKM3" s="75"/>
      <c r="KKN3" s="75"/>
      <c r="KKO3" s="75"/>
      <c r="KKP3" s="75"/>
      <c r="KKQ3" s="75"/>
      <c r="KKR3" s="75"/>
      <c r="KKS3" s="75"/>
      <c r="KKT3" s="75"/>
      <c r="KKU3" s="75"/>
      <c r="KKV3" s="75"/>
      <c r="KKW3" s="75"/>
      <c r="KKX3" s="75"/>
      <c r="KKY3" s="75"/>
      <c r="KKZ3" s="75"/>
      <c r="KLA3" s="75"/>
      <c r="KLB3" s="75"/>
      <c r="KLC3" s="75"/>
      <c r="KLD3" s="75"/>
      <c r="KLE3" s="75"/>
      <c r="KLF3" s="75"/>
      <c r="KLG3" s="75"/>
      <c r="KLH3" s="75"/>
      <c r="KLI3" s="75"/>
      <c r="KLJ3" s="75"/>
      <c r="KLK3" s="75"/>
      <c r="KLL3" s="75"/>
      <c r="KLM3" s="75"/>
      <c r="KLN3" s="75"/>
      <c r="KLO3" s="75"/>
      <c r="KLP3" s="75"/>
      <c r="KLQ3" s="75"/>
      <c r="KLR3" s="75"/>
      <c r="KLS3" s="75"/>
      <c r="KLT3" s="75"/>
      <c r="KLU3" s="75"/>
      <c r="KLV3" s="75"/>
      <c r="KLW3" s="75"/>
      <c r="KLX3" s="75"/>
      <c r="KLY3" s="75"/>
      <c r="KLZ3" s="75"/>
      <c r="KMA3" s="75"/>
      <c r="KMB3" s="75"/>
      <c r="KMC3" s="75"/>
      <c r="KMD3" s="75"/>
      <c r="KME3" s="75"/>
      <c r="KMF3" s="75"/>
      <c r="KMG3" s="75"/>
      <c r="KMH3" s="75"/>
      <c r="KMI3" s="75"/>
      <c r="KMJ3" s="75"/>
      <c r="KMK3" s="75"/>
      <c r="KML3" s="75"/>
      <c r="KMM3" s="75"/>
      <c r="KMN3" s="75"/>
      <c r="KMO3" s="75"/>
      <c r="KMP3" s="75"/>
      <c r="KMQ3" s="75"/>
      <c r="KMR3" s="75"/>
      <c r="KMS3" s="75"/>
      <c r="KMT3" s="75"/>
      <c r="KMU3" s="75"/>
      <c r="KMV3" s="75"/>
      <c r="KMW3" s="75"/>
      <c r="KMX3" s="75"/>
      <c r="KMY3" s="75"/>
      <c r="KMZ3" s="75"/>
      <c r="KNA3" s="75"/>
      <c r="KNB3" s="75"/>
      <c r="KNC3" s="75"/>
      <c r="KND3" s="75"/>
      <c r="KNE3" s="75"/>
      <c r="KNF3" s="75"/>
      <c r="KNG3" s="75"/>
      <c r="KNH3" s="75"/>
      <c r="KNI3" s="75"/>
      <c r="KNJ3" s="75"/>
      <c r="KNK3" s="75"/>
      <c r="KNL3" s="75"/>
      <c r="KNM3" s="75"/>
      <c r="KNN3" s="75"/>
      <c r="KNO3" s="75"/>
      <c r="KNP3" s="75"/>
      <c r="KNQ3" s="75"/>
      <c r="KNR3" s="75"/>
      <c r="KNS3" s="75"/>
      <c r="KNT3" s="75"/>
      <c r="KNU3" s="75"/>
      <c r="KNV3" s="75"/>
      <c r="KNW3" s="75"/>
      <c r="KNX3" s="75"/>
      <c r="KNY3" s="75"/>
      <c r="KNZ3" s="75"/>
      <c r="KOA3" s="75"/>
      <c r="KOB3" s="75"/>
      <c r="KOC3" s="75"/>
      <c r="KOD3" s="75"/>
      <c r="KOE3" s="75"/>
      <c r="KOF3" s="75"/>
      <c r="KOG3" s="75"/>
      <c r="KOH3" s="75"/>
      <c r="KOI3" s="75"/>
      <c r="KOJ3" s="75"/>
      <c r="KOK3" s="75"/>
      <c r="KOL3" s="75"/>
      <c r="KOM3" s="75"/>
      <c r="KON3" s="75"/>
      <c r="KOO3" s="75"/>
      <c r="KOP3" s="75"/>
      <c r="KOQ3" s="75"/>
      <c r="KOR3" s="75"/>
      <c r="KOS3" s="75"/>
      <c r="KOT3" s="75"/>
      <c r="KOU3" s="75"/>
      <c r="KOV3" s="75"/>
      <c r="KOW3" s="75"/>
      <c r="KOX3" s="75"/>
      <c r="KOY3" s="75"/>
      <c r="KOZ3" s="75"/>
      <c r="KPA3" s="75"/>
      <c r="KPB3" s="75"/>
      <c r="KPC3" s="75"/>
      <c r="KPD3" s="75"/>
      <c r="KPE3" s="75"/>
      <c r="KPF3" s="75"/>
      <c r="KPG3" s="75"/>
      <c r="KPH3" s="75"/>
      <c r="KPI3" s="75"/>
      <c r="KPJ3" s="75"/>
      <c r="KPK3" s="75"/>
      <c r="KPL3" s="75"/>
      <c r="KPM3" s="75"/>
      <c r="KPN3" s="75"/>
      <c r="KPO3" s="75"/>
      <c r="KPP3" s="75"/>
      <c r="KPQ3" s="75"/>
      <c r="KPR3" s="75"/>
      <c r="KPS3" s="75"/>
      <c r="KPT3" s="75"/>
      <c r="KPU3" s="75"/>
      <c r="KPV3" s="75"/>
      <c r="KPW3" s="75"/>
      <c r="KPX3" s="75"/>
      <c r="KPY3" s="75"/>
      <c r="KPZ3" s="75"/>
      <c r="KQA3" s="75"/>
      <c r="KQB3" s="75"/>
      <c r="KQC3" s="75"/>
      <c r="KQD3" s="75"/>
      <c r="KQE3" s="75"/>
      <c r="KQF3" s="75"/>
      <c r="KQG3" s="75"/>
      <c r="KQH3" s="75"/>
      <c r="KQI3" s="75"/>
      <c r="KQJ3" s="75"/>
      <c r="KQK3" s="75"/>
      <c r="KQL3" s="75"/>
      <c r="KQM3" s="75"/>
      <c r="KQN3" s="75"/>
      <c r="KQO3" s="75"/>
      <c r="KQP3" s="75"/>
      <c r="KQQ3" s="75"/>
      <c r="KQR3" s="75"/>
      <c r="KQS3" s="75"/>
      <c r="KQT3" s="75"/>
      <c r="KQU3" s="75"/>
      <c r="KQV3" s="75"/>
      <c r="KQW3" s="75"/>
      <c r="KQX3" s="75"/>
      <c r="KQY3" s="75"/>
      <c r="KQZ3" s="75"/>
      <c r="KRA3" s="75"/>
      <c r="KRB3" s="75"/>
      <c r="KRC3" s="75"/>
      <c r="KRD3" s="75"/>
      <c r="KRE3" s="75"/>
      <c r="KRF3" s="75"/>
      <c r="KRG3" s="75"/>
      <c r="KRH3" s="75"/>
      <c r="KRI3" s="75"/>
      <c r="KRJ3" s="75"/>
      <c r="KRK3" s="75"/>
      <c r="KRL3" s="75"/>
      <c r="KRM3" s="75"/>
      <c r="KRN3" s="75"/>
      <c r="KRO3" s="75"/>
      <c r="KRP3" s="75"/>
      <c r="KRQ3" s="75"/>
      <c r="KRR3" s="75"/>
      <c r="KRS3" s="75"/>
      <c r="KRT3" s="75"/>
      <c r="KRU3" s="75"/>
      <c r="KRV3" s="75"/>
      <c r="KRW3" s="75"/>
      <c r="KRX3" s="75"/>
      <c r="KRY3" s="75"/>
      <c r="KRZ3" s="75"/>
      <c r="KSA3" s="75"/>
      <c r="KSB3" s="75"/>
      <c r="KSC3" s="75"/>
      <c r="KSD3" s="75"/>
      <c r="KSE3" s="75"/>
      <c r="KSF3" s="75"/>
      <c r="KSG3" s="75"/>
      <c r="KSH3" s="75"/>
      <c r="KSI3" s="75"/>
      <c r="KSJ3" s="75"/>
      <c r="KSK3" s="75"/>
      <c r="KSL3" s="75"/>
      <c r="KSM3" s="75"/>
      <c r="KSN3" s="75"/>
      <c r="KSO3" s="75"/>
      <c r="KSP3" s="75"/>
      <c r="KSQ3" s="75"/>
      <c r="KSR3" s="75"/>
      <c r="KSS3" s="75"/>
      <c r="KST3" s="75"/>
      <c r="KSU3" s="75"/>
      <c r="KSV3" s="75"/>
      <c r="KSW3" s="75"/>
      <c r="KSX3" s="75"/>
      <c r="KSY3" s="75"/>
      <c r="KSZ3" s="75"/>
      <c r="KTA3" s="75"/>
      <c r="KTB3" s="75"/>
      <c r="KTC3" s="75"/>
      <c r="KTD3" s="75"/>
      <c r="KTE3" s="75"/>
      <c r="KTF3" s="75"/>
      <c r="KTG3" s="75"/>
      <c r="KTH3" s="75"/>
      <c r="KTI3" s="75"/>
      <c r="KTJ3" s="75"/>
      <c r="KTK3" s="75"/>
      <c r="KTL3" s="75"/>
      <c r="KTM3" s="75"/>
      <c r="KTN3" s="75"/>
      <c r="KTO3" s="75"/>
      <c r="KTP3" s="75"/>
      <c r="KTQ3" s="75"/>
      <c r="KTR3" s="75"/>
      <c r="KTS3" s="75"/>
      <c r="KTT3" s="75"/>
      <c r="KTU3" s="75"/>
      <c r="KTV3" s="75"/>
      <c r="KTW3" s="75"/>
      <c r="KTX3" s="75"/>
      <c r="KTY3" s="75"/>
      <c r="KTZ3" s="75"/>
      <c r="KUA3" s="75"/>
      <c r="KUB3" s="75"/>
      <c r="KUC3" s="75"/>
      <c r="KUD3" s="75"/>
      <c r="KUE3" s="75"/>
      <c r="KUF3" s="75"/>
      <c r="KUG3" s="75"/>
      <c r="KUH3" s="75"/>
      <c r="KUI3" s="75"/>
      <c r="KUJ3" s="75"/>
      <c r="KUK3" s="75"/>
      <c r="KUL3" s="75"/>
      <c r="KUM3" s="75"/>
      <c r="KUN3" s="75"/>
      <c r="KUO3" s="75"/>
      <c r="KUP3" s="75"/>
      <c r="KUQ3" s="75"/>
      <c r="KUR3" s="75"/>
      <c r="KUS3" s="75"/>
      <c r="KUT3" s="75"/>
      <c r="KUU3" s="75"/>
      <c r="KUV3" s="75"/>
      <c r="KUW3" s="75"/>
      <c r="KUX3" s="75"/>
      <c r="KUY3" s="75"/>
      <c r="KUZ3" s="75"/>
      <c r="KVA3" s="75"/>
      <c r="KVB3" s="75"/>
      <c r="KVC3" s="75"/>
      <c r="KVD3" s="75"/>
      <c r="KVE3" s="75"/>
      <c r="KVF3" s="75"/>
      <c r="KVG3" s="75"/>
      <c r="KVH3" s="75"/>
      <c r="KVI3" s="75"/>
      <c r="KVJ3" s="75"/>
      <c r="KVK3" s="75"/>
      <c r="KVL3" s="75"/>
      <c r="KVM3" s="75"/>
      <c r="KVN3" s="75"/>
      <c r="KVO3" s="75"/>
      <c r="KVP3" s="75"/>
      <c r="KVQ3" s="75"/>
      <c r="KVR3" s="75"/>
      <c r="KVS3" s="75"/>
      <c r="KVT3" s="75"/>
      <c r="KVU3" s="75"/>
      <c r="KVV3" s="75"/>
      <c r="KVW3" s="75"/>
      <c r="KVX3" s="75"/>
      <c r="KVY3" s="75"/>
      <c r="KVZ3" s="75"/>
      <c r="KWA3" s="75"/>
      <c r="KWB3" s="75"/>
      <c r="KWC3" s="75"/>
      <c r="KWD3" s="75"/>
      <c r="KWE3" s="75"/>
      <c r="KWF3" s="75"/>
      <c r="KWG3" s="75"/>
      <c r="KWH3" s="75"/>
      <c r="KWI3" s="75"/>
      <c r="KWJ3" s="75"/>
      <c r="KWK3" s="75"/>
      <c r="KWL3" s="75"/>
      <c r="KWM3" s="75"/>
      <c r="KWN3" s="75"/>
      <c r="KWO3" s="75"/>
      <c r="KWP3" s="75"/>
      <c r="KWQ3" s="75"/>
      <c r="KWR3" s="75"/>
      <c r="KWS3" s="75"/>
      <c r="KWT3" s="75"/>
      <c r="KWU3" s="75"/>
      <c r="KWV3" s="75"/>
      <c r="KWW3" s="75"/>
      <c r="KWX3" s="75"/>
      <c r="KWY3" s="75"/>
      <c r="KWZ3" s="75"/>
      <c r="KXA3" s="75"/>
      <c r="KXB3" s="75"/>
      <c r="KXC3" s="75"/>
      <c r="KXD3" s="75"/>
      <c r="KXE3" s="75"/>
      <c r="KXF3" s="75"/>
      <c r="KXG3" s="75"/>
      <c r="KXH3" s="75"/>
      <c r="KXI3" s="75"/>
      <c r="KXJ3" s="75"/>
      <c r="KXK3" s="75"/>
      <c r="KXL3" s="75"/>
      <c r="KXM3" s="75"/>
      <c r="KXN3" s="75"/>
      <c r="KXO3" s="75"/>
      <c r="KXP3" s="75"/>
      <c r="KXQ3" s="75"/>
      <c r="KXR3" s="75"/>
      <c r="KXS3" s="75"/>
      <c r="KXT3" s="75"/>
      <c r="KXU3" s="75"/>
      <c r="KXV3" s="75"/>
      <c r="KXW3" s="75"/>
      <c r="KXX3" s="75"/>
      <c r="KXY3" s="75"/>
      <c r="KXZ3" s="75"/>
      <c r="KYA3" s="75"/>
      <c r="KYB3" s="75"/>
      <c r="KYC3" s="75"/>
      <c r="KYD3" s="75"/>
      <c r="KYE3" s="75"/>
      <c r="KYF3" s="75"/>
      <c r="KYG3" s="75"/>
      <c r="KYH3" s="75"/>
      <c r="KYI3" s="75"/>
      <c r="KYJ3" s="75"/>
      <c r="KYK3" s="75"/>
      <c r="KYL3" s="75"/>
      <c r="KYM3" s="75"/>
      <c r="KYN3" s="75"/>
      <c r="KYO3" s="75"/>
      <c r="KYP3" s="75"/>
      <c r="KYQ3" s="75"/>
      <c r="KYR3" s="75"/>
      <c r="KYS3" s="75"/>
      <c r="KYT3" s="75"/>
      <c r="KYU3" s="75"/>
      <c r="KYV3" s="75"/>
      <c r="KYW3" s="75"/>
      <c r="KYX3" s="75"/>
      <c r="KYY3" s="75"/>
      <c r="KYZ3" s="75"/>
      <c r="KZA3" s="75"/>
      <c r="KZB3" s="75"/>
      <c r="KZC3" s="75"/>
      <c r="KZD3" s="75"/>
      <c r="KZE3" s="75"/>
      <c r="KZF3" s="75"/>
      <c r="KZG3" s="75"/>
      <c r="KZH3" s="75"/>
      <c r="KZI3" s="75"/>
      <c r="KZJ3" s="75"/>
      <c r="KZK3" s="75"/>
      <c r="KZL3" s="75"/>
      <c r="KZM3" s="75"/>
      <c r="KZN3" s="75"/>
      <c r="KZO3" s="75"/>
      <c r="KZP3" s="75"/>
      <c r="KZQ3" s="75"/>
      <c r="KZR3" s="75"/>
      <c r="KZS3" s="75"/>
      <c r="KZT3" s="75"/>
      <c r="KZU3" s="75"/>
      <c r="KZV3" s="75"/>
      <c r="KZW3" s="75"/>
      <c r="KZX3" s="75"/>
      <c r="KZY3" s="75"/>
      <c r="KZZ3" s="75"/>
      <c r="LAA3" s="75"/>
      <c r="LAB3" s="75"/>
      <c r="LAC3" s="75"/>
      <c r="LAD3" s="75"/>
      <c r="LAE3" s="75"/>
      <c r="LAF3" s="75"/>
      <c r="LAG3" s="75"/>
      <c r="LAH3" s="75"/>
      <c r="LAI3" s="75"/>
      <c r="LAJ3" s="75"/>
      <c r="LAK3" s="75"/>
      <c r="LAL3" s="75"/>
      <c r="LAM3" s="75"/>
      <c r="LAN3" s="75"/>
      <c r="LAO3" s="75"/>
      <c r="LAP3" s="75"/>
      <c r="LAQ3" s="75"/>
      <c r="LAR3" s="75"/>
      <c r="LAS3" s="75"/>
      <c r="LAT3" s="75"/>
      <c r="LAU3" s="75"/>
      <c r="LAV3" s="75"/>
      <c r="LAW3" s="75"/>
      <c r="LAX3" s="75"/>
      <c r="LAY3" s="75"/>
      <c r="LAZ3" s="75"/>
      <c r="LBA3" s="75"/>
      <c r="LBB3" s="75"/>
      <c r="LBC3" s="75"/>
      <c r="LBD3" s="75"/>
      <c r="LBE3" s="75"/>
      <c r="LBF3" s="75"/>
      <c r="LBG3" s="75"/>
      <c r="LBH3" s="75"/>
      <c r="LBI3" s="75"/>
      <c r="LBJ3" s="75"/>
      <c r="LBK3" s="75"/>
      <c r="LBL3" s="75"/>
      <c r="LBM3" s="75"/>
      <c r="LBN3" s="75"/>
      <c r="LBO3" s="75"/>
      <c r="LBP3" s="75"/>
      <c r="LBQ3" s="75"/>
      <c r="LBR3" s="75"/>
      <c r="LBS3" s="75"/>
      <c r="LBT3" s="75"/>
      <c r="LBU3" s="75"/>
      <c r="LBV3" s="75"/>
      <c r="LBW3" s="75"/>
      <c r="LBX3" s="75"/>
      <c r="LBY3" s="75"/>
      <c r="LBZ3" s="75"/>
      <c r="LCA3" s="75"/>
      <c r="LCB3" s="75"/>
      <c r="LCC3" s="75"/>
      <c r="LCD3" s="75"/>
      <c r="LCE3" s="75"/>
      <c r="LCF3" s="75"/>
      <c r="LCG3" s="75"/>
      <c r="LCH3" s="75"/>
      <c r="LCI3" s="75"/>
      <c r="LCJ3" s="75"/>
      <c r="LCK3" s="75"/>
      <c r="LCL3" s="75"/>
      <c r="LCM3" s="75"/>
      <c r="LCN3" s="75"/>
      <c r="LCO3" s="75"/>
      <c r="LCP3" s="75"/>
      <c r="LCQ3" s="75"/>
      <c r="LCR3" s="75"/>
      <c r="LCS3" s="75"/>
      <c r="LCT3" s="75"/>
      <c r="LCU3" s="75"/>
      <c r="LCV3" s="75"/>
      <c r="LCW3" s="75"/>
      <c r="LCX3" s="75"/>
      <c r="LCY3" s="75"/>
      <c r="LCZ3" s="75"/>
      <c r="LDA3" s="75"/>
      <c r="LDB3" s="75"/>
      <c r="LDC3" s="75"/>
      <c r="LDD3" s="75"/>
      <c r="LDE3" s="75"/>
      <c r="LDF3" s="75"/>
      <c r="LDG3" s="75"/>
      <c r="LDH3" s="75"/>
      <c r="LDI3" s="75"/>
      <c r="LDJ3" s="75"/>
      <c r="LDK3" s="75"/>
      <c r="LDL3" s="75"/>
      <c r="LDM3" s="75"/>
      <c r="LDN3" s="75"/>
      <c r="LDO3" s="75"/>
      <c r="LDP3" s="75"/>
      <c r="LDQ3" s="75"/>
      <c r="LDR3" s="75"/>
      <c r="LDS3" s="75"/>
      <c r="LDT3" s="75"/>
      <c r="LDU3" s="75"/>
      <c r="LDV3" s="75"/>
      <c r="LDW3" s="75"/>
      <c r="LDX3" s="75"/>
      <c r="LDY3" s="75"/>
      <c r="LDZ3" s="75"/>
      <c r="LEA3" s="75"/>
      <c r="LEB3" s="75"/>
      <c r="LEC3" s="75"/>
      <c r="LED3" s="75"/>
      <c r="LEE3" s="75"/>
      <c r="LEF3" s="75"/>
      <c r="LEG3" s="75"/>
      <c r="LEH3" s="75"/>
      <c r="LEI3" s="75"/>
      <c r="LEJ3" s="75"/>
      <c r="LEK3" s="75"/>
      <c r="LEL3" s="75"/>
      <c r="LEM3" s="75"/>
      <c r="LEN3" s="75"/>
      <c r="LEO3" s="75"/>
      <c r="LEP3" s="75"/>
      <c r="LEQ3" s="75"/>
      <c r="LER3" s="75"/>
      <c r="LES3" s="75"/>
      <c r="LET3" s="75"/>
      <c r="LEU3" s="75"/>
      <c r="LEV3" s="75"/>
      <c r="LEW3" s="75"/>
      <c r="LEX3" s="75"/>
      <c r="LEY3" s="75"/>
      <c r="LEZ3" s="75"/>
      <c r="LFA3" s="75"/>
      <c r="LFB3" s="75"/>
      <c r="LFC3" s="75"/>
      <c r="LFD3" s="75"/>
      <c r="LFE3" s="75"/>
      <c r="LFF3" s="75"/>
      <c r="LFG3" s="75"/>
      <c r="LFH3" s="75"/>
      <c r="LFI3" s="75"/>
      <c r="LFJ3" s="75"/>
      <c r="LFK3" s="75"/>
      <c r="LFL3" s="75"/>
      <c r="LFM3" s="75"/>
      <c r="LFN3" s="75"/>
      <c r="LFO3" s="75"/>
      <c r="LFP3" s="75"/>
      <c r="LFQ3" s="75"/>
      <c r="LFR3" s="75"/>
      <c r="LFS3" s="75"/>
      <c r="LFT3" s="75"/>
      <c r="LFU3" s="75"/>
      <c r="LFV3" s="75"/>
      <c r="LFW3" s="75"/>
      <c r="LFX3" s="75"/>
      <c r="LFY3" s="75"/>
      <c r="LFZ3" s="75"/>
      <c r="LGA3" s="75"/>
      <c r="LGB3" s="75"/>
      <c r="LGC3" s="75"/>
      <c r="LGD3" s="75"/>
      <c r="LGE3" s="75"/>
      <c r="LGF3" s="75"/>
      <c r="LGG3" s="75"/>
      <c r="LGH3" s="75"/>
      <c r="LGI3" s="75"/>
      <c r="LGJ3" s="75"/>
      <c r="LGK3" s="75"/>
      <c r="LGL3" s="75"/>
      <c r="LGM3" s="75"/>
      <c r="LGN3" s="75"/>
      <c r="LGO3" s="75"/>
      <c r="LGP3" s="75"/>
      <c r="LGQ3" s="75"/>
      <c r="LGR3" s="75"/>
      <c r="LGS3" s="75"/>
      <c r="LGT3" s="75"/>
      <c r="LGU3" s="75"/>
      <c r="LGV3" s="75"/>
      <c r="LGW3" s="75"/>
      <c r="LGX3" s="75"/>
      <c r="LGY3" s="75"/>
      <c r="LGZ3" s="75"/>
      <c r="LHA3" s="75"/>
      <c r="LHB3" s="75"/>
      <c r="LHC3" s="75"/>
      <c r="LHD3" s="75"/>
      <c r="LHE3" s="75"/>
      <c r="LHF3" s="75"/>
      <c r="LHG3" s="75"/>
      <c r="LHH3" s="75"/>
      <c r="LHI3" s="75"/>
      <c r="LHJ3" s="75"/>
      <c r="LHK3" s="75"/>
      <c r="LHL3" s="75"/>
      <c r="LHM3" s="75"/>
      <c r="LHN3" s="75"/>
      <c r="LHO3" s="75"/>
      <c r="LHP3" s="75"/>
      <c r="LHQ3" s="75"/>
      <c r="LHR3" s="75"/>
      <c r="LHS3" s="75"/>
      <c r="LHT3" s="75"/>
      <c r="LHU3" s="75"/>
      <c r="LHV3" s="75"/>
      <c r="LHW3" s="75"/>
      <c r="LHX3" s="75"/>
      <c r="LHY3" s="75"/>
      <c r="LHZ3" s="75"/>
      <c r="LIA3" s="75"/>
      <c r="LIB3" s="75"/>
      <c r="LIC3" s="75"/>
      <c r="LID3" s="75"/>
      <c r="LIE3" s="75"/>
      <c r="LIF3" s="75"/>
      <c r="LIG3" s="75"/>
      <c r="LIH3" s="75"/>
      <c r="LII3" s="75"/>
      <c r="LIJ3" s="75"/>
      <c r="LIK3" s="75"/>
      <c r="LIL3" s="75"/>
      <c r="LIM3" s="75"/>
      <c r="LIN3" s="75"/>
      <c r="LIO3" s="75"/>
      <c r="LIP3" s="75"/>
      <c r="LIQ3" s="75"/>
      <c r="LIR3" s="75"/>
      <c r="LIS3" s="75"/>
      <c r="LIT3" s="75"/>
      <c r="LIU3" s="75"/>
      <c r="LIV3" s="75"/>
      <c r="LIW3" s="75"/>
      <c r="LIX3" s="75"/>
      <c r="LIY3" s="75"/>
      <c r="LIZ3" s="75"/>
      <c r="LJA3" s="75"/>
      <c r="LJB3" s="75"/>
      <c r="LJC3" s="75"/>
      <c r="LJD3" s="75"/>
      <c r="LJE3" s="75"/>
      <c r="LJF3" s="75"/>
      <c r="LJG3" s="75"/>
      <c r="LJH3" s="75"/>
      <c r="LJI3" s="75"/>
      <c r="LJJ3" s="75"/>
      <c r="LJK3" s="75"/>
      <c r="LJL3" s="75"/>
      <c r="LJM3" s="75"/>
      <c r="LJN3" s="75"/>
      <c r="LJO3" s="75"/>
      <c r="LJP3" s="75"/>
      <c r="LJQ3" s="75"/>
      <c r="LJR3" s="75"/>
      <c r="LJS3" s="75"/>
      <c r="LJT3" s="75"/>
      <c r="LJU3" s="75"/>
      <c r="LJV3" s="75"/>
      <c r="LJW3" s="75"/>
      <c r="LJX3" s="75"/>
      <c r="LJY3" s="75"/>
      <c r="LJZ3" s="75"/>
      <c r="LKA3" s="75"/>
      <c r="LKB3" s="75"/>
      <c r="LKC3" s="75"/>
      <c r="LKD3" s="75"/>
      <c r="LKE3" s="75"/>
      <c r="LKF3" s="75"/>
      <c r="LKG3" s="75"/>
      <c r="LKH3" s="75"/>
      <c r="LKI3" s="75"/>
      <c r="LKJ3" s="75"/>
      <c r="LKK3" s="75"/>
      <c r="LKL3" s="75"/>
      <c r="LKM3" s="75"/>
      <c r="LKN3" s="75"/>
      <c r="LKO3" s="75"/>
      <c r="LKP3" s="75"/>
      <c r="LKQ3" s="75"/>
      <c r="LKR3" s="75"/>
      <c r="LKS3" s="75"/>
      <c r="LKT3" s="75"/>
      <c r="LKU3" s="75"/>
      <c r="LKV3" s="75"/>
      <c r="LKW3" s="75"/>
      <c r="LKX3" s="75"/>
      <c r="LKY3" s="75"/>
      <c r="LKZ3" s="75"/>
      <c r="LLA3" s="75"/>
      <c r="LLB3" s="75"/>
      <c r="LLC3" s="75"/>
      <c r="LLD3" s="75"/>
      <c r="LLE3" s="75"/>
      <c r="LLF3" s="75"/>
      <c r="LLG3" s="75"/>
      <c r="LLH3" s="75"/>
      <c r="LLI3" s="75"/>
      <c r="LLJ3" s="75"/>
      <c r="LLK3" s="75"/>
      <c r="LLL3" s="75"/>
      <c r="LLM3" s="75"/>
      <c r="LLN3" s="75"/>
      <c r="LLO3" s="75"/>
      <c r="LLP3" s="75"/>
      <c r="LLQ3" s="75"/>
      <c r="LLR3" s="75"/>
      <c r="LLS3" s="75"/>
      <c r="LLT3" s="75"/>
      <c r="LLU3" s="75"/>
      <c r="LLV3" s="75"/>
      <c r="LLW3" s="75"/>
      <c r="LLX3" s="75"/>
      <c r="LLY3" s="75"/>
      <c r="LLZ3" s="75"/>
      <c r="LMA3" s="75"/>
      <c r="LMB3" s="75"/>
      <c r="LMC3" s="75"/>
      <c r="LMD3" s="75"/>
      <c r="LME3" s="75"/>
      <c r="LMF3" s="75"/>
      <c r="LMG3" s="75"/>
      <c r="LMH3" s="75"/>
      <c r="LMI3" s="75"/>
      <c r="LMJ3" s="75"/>
      <c r="LMK3" s="75"/>
      <c r="LML3" s="75"/>
      <c r="LMM3" s="75"/>
      <c r="LMN3" s="75"/>
      <c r="LMO3" s="75"/>
      <c r="LMP3" s="75"/>
      <c r="LMQ3" s="75"/>
      <c r="LMR3" s="75"/>
      <c r="LMS3" s="75"/>
      <c r="LMT3" s="75"/>
      <c r="LMU3" s="75"/>
      <c r="LMV3" s="75"/>
      <c r="LMW3" s="75"/>
      <c r="LMX3" s="75"/>
      <c r="LMY3" s="75"/>
      <c r="LMZ3" s="75"/>
      <c r="LNA3" s="75"/>
      <c r="LNB3" s="75"/>
      <c r="LNC3" s="75"/>
      <c r="LND3" s="75"/>
      <c r="LNE3" s="75"/>
      <c r="LNF3" s="75"/>
      <c r="LNG3" s="75"/>
      <c r="LNH3" s="75"/>
      <c r="LNI3" s="75"/>
      <c r="LNJ3" s="75"/>
      <c r="LNK3" s="75"/>
      <c r="LNL3" s="75"/>
      <c r="LNM3" s="75"/>
      <c r="LNN3" s="75"/>
      <c r="LNO3" s="75"/>
      <c r="LNP3" s="75"/>
      <c r="LNQ3" s="75"/>
      <c r="LNR3" s="75"/>
      <c r="LNS3" s="75"/>
      <c r="LNT3" s="75"/>
      <c r="LNU3" s="75"/>
      <c r="LNV3" s="75"/>
      <c r="LNW3" s="75"/>
      <c r="LNX3" s="75"/>
      <c r="LNY3" s="75"/>
      <c r="LNZ3" s="75"/>
      <c r="LOA3" s="75"/>
      <c r="LOB3" s="75"/>
      <c r="LOC3" s="75"/>
      <c r="LOD3" s="75"/>
      <c r="LOE3" s="75"/>
      <c r="LOF3" s="75"/>
      <c r="LOG3" s="75"/>
      <c r="LOH3" s="75"/>
      <c r="LOI3" s="75"/>
      <c r="LOJ3" s="75"/>
      <c r="LOK3" s="75"/>
      <c r="LOL3" s="75"/>
      <c r="LOM3" s="75"/>
      <c r="LON3" s="75"/>
      <c r="LOO3" s="75"/>
      <c r="LOP3" s="75"/>
      <c r="LOQ3" s="75"/>
      <c r="LOR3" s="75"/>
      <c r="LOS3" s="75"/>
      <c r="LOT3" s="75"/>
      <c r="LOU3" s="75"/>
      <c r="LOV3" s="75"/>
      <c r="LOW3" s="75"/>
      <c r="LOX3" s="75"/>
      <c r="LOY3" s="75"/>
      <c r="LOZ3" s="75"/>
      <c r="LPA3" s="75"/>
      <c r="LPB3" s="75"/>
      <c r="LPC3" s="75"/>
      <c r="LPD3" s="75"/>
      <c r="LPE3" s="75"/>
      <c r="LPF3" s="75"/>
      <c r="LPG3" s="75"/>
      <c r="LPH3" s="75"/>
      <c r="LPI3" s="75"/>
      <c r="LPJ3" s="75"/>
      <c r="LPK3" s="75"/>
      <c r="LPL3" s="75"/>
      <c r="LPM3" s="75"/>
      <c r="LPN3" s="75"/>
      <c r="LPO3" s="75"/>
      <c r="LPP3" s="75"/>
      <c r="LPQ3" s="75"/>
      <c r="LPR3" s="75"/>
      <c r="LPS3" s="75"/>
      <c r="LPT3" s="75"/>
      <c r="LPU3" s="75"/>
      <c r="LPV3" s="75"/>
      <c r="LPW3" s="75"/>
      <c r="LPX3" s="75"/>
      <c r="LPY3" s="75"/>
      <c r="LPZ3" s="75"/>
      <c r="LQA3" s="75"/>
      <c r="LQB3" s="75"/>
      <c r="LQC3" s="75"/>
      <c r="LQD3" s="75"/>
      <c r="LQE3" s="75"/>
      <c r="LQF3" s="75"/>
      <c r="LQG3" s="75"/>
      <c r="LQH3" s="75"/>
      <c r="LQI3" s="75"/>
      <c r="LQJ3" s="75"/>
      <c r="LQK3" s="75"/>
      <c r="LQL3" s="75"/>
      <c r="LQM3" s="75"/>
      <c r="LQN3" s="75"/>
      <c r="LQO3" s="75"/>
      <c r="LQP3" s="75"/>
      <c r="LQQ3" s="75"/>
      <c r="LQR3" s="75"/>
      <c r="LQS3" s="75"/>
      <c r="LQT3" s="75"/>
      <c r="LQU3" s="75"/>
      <c r="LQV3" s="75"/>
      <c r="LQW3" s="75"/>
      <c r="LQX3" s="75"/>
      <c r="LQY3" s="75"/>
      <c r="LQZ3" s="75"/>
      <c r="LRA3" s="75"/>
      <c r="LRB3" s="75"/>
      <c r="LRC3" s="75"/>
      <c r="LRD3" s="75"/>
      <c r="LRE3" s="75"/>
      <c r="LRF3" s="75"/>
      <c r="LRG3" s="75"/>
      <c r="LRH3" s="75"/>
      <c r="LRI3" s="75"/>
      <c r="LRJ3" s="75"/>
      <c r="LRK3" s="75"/>
      <c r="LRL3" s="75"/>
      <c r="LRM3" s="75"/>
      <c r="LRN3" s="75"/>
      <c r="LRO3" s="75"/>
      <c r="LRP3" s="75"/>
      <c r="LRQ3" s="75"/>
      <c r="LRR3" s="75"/>
      <c r="LRS3" s="75"/>
      <c r="LRT3" s="75"/>
      <c r="LRU3" s="75"/>
      <c r="LRV3" s="75"/>
      <c r="LRW3" s="75"/>
      <c r="LRX3" s="75"/>
      <c r="LRY3" s="75"/>
      <c r="LRZ3" s="75"/>
      <c r="LSA3" s="75"/>
      <c r="LSB3" s="75"/>
      <c r="LSC3" s="75"/>
      <c r="LSD3" s="75"/>
      <c r="LSE3" s="75"/>
      <c r="LSF3" s="75"/>
      <c r="LSG3" s="75"/>
      <c r="LSH3" s="75"/>
      <c r="LSI3" s="75"/>
      <c r="LSJ3" s="75"/>
      <c r="LSK3" s="75"/>
      <c r="LSL3" s="75"/>
      <c r="LSM3" s="75"/>
      <c r="LSN3" s="75"/>
      <c r="LSO3" s="75"/>
      <c r="LSP3" s="75"/>
      <c r="LSQ3" s="75"/>
      <c r="LSR3" s="75"/>
      <c r="LSS3" s="75"/>
      <c r="LST3" s="75"/>
      <c r="LSU3" s="75"/>
      <c r="LSV3" s="75"/>
      <c r="LSW3" s="75"/>
      <c r="LSX3" s="75"/>
      <c r="LSY3" s="75"/>
      <c r="LSZ3" s="75"/>
      <c r="LTA3" s="75"/>
      <c r="LTB3" s="75"/>
      <c r="LTC3" s="75"/>
      <c r="LTD3" s="75"/>
      <c r="LTE3" s="75"/>
      <c r="LTF3" s="75"/>
      <c r="LTG3" s="75"/>
      <c r="LTH3" s="75"/>
      <c r="LTI3" s="75"/>
      <c r="LTJ3" s="75"/>
      <c r="LTK3" s="75"/>
      <c r="LTL3" s="75"/>
      <c r="LTM3" s="75"/>
      <c r="LTN3" s="75"/>
      <c r="LTO3" s="75"/>
      <c r="LTP3" s="75"/>
      <c r="LTQ3" s="75"/>
      <c r="LTR3" s="75"/>
      <c r="LTS3" s="75"/>
      <c r="LTT3" s="75"/>
      <c r="LTU3" s="75"/>
      <c r="LTV3" s="75"/>
      <c r="LTW3" s="75"/>
      <c r="LTX3" s="75"/>
      <c r="LTY3" s="75"/>
      <c r="LTZ3" s="75"/>
      <c r="LUA3" s="75"/>
      <c r="LUB3" s="75"/>
      <c r="LUC3" s="75"/>
      <c r="LUD3" s="75"/>
      <c r="LUE3" s="75"/>
      <c r="LUF3" s="75"/>
      <c r="LUG3" s="75"/>
      <c r="LUH3" s="75"/>
      <c r="LUI3" s="75"/>
      <c r="LUJ3" s="75"/>
      <c r="LUK3" s="75"/>
      <c r="LUL3" s="75"/>
      <c r="LUM3" s="75"/>
      <c r="LUN3" s="75"/>
      <c r="LUO3" s="75"/>
      <c r="LUP3" s="75"/>
      <c r="LUQ3" s="75"/>
      <c r="LUR3" s="75"/>
      <c r="LUS3" s="75"/>
      <c r="LUT3" s="75"/>
      <c r="LUU3" s="75"/>
      <c r="LUV3" s="75"/>
      <c r="LUW3" s="75"/>
      <c r="LUX3" s="75"/>
      <c r="LUY3" s="75"/>
      <c r="LUZ3" s="75"/>
      <c r="LVA3" s="75"/>
      <c r="LVB3" s="75"/>
      <c r="LVC3" s="75"/>
      <c r="LVD3" s="75"/>
      <c r="LVE3" s="75"/>
      <c r="LVF3" s="75"/>
      <c r="LVG3" s="75"/>
      <c r="LVH3" s="75"/>
      <c r="LVI3" s="75"/>
      <c r="LVJ3" s="75"/>
      <c r="LVK3" s="75"/>
      <c r="LVL3" s="75"/>
      <c r="LVM3" s="75"/>
      <c r="LVN3" s="75"/>
      <c r="LVO3" s="75"/>
      <c r="LVP3" s="75"/>
      <c r="LVQ3" s="75"/>
      <c r="LVR3" s="75"/>
      <c r="LVS3" s="75"/>
      <c r="LVT3" s="75"/>
      <c r="LVU3" s="75"/>
      <c r="LVV3" s="75"/>
      <c r="LVW3" s="75"/>
      <c r="LVX3" s="75"/>
      <c r="LVY3" s="75"/>
      <c r="LVZ3" s="75"/>
      <c r="LWA3" s="75"/>
      <c r="LWB3" s="75"/>
      <c r="LWC3" s="75"/>
      <c r="LWD3" s="75"/>
      <c r="LWE3" s="75"/>
      <c r="LWF3" s="75"/>
      <c r="LWG3" s="75"/>
      <c r="LWH3" s="75"/>
      <c r="LWI3" s="75"/>
      <c r="LWJ3" s="75"/>
      <c r="LWK3" s="75"/>
      <c r="LWL3" s="75"/>
      <c r="LWM3" s="75"/>
      <c r="LWN3" s="75"/>
      <c r="LWO3" s="75"/>
      <c r="LWP3" s="75"/>
      <c r="LWQ3" s="75"/>
      <c r="LWR3" s="75"/>
      <c r="LWS3" s="75"/>
      <c r="LWT3" s="75"/>
      <c r="LWU3" s="75"/>
      <c r="LWV3" s="75"/>
      <c r="LWW3" s="75"/>
      <c r="LWX3" s="75"/>
      <c r="LWY3" s="75"/>
      <c r="LWZ3" s="75"/>
      <c r="LXA3" s="75"/>
      <c r="LXB3" s="75"/>
      <c r="LXC3" s="75"/>
      <c r="LXD3" s="75"/>
      <c r="LXE3" s="75"/>
      <c r="LXF3" s="75"/>
      <c r="LXG3" s="75"/>
      <c r="LXH3" s="75"/>
      <c r="LXI3" s="75"/>
      <c r="LXJ3" s="75"/>
      <c r="LXK3" s="75"/>
      <c r="LXL3" s="75"/>
      <c r="LXM3" s="75"/>
      <c r="LXN3" s="75"/>
      <c r="LXO3" s="75"/>
      <c r="LXP3" s="75"/>
      <c r="LXQ3" s="75"/>
      <c r="LXR3" s="75"/>
      <c r="LXS3" s="75"/>
      <c r="LXT3" s="75"/>
      <c r="LXU3" s="75"/>
      <c r="LXV3" s="75"/>
      <c r="LXW3" s="75"/>
      <c r="LXX3" s="75"/>
      <c r="LXY3" s="75"/>
      <c r="LXZ3" s="75"/>
      <c r="LYA3" s="75"/>
      <c r="LYB3" s="75"/>
      <c r="LYC3" s="75"/>
      <c r="LYD3" s="75"/>
      <c r="LYE3" s="75"/>
      <c r="LYF3" s="75"/>
      <c r="LYG3" s="75"/>
      <c r="LYH3" s="75"/>
      <c r="LYI3" s="75"/>
      <c r="LYJ3" s="75"/>
      <c r="LYK3" s="75"/>
      <c r="LYL3" s="75"/>
      <c r="LYM3" s="75"/>
      <c r="LYN3" s="75"/>
      <c r="LYO3" s="75"/>
      <c r="LYP3" s="75"/>
      <c r="LYQ3" s="75"/>
      <c r="LYR3" s="75"/>
      <c r="LYS3" s="75"/>
      <c r="LYT3" s="75"/>
      <c r="LYU3" s="75"/>
      <c r="LYV3" s="75"/>
      <c r="LYW3" s="75"/>
      <c r="LYX3" s="75"/>
      <c r="LYY3" s="75"/>
      <c r="LYZ3" s="75"/>
      <c r="LZA3" s="75"/>
      <c r="LZB3" s="75"/>
      <c r="LZC3" s="75"/>
      <c r="LZD3" s="75"/>
      <c r="LZE3" s="75"/>
      <c r="LZF3" s="75"/>
      <c r="LZG3" s="75"/>
      <c r="LZH3" s="75"/>
      <c r="LZI3" s="75"/>
      <c r="LZJ3" s="75"/>
      <c r="LZK3" s="75"/>
      <c r="LZL3" s="75"/>
      <c r="LZM3" s="75"/>
      <c r="LZN3" s="75"/>
      <c r="LZO3" s="75"/>
      <c r="LZP3" s="75"/>
      <c r="LZQ3" s="75"/>
      <c r="LZR3" s="75"/>
      <c r="LZS3" s="75"/>
      <c r="LZT3" s="75"/>
      <c r="LZU3" s="75"/>
      <c r="LZV3" s="75"/>
      <c r="LZW3" s="75"/>
      <c r="LZX3" s="75"/>
      <c r="LZY3" s="75"/>
      <c r="LZZ3" s="75"/>
      <c r="MAA3" s="75"/>
      <c r="MAB3" s="75"/>
      <c r="MAC3" s="75"/>
      <c r="MAD3" s="75"/>
      <c r="MAE3" s="75"/>
      <c r="MAF3" s="75"/>
      <c r="MAG3" s="75"/>
      <c r="MAH3" s="75"/>
      <c r="MAI3" s="75"/>
      <c r="MAJ3" s="75"/>
      <c r="MAK3" s="75"/>
      <c r="MAL3" s="75"/>
      <c r="MAM3" s="75"/>
      <c r="MAN3" s="75"/>
      <c r="MAO3" s="75"/>
      <c r="MAP3" s="75"/>
      <c r="MAQ3" s="75"/>
      <c r="MAR3" s="75"/>
      <c r="MAS3" s="75"/>
      <c r="MAT3" s="75"/>
      <c r="MAU3" s="75"/>
      <c r="MAV3" s="75"/>
      <c r="MAW3" s="75"/>
      <c r="MAX3" s="75"/>
      <c r="MAY3" s="75"/>
      <c r="MAZ3" s="75"/>
      <c r="MBA3" s="75"/>
      <c r="MBB3" s="75"/>
      <c r="MBC3" s="75"/>
      <c r="MBD3" s="75"/>
      <c r="MBE3" s="75"/>
      <c r="MBF3" s="75"/>
      <c r="MBG3" s="75"/>
      <c r="MBH3" s="75"/>
      <c r="MBI3" s="75"/>
      <c r="MBJ3" s="75"/>
      <c r="MBK3" s="75"/>
      <c r="MBL3" s="75"/>
      <c r="MBM3" s="75"/>
      <c r="MBN3" s="75"/>
      <c r="MBO3" s="75"/>
      <c r="MBP3" s="75"/>
      <c r="MBQ3" s="75"/>
      <c r="MBR3" s="75"/>
      <c r="MBS3" s="75"/>
      <c r="MBT3" s="75"/>
      <c r="MBU3" s="75"/>
      <c r="MBV3" s="75"/>
      <c r="MBW3" s="75"/>
      <c r="MBX3" s="75"/>
      <c r="MBY3" s="75"/>
      <c r="MBZ3" s="75"/>
      <c r="MCA3" s="75"/>
      <c r="MCB3" s="75"/>
      <c r="MCC3" s="75"/>
      <c r="MCD3" s="75"/>
      <c r="MCE3" s="75"/>
      <c r="MCF3" s="75"/>
      <c r="MCG3" s="75"/>
      <c r="MCH3" s="75"/>
      <c r="MCI3" s="75"/>
      <c r="MCJ3" s="75"/>
      <c r="MCK3" s="75"/>
      <c r="MCL3" s="75"/>
      <c r="MCM3" s="75"/>
      <c r="MCN3" s="75"/>
      <c r="MCO3" s="75"/>
      <c r="MCP3" s="75"/>
      <c r="MCQ3" s="75"/>
      <c r="MCR3" s="75"/>
      <c r="MCS3" s="75"/>
      <c r="MCT3" s="75"/>
      <c r="MCU3" s="75"/>
      <c r="MCV3" s="75"/>
      <c r="MCW3" s="75"/>
      <c r="MCX3" s="75"/>
      <c r="MCY3" s="75"/>
      <c r="MCZ3" s="75"/>
      <c r="MDA3" s="75"/>
      <c r="MDB3" s="75"/>
      <c r="MDC3" s="75"/>
      <c r="MDD3" s="75"/>
      <c r="MDE3" s="75"/>
      <c r="MDF3" s="75"/>
      <c r="MDG3" s="75"/>
      <c r="MDH3" s="75"/>
      <c r="MDI3" s="75"/>
      <c r="MDJ3" s="75"/>
      <c r="MDK3" s="75"/>
      <c r="MDL3" s="75"/>
      <c r="MDM3" s="75"/>
      <c r="MDN3" s="75"/>
      <c r="MDO3" s="75"/>
      <c r="MDP3" s="75"/>
      <c r="MDQ3" s="75"/>
      <c r="MDR3" s="75"/>
      <c r="MDS3" s="75"/>
      <c r="MDT3" s="75"/>
      <c r="MDU3" s="75"/>
      <c r="MDV3" s="75"/>
      <c r="MDW3" s="75"/>
      <c r="MDX3" s="75"/>
      <c r="MDY3" s="75"/>
      <c r="MDZ3" s="75"/>
      <c r="MEA3" s="75"/>
      <c r="MEB3" s="75"/>
      <c r="MEC3" s="75"/>
      <c r="MED3" s="75"/>
      <c r="MEE3" s="75"/>
      <c r="MEF3" s="75"/>
      <c r="MEG3" s="75"/>
      <c r="MEH3" s="75"/>
      <c r="MEI3" s="75"/>
      <c r="MEJ3" s="75"/>
      <c r="MEK3" s="75"/>
      <c r="MEL3" s="75"/>
      <c r="MEM3" s="75"/>
      <c r="MEN3" s="75"/>
      <c r="MEO3" s="75"/>
      <c r="MEP3" s="75"/>
      <c r="MEQ3" s="75"/>
      <c r="MER3" s="75"/>
      <c r="MES3" s="75"/>
      <c r="MET3" s="75"/>
      <c r="MEU3" s="75"/>
      <c r="MEV3" s="75"/>
      <c r="MEW3" s="75"/>
      <c r="MEX3" s="75"/>
      <c r="MEY3" s="75"/>
      <c r="MEZ3" s="75"/>
      <c r="MFA3" s="75"/>
      <c r="MFB3" s="75"/>
      <c r="MFC3" s="75"/>
      <c r="MFD3" s="75"/>
      <c r="MFE3" s="75"/>
      <c r="MFF3" s="75"/>
      <c r="MFG3" s="75"/>
      <c r="MFH3" s="75"/>
      <c r="MFI3" s="75"/>
      <c r="MFJ3" s="75"/>
      <c r="MFK3" s="75"/>
      <c r="MFL3" s="75"/>
      <c r="MFM3" s="75"/>
      <c r="MFN3" s="75"/>
      <c r="MFO3" s="75"/>
      <c r="MFP3" s="75"/>
      <c r="MFQ3" s="75"/>
      <c r="MFR3" s="75"/>
      <c r="MFS3" s="75"/>
      <c r="MFT3" s="75"/>
      <c r="MFU3" s="75"/>
      <c r="MFV3" s="75"/>
      <c r="MFW3" s="75"/>
      <c r="MFX3" s="75"/>
      <c r="MFY3" s="75"/>
      <c r="MFZ3" s="75"/>
      <c r="MGA3" s="75"/>
      <c r="MGB3" s="75"/>
      <c r="MGC3" s="75"/>
      <c r="MGD3" s="75"/>
      <c r="MGE3" s="75"/>
      <c r="MGF3" s="75"/>
      <c r="MGG3" s="75"/>
      <c r="MGH3" s="75"/>
      <c r="MGI3" s="75"/>
      <c r="MGJ3" s="75"/>
      <c r="MGK3" s="75"/>
      <c r="MGL3" s="75"/>
      <c r="MGM3" s="75"/>
      <c r="MGN3" s="75"/>
      <c r="MGO3" s="75"/>
      <c r="MGP3" s="75"/>
      <c r="MGQ3" s="75"/>
      <c r="MGR3" s="75"/>
      <c r="MGS3" s="75"/>
      <c r="MGT3" s="75"/>
      <c r="MGU3" s="75"/>
      <c r="MGV3" s="75"/>
      <c r="MGW3" s="75"/>
      <c r="MGX3" s="75"/>
      <c r="MGY3" s="75"/>
      <c r="MGZ3" s="75"/>
      <c r="MHA3" s="75"/>
      <c r="MHB3" s="75"/>
      <c r="MHC3" s="75"/>
      <c r="MHD3" s="75"/>
      <c r="MHE3" s="75"/>
      <c r="MHF3" s="75"/>
      <c r="MHG3" s="75"/>
      <c r="MHH3" s="75"/>
      <c r="MHI3" s="75"/>
      <c r="MHJ3" s="75"/>
      <c r="MHK3" s="75"/>
      <c r="MHL3" s="75"/>
      <c r="MHM3" s="75"/>
      <c r="MHN3" s="75"/>
      <c r="MHO3" s="75"/>
      <c r="MHP3" s="75"/>
      <c r="MHQ3" s="75"/>
      <c r="MHR3" s="75"/>
      <c r="MHS3" s="75"/>
      <c r="MHT3" s="75"/>
      <c r="MHU3" s="75"/>
      <c r="MHV3" s="75"/>
      <c r="MHW3" s="75"/>
      <c r="MHX3" s="75"/>
      <c r="MHY3" s="75"/>
      <c r="MHZ3" s="75"/>
      <c r="MIA3" s="75"/>
      <c r="MIB3" s="75"/>
      <c r="MIC3" s="75"/>
      <c r="MID3" s="75"/>
      <c r="MIE3" s="75"/>
      <c r="MIF3" s="75"/>
      <c r="MIG3" s="75"/>
      <c r="MIH3" s="75"/>
      <c r="MII3" s="75"/>
      <c r="MIJ3" s="75"/>
      <c r="MIK3" s="75"/>
      <c r="MIL3" s="75"/>
      <c r="MIM3" s="75"/>
      <c r="MIN3" s="75"/>
      <c r="MIO3" s="75"/>
      <c r="MIP3" s="75"/>
      <c r="MIQ3" s="75"/>
      <c r="MIR3" s="75"/>
      <c r="MIS3" s="75"/>
      <c r="MIT3" s="75"/>
      <c r="MIU3" s="75"/>
      <c r="MIV3" s="75"/>
      <c r="MIW3" s="75"/>
      <c r="MIX3" s="75"/>
      <c r="MIY3" s="75"/>
      <c r="MIZ3" s="75"/>
      <c r="MJA3" s="75"/>
      <c r="MJB3" s="75"/>
      <c r="MJC3" s="75"/>
      <c r="MJD3" s="75"/>
      <c r="MJE3" s="75"/>
      <c r="MJF3" s="75"/>
      <c r="MJG3" s="75"/>
      <c r="MJH3" s="75"/>
      <c r="MJI3" s="75"/>
      <c r="MJJ3" s="75"/>
      <c r="MJK3" s="75"/>
      <c r="MJL3" s="75"/>
      <c r="MJM3" s="75"/>
      <c r="MJN3" s="75"/>
      <c r="MJO3" s="75"/>
      <c r="MJP3" s="75"/>
      <c r="MJQ3" s="75"/>
      <c r="MJR3" s="75"/>
      <c r="MJS3" s="75"/>
      <c r="MJT3" s="75"/>
      <c r="MJU3" s="75"/>
      <c r="MJV3" s="75"/>
      <c r="MJW3" s="75"/>
      <c r="MJX3" s="75"/>
      <c r="MJY3" s="75"/>
      <c r="MJZ3" s="75"/>
      <c r="MKA3" s="75"/>
      <c r="MKB3" s="75"/>
      <c r="MKC3" s="75"/>
      <c r="MKD3" s="75"/>
      <c r="MKE3" s="75"/>
      <c r="MKF3" s="75"/>
      <c r="MKG3" s="75"/>
      <c r="MKH3" s="75"/>
      <c r="MKI3" s="75"/>
      <c r="MKJ3" s="75"/>
      <c r="MKK3" s="75"/>
      <c r="MKL3" s="75"/>
      <c r="MKM3" s="75"/>
      <c r="MKN3" s="75"/>
      <c r="MKO3" s="75"/>
      <c r="MKP3" s="75"/>
      <c r="MKQ3" s="75"/>
      <c r="MKR3" s="75"/>
      <c r="MKS3" s="75"/>
      <c r="MKT3" s="75"/>
      <c r="MKU3" s="75"/>
      <c r="MKV3" s="75"/>
      <c r="MKW3" s="75"/>
      <c r="MKX3" s="75"/>
      <c r="MKY3" s="75"/>
      <c r="MKZ3" s="75"/>
      <c r="MLA3" s="75"/>
      <c r="MLB3" s="75"/>
      <c r="MLC3" s="75"/>
      <c r="MLD3" s="75"/>
      <c r="MLE3" s="75"/>
      <c r="MLF3" s="75"/>
      <c r="MLG3" s="75"/>
      <c r="MLH3" s="75"/>
      <c r="MLI3" s="75"/>
      <c r="MLJ3" s="75"/>
      <c r="MLK3" s="75"/>
      <c r="MLL3" s="75"/>
      <c r="MLM3" s="75"/>
      <c r="MLN3" s="75"/>
      <c r="MLO3" s="75"/>
      <c r="MLP3" s="75"/>
      <c r="MLQ3" s="75"/>
      <c r="MLR3" s="75"/>
      <c r="MLS3" s="75"/>
      <c r="MLT3" s="75"/>
      <c r="MLU3" s="75"/>
      <c r="MLV3" s="75"/>
      <c r="MLW3" s="75"/>
      <c r="MLX3" s="75"/>
      <c r="MLY3" s="75"/>
      <c r="MLZ3" s="75"/>
      <c r="MMA3" s="75"/>
      <c r="MMB3" s="75"/>
      <c r="MMC3" s="75"/>
      <c r="MMD3" s="75"/>
      <c r="MME3" s="75"/>
      <c r="MMF3" s="75"/>
      <c r="MMG3" s="75"/>
      <c r="MMH3" s="75"/>
      <c r="MMI3" s="75"/>
      <c r="MMJ3" s="75"/>
      <c r="MMK3" s="75"/>
      <c r="MML3" s="75"/>
      <c r="MMM3" s="75"/>
      <c r="MMN3" s="75"/>
      <c r="MMO3" s="75"/>
      <c r="MMP3" s="75"/>
      <c r="MMQ3" s="75"/>
      <c r="MMR3" s="75"/>
      <c r="MMS3" s="75"/>
      <c r="MMT3" s="75"/>
      <c r="MMU3" s="75"/>
      <c r="MMV3" s="75"/>
      <c r="MMW3" s="75"/>
      <c r="MMX3" s="75"/>
      <c r="MMY3" s="75"/>
      <c r="MMZ3" s="75"/>
      <c r="MNA3" s="75"/>
      <c r="MNB3" s="75"/>
      <c r="MNC3" s="75"/>
      <c r="MND3" s="75"/>
      <c r="MNE3" s="75"/>
      <c r="MNF3" s="75"/>
      <c r="MNG3" s="75"/>
      <c r="MNH3" s="75"/>
      <c r="MNI3" s="75"/>
      <c r="MNJ3" s="75"/>
      <c r="MNK3" s="75"/>
      <c r="MNL3" s="75"/>
      <c r="MNM3" s="75"/>
      <c r="MNN3" s="75"/>
      <c r="MNO3" s="75"/>
      <c r="MNP3" s="75"/>
      <c r="MNQ3" s="75"/>
      <c r="MNR3" s="75"/>
      <c r="MNS3" s="75"/>
      <c r="MNT3" s="75"/>
      <c r="MNU3" s="75"/>
      <c r="MNV3" s="75"/>
      <c r="MNW3" s="75"/>
      <c r="MNX3" s="75"/>
      <c r="MNY3" s="75"/>
      <c r="MNZ3" s="75"/>
      <c r="MOA3" s="75"/>
      <c r="MOB3" s="75"/>
      <c r="MOC3" s="75"/>
      <c r="MOD3" s="75"/>
      <c r="MOE3" s="75"/>
      <c r="MOF3" s="75"/>
      <c r="MOG3" s="75"/>
      <c r="MOH3" s="75"/>
      <c r="MOI3" s="75"/>
      <c r="MOJ3" s="75"/>
      <c r="MOK3" s="75"/>
      <c r="MOL3" s="75"/>
      <c r="MOM3" s="75"/>
      <c r="MON3" s="75"/>
      <c r="MOO3" s="75"/>
      <c r="MOP3" s="75"/>
      <c r="MOQ3" s="75"/>
      <c r="MOR3" s="75"/>
      <c r="MOS3" s="75"/>
      <c r="MOT3" s="75"/>
      <c r="MOU3" s="75"/>
      <c r="MOV3" s="75"/>
      <c r="MOW3" s="75"/>
      <c r="MOX3" s="75"/>
      <c r="MOY3" s="75"/>
      <c r="MOZ3" s="75"/>
      <c r="MPA3" s="75"/>
      <c r="MPB3" s="75"/>
      <c r="MPC3" s="75"/>
      <c r="MPD3" s="75"/>
      <c r="MPE3" s="75"/>
      <c r="MPF3" s="75"/>
      <c r="MPG3" s="75"/>
      <c r="MPH3" s="75"/>
      <c r="MPI3" s="75"/>
      <c r="MPJ3" s="75"/>
      <c r="MPK3" s="75"/>
      <c r="MPL3" s="75"/>
      <c r="MPM3" s="75"/>
      <c r="MPN3" s="75"/>
      <c r="MPO3" s="75"/>
      <c r="MPP3" s="75"/>
      <c r="MPQ3" s="75"/>
      <c r="MPR3" s="75"/>
      <c r="MPS3" s="75"/>
      <c r="MPT3" s="75"/>
      <c r="MPU3" s="75"/>
      <c r="MPV3" s="75"/>
      <c r="MPW3" s="75"/>
      <c r="MPX3" s="75"/>
      <c r="MPY3" s="75"/>
      <c r="MPZ3" s="75"/>
      <c r="MQA3" s="75"/>
      <c r="MQB3" s="75"/>
      <c r="MQC3" s="75"/>
      <c r="MQD3" s="75"/>
      <c r="MQE3" s="75"/>
      <c r="MQF3" s="75"/>
      <c r="MQG3" s="75"/>
      <c r="MQH3" s="75"/>
      <c r="MQI3" s="75"/>
      <c r="MQJ3" s="75"/>
      <c r="MQK3" s="75"/>
      <c r="MQL3" s="75"/>
      <c r="MQM3" s="75"/>
      <c r="MQN3" s="75"/>
      <c r="MQO3" s="75"/>
      <c r="MQP3" s="75"/>
      <c r="MQQ3" s="75"/>
      <c r="MQR3" s="75"/>
      <c r="MQS3" s="75"/>
      <c r="MQT3" s="75"/>
      <c r="MQU3" s="75"/>
      <c r="MQV3" s="75"/>
      <c r="MQW3" s="75"/>
      <c r="MQX3" s="75"/>
      <c r="MQY3" s="75"/>
      <c r="MQZ3" s="75"/>
      <c r="MRA3" s="75"/>
      <c r="MRB3" s="75"/>
      <c r="MRC3" s="75"/>
      <c r="MRD3" s="75"/>
      <c r="MRE3" s="75"/>
      <c r="MRF3" s="75"/>
      <c r="MRG3" s="75"/>
      <c r="MRH3" s="75"/>
      <c r="MRI3" s="75"/>
      <c r="MRJ3" s="75"/>
      <c r="MRK3" s="75"/>
      <c r="MRL3" s="75"/>
      <c r="MRM3" s="75"/>
      <c r="MRN3" s="75"/>
      <c r="MRO3" s="75"/>
      <c r="MRP3" s="75"/>
      <c r="MRQ3" s="75"/>
      <c r="MRR3" s="75"/>
      <c r="MRS3" s="75"/>
      <c r="MRT3" s="75"/>
      <c r="MRU3" s="75"/>
      <c r="MRV3" s="75"/>
      <c r="MRW3" s="75"/>
      <c r="MRX3" s="75"/>
      <c r="MRY3" s="75"/>
      <c r="MRZ3" s="75"/>
      <c r="MSA3" s="75"/>
      <c r="MSB3" s="75"/>
      <c r="MSC3" s="75"/>
      <c r="MSD3" s="75"/>
      <c r="MSE3" s="75"/>
      <c r="MSF3" s="75"/>
      <c r="MSG3" s="75"/>
      <c r="MSH3" s="75"/>
      <c r="MSI3" s="75"/>
      <c r="MSJ3" s="75"/>
      <c r="MSK3" s="75"/>
      <c r="MSL3" s="75"/>
      <c r="MSM3" s="75"/>
      <c r="MSN3" s="75"/>
      <c r="MSO3" s="75"/>
      <c r="MSP3" s="75"/>
      <c r="MSQ3" s="75"/>
      <c r="MSR3" s="75"/>
      <c r="MSS3" s="75"/>
      <c r="MST3" s="75"/>
      <c r="MSU3" s="75"/>
      <c r="MSV3" s="75"/>
      <c r="MSW3" s="75"/>
      <c r="MSX3" s="75"/>
      <c r="MSY3" s="75"/>
      <c r="MSZ3" s="75"/>
      <c r="MTA3" s="75"/>
      <c r="MTB3" s="75"/>
      <c r="MTC3" s="75"/>
      <c r="MTD3" s="75"/>
      <c r="MTE3" s="75"/>
      <c r="MTF3" s="75"/>
      <c r="MTG3" s="75"/>
      <c r="MTH3" s="75"/>
      <c r="MTI3" s="75"/>
      <c r="MTJ3" s="75"/>
      <c r="MTK3" s="75"/>
      <c r="MTL3" s="75"/>
      <c r="MTM3" s="75"/>
      <c r="MTN3" s="75"/>
      <c r="MTO3" s="75"/>
      <c r="MTP3" s="75"/>
      <c r="MTQ3" s="75"/>
      <c r="MTR3" s="75"/>
      <c r="MTS3" s="75"/>
      <c r="MTT3" s="75"/>
      <c r="MTU3" s="75"/>
      <c r="MTV3" s="75"/>
      <c r="MTW3" s="75"/>
      <c r="MTX3" s="75"/>
      <c r="MTY3" s="75"/>
      <c r="MTZ3" s="75"/>
      <c r="MUA3" s="75"/>
      <c r="MUB3" s="75"/>
      <c r="MUC3" s="75"/>
      <c r="MUD3" s="75"/>
      <c r="MUE3" s="75"/>
      <c r="MUF3" s="75"/>
      <c r="MUG3" s="75"/>
      <c r="MUH3" s="75"/>
      <c r="MUI3" s="75"/>
      <c r="MUJ3" s="75"/>
      <c r="MUK3" s="75"/>
      <c r="MUL3" s="75"/>
      <c r="MUM3" s="75"/>
      <c r="MUN3" s="75"/>
      <c r="MUO3" s="75"/>
      <c r="MUP3" s="75"/>
      <c r="MUQ3" s="75"/>
      <c r="MUR3" s="75"/>
      <c r="MUS3" s="75"/>
      <c r="MUT3" s="75"/>
      <c r="MUU3" s="75"/>
      <c r="MUV3" s="75"/>
      <c r="MUW3" s="75"/>
      <c r="MUX3" s="75"/>
      <c r="MUY3" s="75"/>
      <c r="MUZ3" s="75"/>
      <c r="MVA3" s="75"/>
      <c r="MVB3" s="75"/>
      <c r="MVC3" s="75"/>
      <c r="MVD3" s="75"/>
      <c r="MVE3" s="75"/>
      <c r="MVF3" s="75"/>
      <c r="MVG3" s="75"/>
      <c r="MVH3" s="75"/>
      <c r="MVI3" s="75"/>
      <c r="MVJ3" s="75"/>
      <c r="MVK3" s="75"/>
      <c r="MVL3" s="75"/>
      <c r="MVM3" s="75"/>
      <c r="MVN3" s="75"/>
      <c r="MVO3" s="75"/>
      <c r="MVP3" s="75"/>
      <c r="MVQ3" s="75"/>
      <c r="MVR3" s="75"/>
      <c r="MVS3" s="75"/>
      <c r="MVT3" s="75"/>
      <c r="MVU3" s="75"/>
      <c r="MVV3" s="75"/>
      <c r="MVW3" s="75"/>
      <c r="MVX3" s="75"/>
      <c r="MVY3" s="75"/>
      <c r="MVZ3" s="75"/>
      <c r="MWA3" s="75"/>
      <c r="MWB3" s="75"/>
      <c r="MWC3" s="75"/>
      <c r="MWD3" s="75"/>
      <c r="MWE3" s="75"/>
      <c r="MWF3" s="75"/>
      <c r="MWG3" s="75"/>
      <c r="MWH3" s="75"/>
      <c r="MWI3" s="75"/>
      <c r="MWJ3" s="75"/>
      <c r="MWK3" s="75"/>
      <c r="MWL3" s="75"/>
      <c r="MWM3" s="75"/>
      <c r="MWN3" s="75"/>
      <c r="MWO3" s="75"/>
      <c r="MWP3" s="75"/>
      <c r="MWQ3" s="75"/>
      <c r="MWR3" s="75"/>
      <c r="MWS3" s="75"/>
      <c r="MWT3" s="75"/>
      <c r="MWU3" s="75"/>
      <c r="MWV3" s="75"/>
      <c r="MWW3" s="75"/>
      <c r="MWX3" s="75"/>
      <c r="MWY3" s="75"/>
      <c r="MWZ3" s="75"/>
      <c r="MXA3" s="75"/>
      <c r="MXB3" s="75"/>
      <c r="MXC3" s="75"/>
      <c r="MXD3" s="75"/>
      <c r="MXE3" s="75"/>
      <c r="MXF3" s="75"/>
      <c r="MXG3" s="75"/>
      <c r="MXH3" s="75"/>
      <c r="MXI3" s="75"/>
      <c r="MXJ3" s="75"/>
      <c r="MXK3" s="75"/>
      <c r="MXL3" s="75"/>
      <c r="MXM3" s="75"/>
      <c r="MXN3" s="75"/>
      <c r="MXO3" s="75"/>
      <c r="MXP3" s="75"/>
      <c r="MXQ3" s="75"/>
      <c r="MXR3" s="75"/>
      <c r="MXS3" s="75"/>
      <c r="MXT3" s="75"/>
      <c r="MXU3" s="75"/>
      <c r="MXV3" s="75"/>
      <c r="MXW3" s="75"/>
      <c r="MXX3" s="75"/>
      <c r="MXY3" s="75"/>
      <c r="MXZ3" s="75"/>
      <c r="MYA3" s="75"/>
      <c r="MYB3" s="75"/>
      <c r="MYC3" s="75"/>
      <c r="MYD3" s="75"/>
      <c r="MYE3" s="75"/>
      <c r="MYF3" s="75"/>
      <c r="MYG3" s="75"/>
      <c r="MYH3" s="75"/>
      <c r="MYI3" s="75"/>
      <c r="MYJ3" s="75"/>
      <c r="MYK3" s="75"/>
      <c r="MYL3" s="75"/>
      <c r="MYM3" s="75"/>
      <c r="MYN3" s="75"/>
      <c r="MYO3" s="75"/>
      <c r="MYP3" s="75"/>
      <c r="MYQ3" s="75"/>
      <c r="MYR3" s="75"/>
      <c r="MYS3" s="75"/>
      <c r="MYT3" s="75"/>
      <c r="MYU3" s="75"/>
      <c r="MYV3" s="75"/>
      <c r="MYW3" s="75"/>
      <c r="MYX3" s="75"/>
      <c r="MYY3" s="75"/>
      <c r="MYZ3" s="75"/>
      <c r="MZA3" s="75"/>
      <c r="MZB3" s="75"/>
      <c r="MZC3" s="75"/>
      <c r="MZD3" s="75"/>
      <c r="MZE3" s="75"/>
      <c r="MZF3" s="75"/>
      <c r="MZG3" s="75"/>
      <c r="MZH3" s="75"/>
      <c r="MZI3" s="75"/>
      <c r="MZJ3" s="75"/>
      <c r="MZK3" s="75"/>
      <c r="MZL3" s="75"/>
      <c r="MZM3" s="75"/>
      <c r="MZN3" s="75"/>
      <c r="MZO3" s="75"/>
      <c r="MZP3" s="75"/>
      <c r="MZQ3" s="75"/>
      <c r="MZR3" s="75"/>
      <c r="MZS3" s="75"/>
      <c r="MZT3" s="75"/>
      <c r="MZU3" s="75"/>
      <c r="MZV3" s="75"/>
      <c r="MZW3" s="75"/>
      <c r="MZX3" s="75"/>
      <c r="MZY3" s="75"/>
      <c r="MZZ3" s="75"/>
      <c r="NAA3" s="75"/>
      <c r="NAB3" s="75"/>
      <c r="NAC3" s="75"/>
      <c r="NAD3" s="75"/>
      <c r="NAE3" s="75"/>
      <c r="NAF3" s="75"/>
      <c r="NAG3" s="75"/>
      <c r="NAH3" s="75"/>
      <c r="NAI3" s="75"/>
      <c r="NAJ3" s="75"/>
      <c r="NAK3" s="75"/>
      <c r="NAL3" s="75"/>
      <c r="NAM3" s="75"/>
      <c r="NAN3" s="75"/>
      <c r="NAO3" s="75"/>
      <c r="NAP3" s="75"/>
      <c r="NAQ3" s="75"/>
      <c r="NAR3" s="75"/>
      <c r="NAS3" s="75"/>
      <c r="NAT3" s="75"/>
      <c r="NAU3" s="75"/>
      <c r="NAV3" s="75"/>
      <c r="NAW3" s="75"/>
      <c r="NAX3" s="75"/>
      <c r="NAY3" s="75"/>
      <c r="NAZ3" s="75"/>
      <c r="NBA3" s="75"/>
      <c r="NBB3" s="75"/>
      <c r="NBC3" s="75"/>
      <c r="NBD3" s="75"/>
      <c r="NBE3" s="75"/>
      <c r="NBF3" s="75"/>
      <c r="NBG3" s="75"/>
      <c r="NBH3" s="75"/>
      <c r="NBI3" s="75"/>
      <c r="NBJ3" s="75"/>
      <c r="NBK3" s="75"/>
      <c r="NBL3" s="75"/>
      <c r="NBM3" s="75"/>
      <c r="NBN3" s="75"/>
      <c r="NBO3" s="75"/>
      <c r="NBP3" s="75"/>
      <c r="NBQ3" s="75"/>
      <c r="NBR3" s="75"/>
      <c r="NBS3" s="75"/>
      <c r="NBT3" s="75"/>
      <c r="NBU3" s="75"/>
      <c r="NBV3" s="75"/>
      <c r="NBW3" s="75"/>
      <c r="NBX3" s="75"/>
      <c r="NBY3" s="75"/>
      <c r="NBZ3" s="75"/>
      <c r="NCA3" s="75"/>
      <c r="NCB3" s="75"/>
      <c r="NCC3" s="75"/>
      <c r="NCD3" s="75"/>
      <c r="NCE3" s="75"/>
      <c r="NCF3" s="75"/>
      <c r="NCG3" s="75"/>
      <c r="NCH3" s="75"/>
      <c r="NCI3" s="75"/>
      <c r="NCJ3" s="75"/>
      <c r="NCK3" s="75"/>
      <c r="NCL3" s="75"/>
      <c r="NCM3" s="75"/>
      <c r="NCN3" s="75"/>
      <c r="NCO3" s="75"/>
      <c r="NCP3" s="75"/>
      <c r="NCQ3" s="75"/>
      <c r="NCR3" s="75"/>
      <c r="NCS3" s="75"/>
      <c r="NCT3" s="75"/>
      <c r="NCU3" s="75"/>
      <c r="NCV3" s="75"/>
      <c r="NCW3" s="75"/>
      <c r="NCX3" s="75"/>
      <c r="NCY3" s="75"/>
      <c r="NCZ3" s="75"/>
      <c r="NDA3" s="75"/>
      <c r="NDB3" s="75"/>
      <c r="NDC3" s="75"/>
      <c r="NDD3" s="75"/>
      <c r="NDE3" s="75"/>
      <c r="NDF3" s="75"/>
      <c r="NDG3" s="75"/>
      <c r="NDH3" s="75"/>
      <c r="NDI3" s="75"/>
      <c r="NDJ3" s="75"/>
      <c r="NDK3" s="75"/>
      <c r="NDL3" s="75"/>
      <c r="NDM3" s="75"/>
      <c r="NDN3" s="75"/>
      <c r="NDO3" s="75"/>
      <c r="NDP3" s="75"/>
      <c r="NDQ3" s="75"/>
      <c r="NDR3" s="75"/>
      <c r="NDS3" s="75"/>
      <c r="NDT3" s="75"/>
      <c r="NDU3" s="75"/>
      <c r="NDV3" s="75"/>
      <c r="NDW3" s="75"/>
      <c r="NDX3" s="75"/>
      <c r="NDY3" s="75"/>
      <c r="NDZ3" s="75"/>
      <c r="NEA3" s="75"/>
      <c r="NEB3" s="75"/>
      <c r="NEC3" s="75"/>
      <c r="NED3" s="75"/>
      <c r="NEE3" s="75"/>
      <c r="NEF3" s="75"/>
      <c r="NEG3" s="75"/>
      <c r="NEH3" s="75"/>
      <c r="NEI3" s="75"/>
      <c r="NEJ3" s="75"/>
      <c r="NEK3" s="75"/>
      <c r="NEL3" s="75"/>
      <c r="NEM3" s="75"/>
      <c r="NEN3" s="75"/>
      <c r="NEO3" s="75"/>
      <c r="NEP3" s="75"/>
      <c r="NEQ3" s="75"/>
      <c r="NER3" s="75"/>
      <c r="NES3" s="75"/>
      <c r="NET3" s="75"/>
      <c r="NEU3" s="75"/>
      <c r="NEV3" s="75"/>
      <c r="NEW3" s="75"/>
      <c r="NEX3" s="75"/>
      <c r="NEY3" s="75"/>
      <c r="NEZ3" s="75"/>
      <c r="NFA3" s="75"/>
      <c r="NFB3" s="75"/>
      <c r="NFC3" s="75"/>
      <c r="NFD3" s="75"/>
      <c r="NFE3" s="75"/>
      <c r="NFF3" s="75"/>
      <c r="NFG3" s="75"/>
      <c r="NFH3" s="75"/>
      <c r="NFI3" s="75"/>
      <c r="NFJ3" s="75"/>
      <c r="NFK3" s="75"/>
      <c r="NFL3" s="75"/>
      <c r="NFM3" s="75"/>
      <c r="NFN3" s="75"/>
      <c r="NFO3" s="75"/>
      <c r="NFP3" s="75"/>
      <c r="NFQ3" s="75"/>
      <c r="NFR3" s="75"/>
      <c r="NFS3" s="75"/>
      <c r="NFT3" s="75"/>
      <c r="NFU3" s="75"/>
      <c r="NFV3" s="75"/>
      <c r="NFW3" s="75"/>
      <c r="NFX3" s="75"/>
      <c r="NFY3" s="75"/>
      <c r="NFZ3" s="75"/>
      <c r="NGA3" s="75"/>
      <c r="NGB3" s="75"/>
      <c r="NGC3" s="75"/>
      <c r="NGD3" s="75"/>
      <c r="NGE3" s="75"/>
      <c r="NGF3" s="75"/>
      <c r="NGG3" s="75"/>
      <c r="NGH3" s="75"/>
      <c r="NGI3" s="75"/>
      <c r="NGJ3" s="75"/>
      <c r="NGK3" s="75"/>
      <c r="NGL3" s="75"/>
      <c r="NGM3" s="75"/>
      <c r="NGN3" s="75"/>
      <c r="NGO3" s="75"/>
      <c r="NGP3" s="75"/>
      <c r="NGQ3" s="75"/>
      <c r="NGR3" s="75"/>
      <c r="NGS3" s="75"/>
      <c r="NGT3" s="75"/>
      <c r="NGU3" s="75"/>
      <c r="NGV3" s="75"/>
      <c r="NGW3" s="75"/>
      <c r="NGX3" s="75"/>
      <c r="NGY3" s="75"/>
      <c r="NGZ3" s="75"/>
      <c r="NHA3" s="75"/>
      <c r="NHB3" s="75"/>
      <c r="NHC3" s="75"/>
      <c r="NHD3" s="75"/>
      <c r="NHE3" s="75"/>
      <c r="NHF3" s="75"/>
      <c r="NHG3" s="75"/>
      <c r="NHH3" s="75"/>
      <c r="NHI3" s="75"/>
      <c r="NHJ3" s="75"/>
      <c r="NHK3" s="75"/>
      <c r="NHL3" s="75"/>
      <c r="NHM3" s="75"/>
      <c r="NHN3" s="75"/>
      <c r="NHO3" s="75"/>
      <c r="NHP3" s="75"/>
      <c r="NHQ3" s="75"/>
      <c r="NHR3" s="75"/>
      <c r="NHS3" s="75"/>
      <c r="NHT3" s="75"/>
      <c r="NHU3" s="75"/>
      <c r="NHV3" s="75"/>
      <c r="NHW3" s="75"/>
      <c r="NHX3" s="75"/>
      <c r="NHY3" s="75"/>
      <c r="NHZ3" s="75"/>
      <c r="NIA3" s="75"/>
      <c r="NIB3" s="75"/>
      <c r="NIC3" s="75"/>
      <c r="NID3" s="75"/>
      <c r="NIE3" s="75"/>
      <c r="NIF3" s="75"/>
      <c r="NIG3" s="75"/>
      <c r="NIH3" s="75"/>
      <c r="NII3" s="75"/>
      <c r="NIJ3" s="75"/>
      <c r="NIK3" s="75"/>
      <c r="NIL3" s="75"/>
      <c r="NIM3" s="75"/>
      <c r="NIN3" s="75"/>
      <c r="NIO3" s="75"/>
      <c r="NIP3" s="75"/>
      <c r="NIQ3" s="75"/>
      <c r="NIR3" s="75"/>
      <c r="NIS3" s="75"/>
      <c r="NIT3" s="75"/>
      <c r="NIU3" s="75"/>
      <c r="NIV3" s="75"/>
      <c r="NIW3" s="75"/>
      <c r="NIX3" s="75"/>
      <c r="NIY3" s="75"/>
      <c r="NIZ3" s="75"/>
      <c r="NJA3" s="75"/>
      <c r="NJB3" s="75"/>
      <c r="NJC3" s="75"/>
      <c r="NJD3" s="75"/>
      <c r="NJE3" s="75"/>
      <c r="NJF3" s="75"/>
      <c r="NJG3" s="75"/>
      <c r="NJH3" s="75"/>
      <c r="NJI3" s="75"/>
      <c r="NJJ3" s="75"/>
      <c r="NJK3" s="75"/>
      <c r="NJL3" s="75"/>
      <c r="NJM3" s="75"/>
      <c r="NJN3" s="75"/>
      <c r="NJO3" s="75"/>
      <c r="NJP3" s="75"/>
      <c r="NJQ3" s="75"/>
      <c r="NJR3" s="75"/>
      <c r="NJS3" s="75"/>
      <c r="NJT3" s="75"/>
      <c r="NJU3" s="75"/>
      <c r="NJV3" s="75"/>
      <c r="NJW3" s="75"/>
      <c r="NJX3" s="75"/>
      <c r="NJY3" s="75"/>
      <c r="NJZ3" s="75"/>
      <c r="NKA3" s="75"/>
      <c r="NKB3" s="75"/>
      <c r="NKC3" s="75"/>
      <c r="NKD3" s="75"/>
      <c r="NKE3" s="75"/>
      <c r="NKF3" s="75"/>
      <c r="NKG3" s="75"/>
      <c r="NKH3" s="75"/>
      <c r="NKI3" s="75"/>
      <c r="NKJ3" s="75"/>
      <c r="NKK3" s="75"/>
      <c r="NKL3" s="75"/>
      <c r="NKM3" s="75"/>
      <c r="NKN3" s="75"/>
      <c r="NKO3" s="75"/>
      <c r="NKP3" s="75"/>
      <c r="NKQ3" s="75"/>
      <c r="NKR3" s="75"/>
      <c r="NKS3" s="75"/>
      <c r="NKT3" s="75"/>
      <c r="NKU3" s="75"/>
      <c r="NKV3" s="75"/>
      <c r="NKW3" s="75"/>
      <c r="NKX3" s="75"/>
      <c r="NKY3" s="75"/>
      <c r="NKZ3" s="75"/>
      <c r="NLA3" s="75"/>
      <c r="NLB3" s="75"/>
      <c r="NLC3" s="75"/>
      <c r="NLD3" s="75"/>
      <c r="NLE3" s="75"/>
      <c r="NLF3" s="75"/>
      <c r="NLG3" s="75"/>
      <c r="NLH3" s="75"/>
      <c r="NLI3" s="75"/>
      <c r="NLJ3" s="75"/>
      <c r="NLK3" s="75"/>
      <c r="NLL3" s="75"/>
      <c r="NLM3" s="75"/>
      <c r="NLN3" s="75"/>
      <c r="NLO3" s="75"/>
      <c r="NLP3" s="75"/>
      <c r="NLQ3" s="75"/>
      <c r="NLR3" s="75"/>
      <c r="NLS3" s="75"/>
      <c r="NLT3" s="75"/>
      <c r="NLU3" s="75"/>
      <c r="NLV3" s="75"/>
      <c r="NLW3" s="75"/>
      <c r="NLX3" s="75"/>
      <c r="NLY3" s="75"/>
      <c r="NLZ3" s="75"/>
      <c r="NMA3" s="75"/>
      <c r="NMB3" s="75"/>
      <c r="NMC3" s="75"/>
      <c r="NMD3" s="75"/>
      <c r="NME3" s="75"/>
      <c r="NMF3" s="75"/>
      <c r="NMG3" s="75"/>
      <c r="NMH3" s="75"/>
      <c r="NMI3" s="75"/>
      <c r="NMJ3" s="75"/>
      <c r="NMK3" s="75"/>
      <c r="NML3" s="75"/>
      <c r="NMM3" s="75"/>
      <c r="NMN3" s="75"/>
      <c r="NMO3" s="75"/>
      <c r="NMP3" s="75"/>
      <c r="NMQ3" s="75"/>
      <c r="NMR3" s="75"/>
      <c r="NMS3" s="75"/>
      <c r="NMT3" s="75"/>
      <c r="NMU3" s="75"/>
      <c r="NMV3" s="75"/>
      <c r="NMW3" s="75"/>
      <c r="NMX3" s="75"/>
      <c r="NMY3" s="75"/>
      <c r="NMZ3" s="75"/>
      <c r="NNA3" s="75"/>
      <c r="NNB3" s="75"/>
      <c r="NNC3" s="75"/>
      <c r="NND3" s="75"/>
      <c r="NNE3" s="75"/>
      <c r="NNF3" s="75"/>
      <c r="NNG3" s="75"/>
      <c r="NNH3" s="75"/>
      <c r="NNI3" s="75"/>
      <c r="NNJ3" s="75"/>
      <c r="NNK3" s="75"/>
      <c r="NNL3" s="75"/>
      <c r="NNM3" s="75"/>
      <c r="NNN3" s="75"/>
      <c r="NNO3" s="75"/>
      <c r="NNP3" s="75"/>
      <c r="NNQ3" s="75"/>
      <c r="NNR3" s="75"/>
      <c r="NNS3" s="75"/>
      <c r="NNT3" s="75"/>
      <c r="NNU3" s="75"/>
      <c r="NNV3" s="75"/>
      <c r="NNW3" s="75"/>
      <c r="NNX3" s="75"/>
      <c r="NNY3" s="75"/>
      <c r="NNZ3" s="75"/>
      <c r="NOA3" s="75"/>
      <c r="NOB3" s="75"/>
      <c r="NOC3" s="75"/>
      <c r="NOD3" s="75"/>
      <c r="NOE3" s="75"/>
      <c r="NOF3" s="75"/>
      <c r="NOG3" s="75"/>
      <c r="NOH3" s="75"/>
      <c r="NOI3" s="75"/>
      <c r="NOJ3" s="75"/>
      <c r="NOK3" s="75"/>
      <c r="NOL3" s="75"/>
      <c r="NOM3" s="75"/>
      <c r="NON3" s="75"/>
      <c r="NOO3" s="75"/>
      <c r="NOP3" s="75"/>
      <c r="NOQ3" s="75"/>
      <c r="NOR3" s="75"/>
      <c r="NOS3" s="75"/>
      <c r="NOT3" s="75"/>
      <c r="NOU3" s="75"/>
      <c r="NOV3" s="75"/>
      <c r="NOW3" s="75"/>
      <c r="NOX3" s="75"/>
      <c r="NOY3" s="75"/>
      <c r="NOZ3" s="75"/>
      <c r="NPA3" s="75"/>
      <c r="NPB3" s="75"/>
      <c r="NPC3" s="75"/>
      <c r="NPD3" s="75"/>
      <c r="NPE3" s="75"/>
      <c r="NPF3" s="75"/>
      <c r="NPG3" s="75"/>
      <c r="NPH3" s="75"/>
      <c r="NPI3" s="75"/>
      <c r="NPJ3" s="75"/>
      <c r="NPK3" s="75"/>
      <c r="NPL3" s="75"/>
      <c r="NPM3" s="75"/>
      <c r="NPN3" s="75"/>
      <c r="NPO3" s="75"/>
      <c r="NPP3" s="75"/>
      <c r="NPQ3" s="75"/>
      <c r="NPR3" s="75"/>
      <c r="NPS3" s="75"/>
      <c r="NPT3" s="75"/>
      <c r="NPU3" s="75"/>
      <c r="NPV3" s="75"/>
      <c r="NPW3" s="75"/>
      <c r="NPX3" s="75"/>
      <c r="NPY3" s="75"/>
      <c r="NPZ3" s="75"/>
      <c r="NQA3" s="75"/>
      <c r="NQB3" s="75"/>
      <c r="NQC3" s="75"/>
      <c r="NQD3" s="75"/>
      <c r="NQE3" s="75"/>
      <c r="NQF3" s="75"/>
      <c r="NQG3" s="75"/>
      <c r="NQH3" s="75"/>
      <c r="NQI3" s="75"/>
      <c r="NQJ3" s="75"/>
      <c r="NQK3" s="75"/>
      <c r="NQL3" s="75"/>
      <c r="NQM3" s="75"/>
      <c r="NQN3" s="75"/>
      <c r="NQO3" s="75"/>
      <c r="NQP3" s="75"/>
      <c r="NQQ3" s="75"/>
      <c r="NQR3" s="75"/>
      <c r="NQS3" s="75"/>
      <c r="NQT3" s="75"/>
      <c r="NQU3" s="75"/>
      <c r="NQV3" s="75"/>
      <c r="NQW3" s="75"/>
      <c r="NQX3" s="75"/>
      <c r="NQY3" s="75"/>
      <c r="NQZ3" s="75"/>
      <c r="NRA3" s="75"/>
      <c r="NRB3" s="75"/>
      <c r="NRC3" s="75"/>
      <c r="NRD3" s="75"/>
      <c r="NRE3" s="75"/>
      <c r="NRF3" s="75"/>
      <c r="NRG3" s="75"/>
      <c r="NRH3" s="75"/>
      <c r="NRI3" s="75"/>
      <c r="NRJ3" s="75"/>
      <c r="NRK3" s="75"/>
      <c r="NRL3" s="75"/>
      <c r="NRM3" s="75"/>
      <c r="NRN3" s="75"/>
      <c r="NRO3" s="75"/>
      <c r="NRP3" s="75"/>
      <c r="NRQ3" s="75"/>
      <c r="NRR3" s="75"/>
      <c r="NRS3" s="75"/>
      <c r="NRT3" s="75"/>
      <c r="NRU3" s="75"/>
      <c r="NRV3" s="75"/>
      <c r="NRW3" s="75"/>
      <c r="NRX3" s="75"/>
      <c r="NRY3" s="75"/>
      <c r="NRZ3" s="75"/>
      <c r="NSA3" s="75"/>
      <c r="NSB3" s="75"/>
      <c r="NSC3" s="75"/>
      <c r="NSD3" s="75"/>
      <c r="NSE3" s="75"/>
      <c r="NSF3" s="75"/>
      <c r="NSG3" s="75"/>
      <c r="NSH3" s="75"/>
      <c r="NSI3" s="75"/>
      <c r="NSJ3" s="75"/>
      <c r="NSK3" s="75"/>
      <c r="NSL3" s="75"/>
      <c r="NSM3" s="75"/>
      <c r="NSN3" s="75"/>
      <c r="NSO3" s="75"/>
      <c r="NSP3" s="75"/>
      <c r="NSQ3" s="75"/>
      <c r="NSR3" s="75"/>
      <c r="NSS3" s="75"/>
      <c r="NST3" s="75"/>
      <c r="NSU3" s="75"/>
      <c r="NSV3" s="75"/>
      <c r="NSW3" s="75"/>
      <c r="NSX3" s="75"/>
      <c r="NSY3" s="75"/>
      <c r="NSZ3" s="75"/>
      <c r="NTA3" s="75"/>
      <c r="NTB3" s="75"/>
      <c r="NTC3" s="75"/>
      <c r="NTD3" s="75"/>
      <c r="NTE3" s="75"/>
      <c r="NTF3" s="75"/>
      <c r="NTG3" s="75"/>
      <c r="NTH3" s="75"/>
      <c r="NTI3" s="75"/>
      <c r="NTJ3" s="75"/>
      <c r="NTK3" s="75"/>
      <c r="NTL3" s="75"/>
      <c r="NTM3" s="75"/>
      <c r="NTN3" s="75"/>
      <c r="NTO3" s="75"/>
      <c r="NTP3" s="75"/>
      <c r="NTQ3" s="75"/>
      <c r="NTR3" s="75"/>
      <c r="NTS3" s="75"/>
      <c r="NTT3" s="75"/>
      <c r="NTU3" s="75"/>
      <c r="NTV3" s="75"/>
      <c r="NTW3" s="75"/>
      <c r="NTX3" s="75"/>
      <c r="NTY3" s="75"/>
      <c r="NTZ3" s="75"/>
      <c r="NUA3" s="75"/>
      <c r="NUB3" s="75"/>
      <c r="NUC3" s="75"/>
      <c r="NUD3" s="75"/>
      <c r="NUE3" s="75"/>
      <c r="NUF3" s="75"/>
      <c r="NUG3" s="75"/>
      <c r="NUH3" s="75"/>
      <c r="NUI3" s="75"/>
      <c r="NUJ3" s="75"/>
      <c r="NUK3" s="75"/>
      <c r="NUL3" s="75"/>
      <c r="NUM3" s="75"/>
      <c r="NUN3" s="75"/>
      <c r="NUO3" s="75"/>
      <c r="NUP3" s="75"/>
      <c r="NUQ3" s="75"/>
      <c r="NUR3" s="75"/>
      <c r="NUS3" s="75"/>
      <c r="NUT3" s="75"/>
      <c r="NUU3" s="75"/>
      <c r="NUV3" s="75"/>
      <c r="NUW3" s="75"/>
      <c r="NUX3" s="75"/>
      <c r="NUY3" s="75"/>
      <c r="NUZ3" s="75"/>
      <c r="NVA3" s="75"/>
      <c r="NVB3" s="75"/>
      <c r="NVC3" s="75"/>
      <c r="NVD3" s="75"/>
      <c r="NVE3" s="75"/>
      <c r="NVF3" s="75"/>
      <c r="NVG3" s="75"/>
      <c r="NVH3" s="75"/>
      <c r="NVI3" s="75"/>
      <c r="NVJ3" s="75"/>
      <c r="NVK3" s="75"/>
      <c r="NVL3" s="75"/>
      <c r="NVM3" s="75"/>
      <c r="NVN3" s="75"/>
      <c r="NVO3" s="75"/>
      <c r="NVP3" s="75"/>
      <c r="NVQ3" s="75"/>
      <c r="NVR3" s="75"/>
      <c r="NVS3" s="75"/>
      <c r="NVT3" s="75"/>
      <c r="NVU3" s="75"/>
      <c r="NVV3" s="75"/>
      <c r="NVW3" s="75"/>
      <c r="NVX3" s="75"/>
      <c r="NVY3" s="75"/>
      <c r="NVZ3" s="75"/>
      <c r="NWA3" s="75"/>
      <c r="NWB3" s="75"/>
      <c r="NWC3" s="75"/>
      <c r="NWD3" s="75"/>
      <c r="NWE3" s="75"/>
      <c r="NWF3" s="75"/>
      <c r="NWG3" s="75"/>
      <c r="NWH3" s="75"/>
      <c r="NWI3" s="75"/>
      <c r="NWJ3" s="75"/>
      <c r="NWK3" s="75"/>
      <c r="NWL3" s="75"/>
      <c r="NWM3" s="75"/>
      <c r="NWN3" s="75"/>
      <c r="NWO3" s="75"/>
      <c r="NWP3" s="75"/>
      <c r="NWQ3" s="75"/>
      <c r="NWR3" s="75"/>
      <c r="NWS3" s="75"/>
      <c r="NWT3" s="75"/>
      <c r="NWU3" s="75"/>
      <c r="NWV3" s="75"/>
      <c r="NWW3" s="75"/>
      <c r="NWX3" s="75"/>
      <c r="NWY3" s="75"/>
      <c r="NWZ3" s="75"/>
      <c r="NXA3" s="75"/>
      <c r="NXB3" s="75"/>
      <c r="NXC3" s="75"/>
      <c r="NXD3" s="75"/>
      <c r="NXE3" s="75"/>
      <c r="NXF3" s="75"/>
      <c r="NXG3" s="75"/>
      <c r="NXH3" s="75"/>
      <c r="NXI3" s="75"/>
      <c r="NXJ3" s="75"/>
      <c r="NXK3" s="75"/>
      <c r="NXL3" s="75"/>
      <c r="NXM3" s="75"/>
      <c r="NXN3" s="75"/>
      <c r="NXO3" s="75"/>
      <c r="NXP3" s="75"/>
      <c r="NXQ3" s="75"/>
      <c r="NXR3" s="75"/>
      <c r="NXS3" s="75"/>
      <c r="NXT3" s="75"/>
      <c r="NXU3" s="75"/>
      <c r="NXV3" s="75"/>
      <c r="NXW3" s="75"/>
      <c r="NXX3" s="75"/>
      <c r="NXY3" s="75"/>
      <c r="NXZ3" s="75"/>
      <c r="NYA3" s="75"/>
      <c r="NYB3" s="75"/>
      <c r="NYC3" s="75"/>
      <c r="NYD3" s="75"/>
      <c r="NYE3" s="75"/>
      <c r="NYF3" s="75"/>
      <c r="NYG3" s="75"/>
      <c r="NYH3" s="75"/>
      <c r="NYI3" s="75"/>
      <c r="NYJ3" s="75"/>
      <c r="NYK3" s="75"/>
      <c r="NYL3" s="75"/>
      <c r="NYM3" s="75"/>
      <c r="NYN3" s="75"/>
      <c r="NYO3" s="75"/>
      <c r="NYP3" s="75"/>
      <c r="NYQ3" s="75"/>
      <c r="NYR3" s="75"/>
      <c r="NYS3" s="75"/>
      <c r="NYT3" s="75"/>
      <c r="NYU3" s="75"/>
      <c r="NYV3" s="75"/>
      <c r="NYW3" s="75"/>
      <c r="NYX3" s="75"/>
      <c r="NYY3" s="75"/>
      <c r="NYZ3" s="75"/>
      <c r="NZA3" s="75"/>
      <c r="NZB3" s="75"/>
      <c r="NZC3" s="75"/>
      <c r="NZD3" s="75"/>
      <c r="NZE3" s="75"/>
      <c r="NZF3" s="75"/>
      <c r="NZG3" s="75"/>
      <c r="NZH3" s="75"/>
      <c r="NZI3" s="75"/>
      <c r="NZJ3" s="75"/>
      <c r="NZK3" s="75"/>
      <c r="NZL3" s="75"/>
      <c r="NZM3" s="75"/>
      <c r="NZN3" s="75"/>
      <c r="NZO3" s="75"/>
      <c r="NZP3" s="75"/>
      <c r="NZQ3" s="75"/>
      <c r="NZR3" s="75"/>
      <c r="NZS3" s="75"/>
      <c r="NZT3" s="75"/>
      <c r="NZU3" s="75"/>
      <c r="NZV3" s="75"/>
      <c r="NZW3" s="75"/>
      <c r="NZX3" s="75"/>
      <c r="NZY3" s="75"/>
      <c r="NZZ3" s="75"/>
      <c r="OAA3" s="75"/>
      <c r="OAB3" s="75"/>
      <c r="OAC3" s="75"/>
      <c r="OAD3" s="75"/>
      <c r="OAE3" s="75"/>
      <c r="OAF3" s="75"/>
      <c r="OAG3" s="75"/>
      <c r="OAH3" s="75"/>
      <c r="OAI3" s="75"/>
      <c r="OAJ3" s="75"/>
      <c r="OAK3" s="75"/>
      <c r="OAL3" s="75"/>
      <c r="OAM3" s="75"/>
      <c r="OAN3" s="75"/>
      <c r="OAO3" s="75"/>
      <c r="OAP3" s="75"/>
      <c r="OAQ3" s="75"/>
      <c r="OAR3" s="75"/>
      <c r="OAS3" s="75"/>
      <c r="OAT3" s="75"/>
      <c r="OAU3" s="75"/>
      <c r="OAV3" s="75"/>
      <c r="OAW3" s="75"/>
      <c r="OAX3" s="75"/>
      <c r="OAY3" s="75"/>
      <c r="OAZ3" s="75"/>
      <c r="OBA3" s="75"/>
      <c r="OBB3" s="75"/>
      <c r="OBC3" s="75"/>
      <c r="OBD3" s="75"/>
      <c r="OBE3" s="75"/>
      <c r="OBF3" s="75"/>
      <c r="OBG3" s="75"/>
      <c r="OBH3" s="75"/>
      <c r="OBI3" s="75"/>
      <c r="OBJ3" s="75"/>
      <c r="OBK3" s="75"/>
      <c r="OBL3" s="75"/>
      <c r="OBM3" s="75"/>
      <c r="OBN3" s="75"/>
      <c r="OBO3" s="75"/>
      <c r="OBP3" s="75"/>
      <c r="OBQ3" s="75"/>
      <c r="OBR3" s="75"/>
      <c r="OBS3" s="75"/>
      <c r="OBT3" s="75"/>
      <c r="OBU3" s="75"/>
      <c r="OBV3" s="75"/>
      <c r="OBW3" s="75"/>
      <c r="OBX3" s="75"/>
      <c r="OBY3" s="75"/>
      <c r="OBZ3" s="75"/>
      <c r="OCA3" s="75"/>
      <c r="OCB3" s="75"/>
      <c r="OCC3" s="75"/>
      <c r="OCD3" s="75"/>
      <c r="OCE3" s="75"/>
      <c r="OCF3" s="75"/>
      <c r="OCG3" s="75"/>
      <c r="OCH3" s="75"/>
      <c r="OCI3" s="75"/>
      <c r="OCJ3" s="75"/>
      <c r="OCK3" s="75"/>
      <c r="OCL3" s="75"/>
      <c r="OCM3" s="75"/>
      <c r="OCN3" s="75"/>
      <c r="OCO3" s="75"/>
      <c r="OCP3" s="75"/>
      <c r="OCQ3" s="75"/>
      <c r="OCR3" s="75"/>
      <c r="OCS3" s="75"/>
      <c r="OCT3" s="75"/>
      <c r="OCU3" s="75"/>
      <c r="OCV3" s="75"/>
      <c r="OCW3" s="75"/>
      <c r="OCX3" s="75"/>
      <c r="OCY3" s="75"/>
      <c r="OCZ3" s="75"/>
      <c r="ODA3" s="75"/>
      <c r="ODB3" s="75"/>
      <c r="ODC3" s="75"/>
      <c r="ODD3" s="75"/>
      <c r="ODE3" s="75"/>
      <c r="ODF3" s="75"/>
      <c r="ODG3" s="75"/>
      <c r="ODH3" s="75"/>
      <c r="ODI3" s="75"/>
      <c r="ODJ3" s="75"/>
      <c r="ODK3" s="75"/>
      <c r="ODL3" s="75"/>
      <c r="ODM3" s="75"/>
      <c r="ODN3" s="75"/>
      <c r="ODO3" s="75"/>
      <c r="ODP3" s="75"/>
      <c r="ODQ3" s="75"/>
      <c r="ODR3" s="75"/>
      <c r="ODS3" s="75"/>
      <c r="ODT3" s="75"/>
      <c r="ODU3" s="75"/>
      <c r="ODV3" s="75"/>
      <c r="ODW3" s="75"/>
      <c r="ODX3" s="75"/>
      <c r="ODY3" s="75"/>
      <c r="ODZ3" s="75"/>
      <c r="OEA3" s="75"/>
      <c r="OEB3" s="75"/>
      <c r="OEC3" s="75"/>
      <c r="OED3" s="75"/>
      <c r="OEE3" s="75"/>
      <c r="OEF3" s="75"/>
      <c r="OEG3" s="75"/>
      <c r="OEH3" s="75"/>
      <c r="OEI3" s="75"/>
      <c r="OEJ3" s="75"/>
      <c r="OEK3" s="75"/>
      <c r="OEL3" s="75"/>
      <c r="OEM3" s="75"/>
      <c r="OEN3" s="75"/>
      <c r="OEO3" s="75"/>
      <c r="OEP3" s="75"/>
      <c r="OEQ3" s="75"/>
      <c r="OER3" s="75"/>
      <c r="OES3" s="75"/>
      <c r="OET3" s="75"/>
      <c r="OEU3" s="75"/>
      <c r="OEV3" s="75"/>
      <c r="OEW3" s="75"/>
      <c r="OEX3" s="75"/>
      <c r="OEY3" s="75"/>
      <c r="OEZ3" s="75"/>
      <c r="OFA3" s="75"/>
      <c r="OFB3" s="75"/>
      <c r="OFC3" s="75"/>
      <c r="OFD3" s="75"/>
      <c r="OFE3" s="75"/>
      <c r="OFF3" s="75"/>
      <c r="OFG3" s="75"/>
      <c r="OFH3" s="75"/>
      <c r="OFI3" s="75"/>
      <c r="OFJ3" s="75"/>
      <c r="OFK3" s="75"/>
      <c r="OFL3" s="75"/>
      <c r="OFM3" s="75"/>
      <c r="OFN3" s="75"/>
      <c r="OFO3" s="75"/>
      <c r="OFP3" s="75"/>
      <c r="OFQ3" s="75"/>
      <c r="OFR3" s="75"/>
      <c r="OFS3" s="75"/>
      <c r="OFT3" s="75"/>
      <c r="OFU3" s="75"/>
      <c r="OFV3" s="75"/>
      <c r="OFW3" s="75"/>
      <c r="OFX3" s="75"/>
      <c r="OFY3" s="75"/>
      <c r="OFZ3" s="75"/>
      <c r="OGA3" s="75"/>
      <c r="OGB3" s="75"/>
      <c r="OGC3" s="75"/>
      <c r="OGD3" s="75"/>
      <c r="OGE3" s="75"/>
      <c r="OGF3" s="75"/>
      <c r="OGG3" s="75"/>
      <c r="OGH3" s="75"/>
      <c r="OGI3" s="75"/>
      <c r="OGJ3" s="75"/>
      <c r="OGK3" s="75"/>
      <c r="OGL3" s="75"/>
      <c r="OGM3" s="75"/>
      <c r="OGN3" s="75"/>
      <c r="OGO3" s="75"/>
      <c r="OGP3" s="75"/>
      <c r="OGQ3" s="75"/>
      <c r="OGR3" s="75"/>
      <c r="OGS3" s="75"/>
      <c r="OGT3" s="75"/>
      <c r="OGU3" s="75"/>
      <c r="OGV3" s="75"/>
      <c r="OGW3" s="75"/>
      <c r="OGX3" s="75"/>
      <c r="OGY3" s="75"/>
      <c r="OGZ3" s="75"/>
      <c r="OHA3" s="75"/>
      <c r="OHB3" s="75"/>
      <c r="OHC3" s="75"/>
      <c r="OHD3" s="75"/>
      <c r="OHE3" s="75"/>
      <c r="OHF3" s="75"/>
      <c r="OHG3" s="75"/>
      <c r="OHH3" s="75"/>
      <c r="OHI3" s="75"/>
      <c r="OHJ3" s="75"/>
      <c r="OHK3" s="75"/>
      <c r="OHL3" s="75"/>
      <c r="OHM3" s="75"/>
      <c r="OHN3" s="75"/>
      <c r="OHO3" s="75"/>
      <c r="OHP3" s="75"/>
      <c r="OHQ3" s="75"/>
      <c r="OHR3" s="75"/>
      <c r="OHS3" s="75"/>
      <c r="OHT3" s="75"/>
      <c r="OHU3" s="75"/>
      <c r="OHV3" s="75"/>
      <c r="OHW3" s="75"/>
      <c r="OHX3" s="75"/>
      <c r="OHY3" s="75"/>
      <c r="OHZ3" s="75"/>
      <c r="OIA3" s="75"/>
      <c r="OIB3" s="75"/>
      <c r="OIC3" s="75"/>
      <c r="OID3" s="75"/>
      <c r="OIE3" s="75"/>
      <c r="OIF3" s="75"/>
      <c r="OIG3" s="75"/>
      <c r="OIH3" s="75"/>
      <c r="OII3" s="75"/>
      <c r="OIJ3" s="75"/>
      <c r="OIK3" s="75"/>
      <c r="OIL3" s="75"/>
      <c r="OIM3" s="75"/>
      <c r="OIN3" s="75"/>
      <c r="OIO3" s="75"/>
      <c r="OIP3" s="75"/>
      <c r="OIQ3" s="75"/>
      <c r="OIR3" s="75"/>
      <c r="OIS3" s="75"/>
      <c r="OIT3" s="75"/>
      <c r="OIU3" s="75"/>
      <c r="OIV3" s="75"/>
      <c r="OIW3" s="75"/>
      <c r="OIX3" s="75"/>
      <c r="OIY3" s="75"/>
      <c r="OIZ3" s="75"/>
      <c r="OJA3" s="75"/>
      <c r="OJB3" s="75"/>
      <c r="OJC3" s="75"/>
      <c r="OJD3" s="75"/>
      <c r="OJE3" s="75"/>
      <c r="OJF3" s="75"/>
      <c r="OJG3" s="75"/>
      <c r="OJH3" s="75"/>
      <c r="OJI3" s="75"/>
      <c r="OJJ3" s="75"/>
      <c r="OJK3" s="75"/>
      <c r="OJL3" s="75"/>
      <c r="OJM3" s="75"/>
      <c r="OJN3" s="75"/>
      <c r="OJO3" s="75"/>
      <c r="OJP3" s="75"/>
      <c r="OJQ3" s="75"/>
      <c r="OJR3" s="75"/>
      <c r="OJS3" s="75"/>
      <c r="OJT3" s="75"/>
      <c r="OJU3" s="75"/>
      <c r="OJV3" s="75"/>
      <c r="OJW3" s="75"/>
      <c r="OJX3" s="75"/>
      <c r="OJY3" s="75"/>
      <c r="OJZ3" s="75"/>
      <c r="OKA3" s="75"/>
      <c r="OKB3" s="75"/>
      <c r="OKC3" s="75"/>
      <c r="OKD3" s="75"/>
      <c r="OKE3" s="75"/>
      <c r="OKF3" s="75"/>
      <c r="OKG3" s="75"/>
      <c r="OKH3" s="75"/>
      <c r="OKI3" s="75"/>
      <c r="OKJ3" s="75"/>
      <c r="OKK3" s="75"/>
      <c r="OKL3" s="75"/>
      <c r="OKM3" s="75"/>
      <c r="OKN3" s="75"/>
      <c r="OKO3" s="75"/>
      <c r="OKP3" s="75"/>
      <c r="OKQ3" s="75"/>
      <c r="OKR3" s="75"/>
      <c r="OKS3" s="75"/>
      <c r="OKT3" s="75"/>
      <c r="OKU3" s="75"/>
      <c r="OKV3" s="75"/>
      <c r="OKW3" s="75"/>
      <c r="OKX3" s="75"/>
      <c r="OKY3" s="75"/>
      <c r="OKZ3" s="75"/>
      <c r="OLA3" s="75"/>
      <c r="OLB3" s="75"/>
      <c r="OLC3" s="75"/>
      <c r="OLD3" s="75"/>
      <c r="OLE3" s="75"/>
      <c r="OLF3" s="75"/>
      <c r="OLG3" s="75"/>
      <c r="OLH3" s="75"/>
      <c r="OLI3" s="75"/>
      <c r="OLJ3" s="75"/>
      <c r="OLK3" s="75"/>
      <c r="OLL3" s="75"/>
      <c r="OLM3" s="75"/>
      <c r="OLN3" s="75"/>
      <c r="OLO3" s="75"/>
      <c r="OLP3" s="75"/>
      <c r="OLQ3" s="75"/>
      <c r="OLR3" s="75"/>
      <c r="OLS3" s="75"/>
      <c r="OLT3" s="75"/>
      <c r="OLU3" s="75"/>
      <c r="OLV3" s="75"/>
      <c r="OLW3" s="75"/>
      <c r="OLX3" s="75"/>
      <c r="OLY3" s="75"/>
      <c r="OLZ3" s="75"/>
      <c r="OMA3" s="75"/>
      <c r="OMB3" s="75"/>
      <c r="OMC3" s="75"/>
      <c r="OMD3" s="75"/>
      <c r="OME3" s="75"/>
      <c r="OMF3" s="75"/>
      <c r="OMG3" s="75"/>
      <c r="OMH3" s="75"/>
      <c r="OMI3" s="75"/>
      <c r="OMJ3" s="75"/>
      <c r="OMK3" s="75"/>
      <c r="OML3" s="75"/>
      <c r="OMM3" s="75"/>
      <c r="OMN3" s="75"/>
      <c r="OMO3" s="75"/>
      <c r="OMP3" s="75"/>
      <c r="OMQ3" s="75"/>
      <c r="OMR3" s="75"/>
      <c r="OMS3" s="75"/>
      <c r="OMT3" s="75"/>
      <c r="OMU3" s="75"/>
      <c r="OMV3" s="75"/>
      <c r="OMW3" s="75"/>
      <c r="OMX3" s="75"/>
      <c r="OMY3" s="75"/>
      <c r="OMZ3" s="75"/>
      <c r="ONA3" s="75"/>
      <c r="ONB3" s="75"/>
      <c r="ONC3" s="75"/>
      <c r="OND3" s="75"/>
      <c r="ONE3" s="75"/>
      <c r="ONF3" s="75"/>
      <c r="ONG3" s="75"/>
      <c r="ONH3" s="75"/>
      <c r="ONI3" s="75"/>
      <c r="ONJ3" s="75"/>
      <c r="ONK3" s="75"/>
      <c r="ONL3" s="75"/>
      <c r="ONM3" s="75"/>
      <c r="ONN3" s="75"/>
      <c r="ONO3" s="75"/>
      <c r="ONP3" s="75"/>
      <c r="ONQ3" s="75"/>
      <c r="ONR3" s="75"/>
      <c r="ONS3" s="75"/>
      <c r="ONT3" s="75"/>
      <c r="ONU3" s="75"/>
      <c r="ONV3" s="75"/>
      <c r="ONW3" s="75"/>
      <c r="ONX3" s="75"/>
      <c r="ONY3" s="75"/>
      <c r="ONZ3" s="75"/>
      <c r="OOA3" s="75"/>
      <c r="OOB3" s="75"/>
      <c r="OOC3" s="75"/>
      <c r="OOD3" s="75"/>
      <c r="OOE3" s="75"/>
      <c r="OOF3" s="75"/>
      <c r="OOG3" s="75"/>
      <c r="OOH3" s="75"/>
      <c r="OOI3" s="75"/>
      <c r="OOJ3" s="75"/>
      <c r="OOK3" s="75"/>
      <c r="OOL3" s="75"/>
      <c r="OOM3" s="75"/>
      <c r="OON3" s="75"/>
      <c r="OOO3" s="75"/>
      <c r="OOP3" s="75"/>
      <c r="OOQ3" s="75"/>
      <c r="OOR3" s="75"/>
      <c r="OOS3" s="75"/>
      <c r="OOT3" s="75"/>
      <c r="OOU3" s="75"/>
      <c r="OOV3" s="75"/>
      <c r="OOW3" s="75"/>
      <c r="OOX3" s="75"/>
      <c r="OOY3" s="75"/>
      <c r="OOZ3" s="75"/>
      <c r="OPA3" s="75"/>
      <c r="OPB3" s="75"/>
      <c r="OPC3" s="75"/>
      <c r="OPD3" s="75"/>
      <c r="OPE3" s="75"/>
      <c r="OPF3" s="75"/>
      <c r="OPG3" s="75"/>
      <c r="OPH3" s="75"/>
      <c r="OPI3" s="75"/>
      <c r="OPJ3" s="75"/>
      <c r="OPK3" s="75"/>
      <c r="OPL3" s="75"/>
      <c r="OPM3" s="75"/>
      <c r="OPN3" s="75"/>
      <c r="OPO3" s="75"/>
      <c r="OPP3" s="75"/>
      <c r="OPQ3" s="75"/>
      <c r="OPR3" s="75"/>
      <c r="OPS3" s="75"/>
      <c r="OPT3" s="75"/>
      <c r="OPU3" s="75"/>
      <c r="OPV3" s="75"/>
      <c r="OPW3" s="75"/>
      <c r="OPX3" s="75"/>
      <c r="OPY3" s="75"/>
      <c r="OPZ3" s="75"/>
      <c r="OQA3" s="75"/>
      <c r="OQB3" s="75"/>
      <c r="OQC3" s="75"/>
      <c r="OQD3" s="75"/>
      <c r="OQE3" s="75"/>
      <c r="OQF3" s="75"/>
      <c r="OQG3" s="75"/>
      <c r="OQH3" s="75"/>
      <c r="OQI3" s="75"/>
      <c r="OQJ3" s="75"/>
      <c r="OQK3" s="75"/>
      <c r="OQL3" s="75"/>
      <c r="OQM3" s="75"/>
      <c r="OQN3" s="75"/>
      <c r="OQO3" s="75"/>
      <c r="OQP3" s="75"/>
      <c r="OQQ3" s="75"/>
      <c r="OQR3" s="75"/>
      <c r="OQS3" s="75"/>
      <c r="OQT3" s="75"/>
      <c r="OQU3" s="75"/>
      <c r="OQV3" s="75"/>
      <c r="OQW3" s="75"/>
      <c r="OQX3" s="75"/>
      <c r="OQY3" s="75"/>
      <c r="OQZ3" s="75"/>
      <c r="ORA3" s="75"/>
      <c r="ORB3" s="75"/>
      <c r="ORC3" s="75"/>
      <c r="ORD3" s="75"/>
      <c r="ORE3" s="75"/>
      <c r="ORF3" s="75"/>
      <c r="ORG3" s="75"/>
      <c r="ORH3" s="75"/>
      <c r="ORI3" s="75"/>
      <c r="ORJ3" s="75"/>
      <c r="ORK3" s="75"/>
      <c r="ORL3" s="75"/>
      <c r="ORM3" s="75"/>
      <c r="ORN3" s="75"/>
      <c r="ORO3" s="75"/>
      <c r="ORP3" s="75"/>
      <c r="ORQ3" s="75"/>
      <c r="ORR3" s="75"/>
      <c r="ORS3" s="75"/>
      <c r="ORT3" s="75"/>
      <c r="ORU3" s="75"/>
      <c r="ORV3" s="75"/>
      <c r="ORW3" s="75"/>
      <c r="ORX3" s="75"/>
      <c r="ORY3" s="75"/>
      <c r="ORZ3" s="75"/>
      <c r="OSA3" s="75"/>
      <c r="OSB3" s="75"/>
      <c r="OSC3" s="75"/>
      <c r="OSD3" s="75"/>
      <c r="OSE3" s="75"/>
      <c r="OSF3" s="75"/>
      <c r="OSG3" s="75"/>
      <c r="OSH3" s="75"/>
      <c r="OSI3" s="75"/>
      <c r="OSJ3" s="75"/>
      <c r="OSK3" s="75"/>
      <c r="OSL3" s="75"/>
      <c r="OSM3" s="75"/>
      <c r="OSN3" s="75"/>
      <c r="OSO3" s="75"/>
      <c r="OSP3" s="75"/>
      <c r="OSQ3" s="75"/>
      <c r="OSR3" s="75"/>
      <c r="OSS3" s="75"/>
      <c r="OST3" s="75"/>
      <c r="OSU3" s="75"/>
      <c r="OSV3" s="75"/>
      <c r="OSW3" s="75"/>
      <c r="OSX3" s="75"/>
      <c r="OSY3" s="75"/>
      <c r="OSZ3" s="75"/>
      <c r="OTA3" s="75"/>
      <c r="OTB3" s="75"/>
      <c r="OTC3" s="75"/>
      <c r="OTD3" s="75"/>
      <c r="OTE3" s="75"/>
      <c r="OTF3" s="75"/>
      <c r="OTG3" s="75"/>
      <c r="OTH3" s="75"/>
      <c r="OTI3" s="75"/>
      <c r="OTJ3" s="75"/>
      <c r="OTK3" s="75"/>
      <c r="OTL3" s="75"/>
      <c r="OTM3" s="75"/>
      <c r="OTN3" s="75"/>
      <c r="OTO3" s="75"/>
      <c r="OTP3" s="75"/>
      <c r="OTQ3" s="75"/>
      <c r="OTR3" s="75"/>
      <c r="OTS3" s="75"/>
      <c r="OTT3" s="75"/>
      <c r="OTU3" s="75"/>
      <c r="OTV3" s="75"/>
      <c r="OTW3" s="75"/>
      <c r="OTX3" s="75"/>
      <c r="OTY3" s="75"/>
      <c r="OTZ3" s="75"/>
      <c r="OUA3" s="75"/>
      <c r="OUB3" s="75"/>
      <c r="OUC3" s="75"/>
      <c r="OUD3" s="75"/>
      <c r="OUE3" s="75"/>
      <c r="OUF3" s="75"/>
      <c r="OUG3" s="75"/>
      <c r="OUH3" s="75"/>
      <c r="OUI3" s="75"/>
      <c r="OUJ3" s="75"/>
      <c r="OUK3" s="75"/>
      <c r="OUL3" s="75"/>
      <c r="OUM3" s="75"/>
      <c r="OUN3" s="75"/>
      <c r="OUO3" s="75"/>
      <c r="OUP3" s="75"/>
      <c r="OUQ3" s="75"/>
      <c r="OUR3" s="75"/>
      <c r="OUS3" s="75"/>
      <c r="OUT3" s="75"/>
      <c r="OUU3" s="75"/>
      <c r="OUV3" s="75"/>
      <c r="OUW3" s="75"/>
      <c r="OUX3" s="75"/>
      <c r="OUY3" s="75"/>
      <c r="OUZ3" s="75"/>
      <c r="OVA3" s="75"/>
      <c r="OVB3" s="75"/>
      <c r="OVC3" s="75"/>
      <c r="OVD3" s="75"/>
      <c r="OVE3" s="75"/>
      <c r="OVF3" s="75"/>
      <c r="OVG3" s="75"/>
      <c r="OVH3" s="75"/>
      <c r="OVI3" s="75"/>
      <c r="OVJ3" s="75"/>
      <c r="OVK3" s="75"/>
      <c r="OVL3" s="75"/>
      <c r="OVM3" s="75"/>
      <c r="OVN3" s="75"/>
      <c r="OVO3" s="75"/>
      <c r="OVP3" s="75"/>
      <c r="OVQ3" s="75"/>
      <c r="OVR3" s="75"/>
      <c r="OVS3" s="75"/>
      <c r="OVT3" s="75"/>
      <c r="OVU3" s="75"/>
      <c r="OVV3" s="75"/>
      <c r="OVW3" s="75"/>
      <c r="OVX3" s="75"/>
      <c r="OVY3" s="75"/>
      <c r="OVZ3" s="75"/>
      <c r="OWA3" s="75"/>
      <c r="OWB3" s="75"/>
      <c r="OWC3" s="75"/>
      <c r="OWD3" s="75"/>
      <c r="OWE3" s="75"/>
      <c r="OWF3" s="75"/>
      <c r="OWG3" s="75"/>
      <c r="OWH3" s="75"/>
      <c r="OWI3" s="75"/>
      <c r="OWJ3" s="75"/>
      <c r="OWK3" s="75"/>
      <c r="OWL3" s="75"/>
      <c r="OWM3" s="75"/>
      <c r="OWN3" s="75"/>
      <c r="OWO3" s="75"/>
      <c r="OWP3" s="75"/>
      <c r="OWQ3" s="75"/>
      <c r="OWR3" s="75"/>
      <c r="OWS3" s="75"/>
      <c r="OWT3" s="75"/>
      <c r="OWU3" s="75"/>
      <c r="OWV3" s="75"/>
      <c r="OWW3" s="75"/>
      <c r="OWX3" s="75"/>
      <c r="OWY3" s="75"/>
      <c r="OWZ3" s="75"/>
      <c r="OXA3" s="75"/>
      <c r="OXB3" s="75"/>
      <c r="OXC3" s="75"/>
      <c r="OXD3" s="75"/>
      <c r="OXE3" s="75"/>
      <c r="OXF3" s="75"/>
      <c r="OXG3" s="75"/>
      <c r="OXH3" s="75"/>
      <c r="OXI3" s="75"/>
      <c r="OXJ3" s="75"/>
      <c r="OXK3" s="75"/>
      <c r="OXL3" s="75"/>
      <c r="OXM3" s="75"/>
      <c r="OXN3" s="75"/>
      <c r="OXO3" s="75"/>
      <c r="OXP3" s="75"/>
      <c r="OXQ3" s="75"/>
      <c r="OXR3" s="75"/>
      <c r="OXS3" s="75"/>
      <c r="OXT3" s="75"/>
      <c r="OXU3" s="75"/>
      <c r="OXV3" s="75"/>
      <c r="OXW3" s="75"/>
      <c r="OXX3" s="75"/>
      <c r="OXY3" s="75"/>
      <c r="OXZ3" s="75"/>
      <c r="OYA3" s="75"/>
      <c r="OYB3" s="75"/>
      <c r="OYC3" s="75"/>
      <c r="OYD3" s="75"/>
      <c r="OYE3" s="75"/>
      <c r="OYF3" s="75"/>
      <c r="OYG3" s="75"/>
      <c r="OYH3" s="75"/>
      <c r="OYI3" s="75"/>
      <c r="OYJ3" s="75"/>
      <c r="OYK3" s="75"/>
      <c r="OYL3" s="75"/>
      <c r="OYM3" s="75"/>
      <c r="OYN3" s="75"/>
      <c r="OYO3" s="75"/>
      <c r="OYP3" s="75"/>
      <c r="OYQ3" s="75"/>
      <c r="OYR3" s="75"/>
      <c r="OYS3" s="75"/>
      <c r="OYT3" s="75"/>
      <c r="OYU3" s="75"/>
      <c r="OYV3" s="75"/>
      <c r="OYW3" s="75"/>
      <c r="OYX3" s="75"/>
      <c r="OYY3" s="75"/>
      <c r="OYZ3" s="75"/>
      <c r="OZA3" s="75"/>
      <c r="OZB3" s="75"/>
      <c r="OZC3" s="75"/>
      <c r="OZD3" s="75"/>
      <c r="OZE3" s="75"/>
      <c r="OZF3" s="75"/>
      <c r="OZG3" s="75"/>
      <c r="OZH3" s="75"/>
      <c r="OZI3" s="75"/>
      <c r="OZJ3" s="75"/>
      <c r="OZK3" s="75"/>
      <c r="OZL3" s="75"/>
      <c r="OZM3" s="75"/>
      <c r="OZN3" s="75"/>
      <c r="OZO3" s="75"/>
      <c r="OZP3" s="75"/>
      <c r="OZQ3" s="75"/>
      <c r="OZR3" s="75"/>
      <c r="OZS3" s="75"/>
      <c r="OZT3" s="75"/>
      <c r="OZU3" s="75"/>
      <c r="OZV3" s="75"/>
      <c r="OZW3" s="75"/>
      <c r="OZX3" s="75"/>
      <c r="OZY3" s="75"/>
      <c r="OZZ3" s="75"/>
      <c r="PAA3" s="75"/>
      <c r="PAB3" s="75"/>
      <c r="PAC3" s="75"/>
      <c r="PAD3" s="75"/>
      <c r="PAE3" s="75"/>
      <c r="PAF3" s="75"/>
      <c r="PAG3" s="75"/>
      <c r="PAH3" s="75"/>
      <c r="PAI3" s="75"/>
      <c r="PAJ3" s="75"/>
      <c r="PAK3" s="75"/>
      <c r="PAL3" s="75"/>
      <c r="PAM3" s="75"/>
      <c r="PAN3" s="75"/>
      <c r="PAO3" s="75"/>
      <c r="PAP3" s="75"/>
      <c r="PAQ3" s="75"/>
      <c r="PAR3" s="75"/>
      <c r="PAS3" s="75"/>
      <c r="PAT3" s="75"/>
      <c r="PAU3" s="75"/>
      <c r="PAV3" s="75"/>
      <c r="PAW3" s="75"/>
      <c r="PAX3" s="75"/>
      <c r="PAY3" s="75"/>
      <c r="PAZ3" s="75"/>
      <c r="PBA3" s="75"/>
      <c r="PBB3" s="75"/>
      <c r="PBC3" s="75"/>
      <c r="PBD3" s="75"/>
      <c r="PBE3" s="75"/>
      <c r="PBF3" s="75"/>
      <c r="PBG3" s="75"/>
      <c r="PBH3" s="75"/>
      <c r="PBI3" s="75"/>
      <c r="PBJ3" s="75"/>
      <c r="PBK3" s="75"/>
      <c r="PBL3" s="75"/>
      <c r="PBM3" s="75"/>
      <c r="PBN3" s="75"/>
      <c r="PBO3" s="75"/>
      <c r="PBP3" s="75"/>
      <c r="PBQ3" s="75"/>
      <c r="PBR3" s="75"/>
      <c r="PBS3" s="75"/>
      <c r="PBT3" s="75"/>
      <c r="PBU3" s="75"/>
      <c r="PBV3" s="75"/>
      <c r="PBW3" s="75"/>
      <c r="PBX3" s="75"/>
      <c r="PBY3" s="75"/>
      <c r="PBZ3" s="75"/>
      <c r="PCA3" s="75"/>
      <c r="PCB3" s="75"/>
      <c r="PCC3" s="75"/>
      <c r="PCD3" s="75"/>
      <c r="PCE3" s="75"/>
      <c r="PCF3" s="75"/>
      <c r="PCG3" s="75"/>
      <c r="PCH3" s="75"/>
      <c r="PCI3" s="75"/>
      <c r="PCJ3" s="75"/>
      <c r="PCK3" s="75"/>
      <c r="PCL3" s="75"/>
      <c r="PCM3" s="75"/>
      <c r="PCN3" s="75"/>
      <c r="PCO3" s="75"/>
      <c r="PCP3" s="75"/>
      <c r="PCQ3" s="75"/>
      <c r="PCR3" s="75"/>
      <c r="PCS3" s="75"/>
      <c r="PCT3" s="75"/>
      <c r="PCU3" s="75"/>
      <c r="PCV3" s="75"/>
      <c r="PCW3" s="75"/>
      <c r="PCX3" s="75"/>
      <c r="PCY3" s="75"/>
      <c r="PCZ3" s="75"/>
      <c r="PDA3" s="75"/>
      <c r="PDB3" s="75"/>
      <c r="PDC3" s="75"/>
      <c r="PDD3" s="75"/>
      <c r="PDE3" s="75"/>
      <c r="PDF3" s="75"/>
      <c r="PDG3" s="75"/>
      <c r="PDH3" s="75"/>
      <c r="PDI3" s="75"/>
      <c r="PDJ3" s="75"/>
      <c r="PDK3" s="75"/>
      <c r="PDL3" s="75"/>
      <c r="PDM3" s="75"/>
      <c r="PDN3" s="75"/>
      <c r="PDO3" s="75"/>
      <c r="PDP3" s="75"/>
      <c r="PDQ3" s="75"/>
      <c r="PDR3" s="75"/>
      <c r="PDS3" s="75"/>
      <c r="PDT3" s="75"/>
      <c r="PDU3" s="75"/>
      <c r="PDV3" s="75"/>
      <c r="PDW3" s="75"/>
      <c r="PDX3" s="75"/>
      <c r="PDY3" s="75"/>
      <c r="PDZ3" s="75"/>
      <c r="PEA3" s="75"/>
      <c r="PEB3" s="75"/>
      <c r="PEC3" s="75"/>
      <c r="PED3" s="75"/>
      <c r="PEE3" s="75"/>
      <c r="PEF3" s="75"/>
      <c r="PEG3" s="75"/>
      <c r="PEH3" s="75"/>
      <c r="PEI3" s="75"/>
      <c r="PEJ3" s="75"/>
      <c r="PEK3" s="75"/>
      <c r="PEL3" s="75"/>
      <c r="PEM3" s="75"/>
      <c r="PEN3" s="75"/>
      <c r="PEO3" s="75"/>
      <c r="PEP3" s="75"/>
      <c r="PEQ3" s="75"/>
      <c r="PER3" s="75"/>
      <c r="PES3" s="75"/>
      <c r="PET3" s="75"/>
      <c r="PEU3" s="75"/>
      <c r="PEV3" s="75"/>
      <c r="PEW3" s="75"/>
      <c r="PEX3" s="75"/>
      <c r="PEY3" s="75"/>
      <c r="PEZ3" s="75"/>
      <c r="PFA3" s="75"/>
      <c r="PFB3" s="75"/>
      <c r="PFC3" s="75"/>
      <c r="PFD3" s="75"/>
      <c r="PFE3" s="75"/>
      <c r="PFF3" s="75"/>
      <c r="PFG3" s="75"/>
      <c r="PFH3" s="75"/>
      <c r="PFI3" s="75"/>
      <c r="PFJ3" s="75"/>
      <c r="PFK3" s="75"/>
      <c r="PFL3" s="75"/>
      <c r="PFM3" s="75"/>
      <c r="PFN3" s="75"/>
      <c r="PFO3" s="75"/>
      <c r="PFP3" s="75"/>
      <c r="PFQ3" s="75"/>
      <c r="PFR3" s="75"/>
      <c r="PFS3" s="75"/>
      <c r="PFT3" s="75"/>
      <c r="PFU3" s="75"/>
      <c r="PFV3" s="75"/>
      <c r="PFW3" s="75"/>
      <c r="PFX3" s="75"/>
      <c r="PFY3" s="75"/>
      <c r="PFZ3" s="75"/>
      <c r="PGA3" s="75"/>
      <c r="PGB3" s="75"/>
      <c r="PGC3" s="75"/>
      <c r="PGD3" s="75"/>
      <c r="PGE3" s="75"/>
      <c r="PGF3" s="75"/>
      <c r="PGG3" s="75"/>
      <c r="PGH3" s="75"/>
      <c r="PGI3" s="75"/>
      <c r="PGJ3" s="75"/>
      <c r="PGK3" s="75"/>
      <c r="PGL3" s="75"/>
      <c r="PGM3" s="75"/>
      <c r="PGN3" s="75"/>
      <c r="PGO3" s="75"/>
      <c r="PGP3" s="75"/>
      <c r="PGQ3" s="75"/>
      <c r="PGR3" s="75"/>
      <c r="PGS3" s="75"/>
      <c r="PGT3" s="75"/>
      <c r="PGU3" s="75"/>
      <c r="PGV3" s="75"/>
      <c r="PGW3" s="75"/>
      <c r="PGX3" s="75"/>
      <c r="PGY3" s="75"/>
      <c r="PGZ3" s="75"/>
      <c r="PHA3" s="75"/>
      <c r="PHB3" s="75"/>
      <c r="PHC3" s="75"/>
      <c r="PHD3" s="75"/>
      <c r="PHE3" s="75"/>
      <c r="PHF3" s="75"/>
      <c r="PHG3" s="75"/>
      <c r="PHH3" s="75"/>
      <c r="PHI3" s="75"/>
      <c r="PHJ3" s="75"/>
      <c r="PHK3" s="75"/>
      <c r="PHL3" s="75"/>
      <c r="PHM3" s="75"/>
      <c r="PHN3" s="75"/>
      <c r="PHO3" s="75"/>
      <c r="PHP3" s="75"/>
      <c r="PHQ3" s="75"/>
      <c r="PHR3" s="75"/>
      <c r="PHS3" s="75"/>
      <c r="PHT3" s="75"/>
      <c r="PHU3" s="75"/>
      <c r="PHV3" s="75"/>
      <c r="PHW3" s="75"/>
      <c r="PHX3" s="75"/>
      <c r="PHY3" s="75"/>
      <c r="PHZ3" s="75"/>
      <c r="PIA3" s="75"/>
      <c r="PIB3" s="75"/>
      <c r="PIC3" s="75"/>
      <c r="PID3" s="75"/>
      <c r="PIE3" s="75"/>
      <c r="PIF3" s="75"/>
      <c r="PIG3" s="75"/>
      <c r="PIH3" s="75"/>
      <c r="PII3" s="75"/>
      <c r="PIJ3" s="75"/>
      <c r="PIK3" s="75"/>
      <c r="PIL3" s="75"/>
      <c r="PIM3" s="75"/>
      <c r="PIN3" s="75"/>
      <c r="PIO3" s="75"/>
      <c r="PIP3" s="75"/>
      <c r="PIQ3" s="75"/>
      <c r="PIR3" s="75"/>
      <c r="PIS3" s="75"/>
      <c r="PIT3" s="75"/>
      <c r="PIU3" s="75"/>
      <c r="PIV3" s="75"/>
      <c r="PIW3" s="75"/>
      <c r="PIX3" s="75"/>
      <c r="PIY3" s="75"/>
      <c r="PIZ3" s="75"/>
      <c r="PJA3" s="75"/>
      <c r="PJB3" s="75"/>
      <c r="PJC3" s="75"/>
      <c r="PJD3" s="75"/>
      <c r="PJE3" s="75"/>
      <c r="PJF3" s="75"/>
      <c r="PJG3" s="75"/>
      <c r="PJH3" s="75"/>
      <c r="PJI3" s="75"/>
      <c r="PJJ3" s="75"/>
      <c r="PJK3" s="75"/>
      <c r="PJL3" s="75"/>
      <c r="PJM3" s="75"/>
      <c r="PJN3" s="75"/>
      <c r="PJO3" s="75"/>
      <c r="PJP3" s="75"/>
      <c r="PJQ3" s="75"/>
      <c r="PJR3" s="75"/>
      <c r="PJS3" s="75"/>
      <c r="PJT3" s="75"/>
      <c r="PJU3" s="75"/>
      <c r="PJV3" s="75"/>
      <c r="PJW3" s="75"/>
      <c r="PJX3" s="75"/>
      <c r="PJY3" s="75"/>
      <c r="PJZ3" s="75"/>
      <c r="PKA3" s="75"/>
      <c r="PKB3" s="75"/>
      <c r="PKC3" s="75"/>
      <c r="PKD3" s="75"/>
      <c r="PKE3" s="75"/>
      <c r="PKF3" s="75"/>
      <c r="PKG3" s="75"/>
      <c r="PKH3" s="75"/>
      <c r="PKI3" s="75"/>
      <c r="PKJ3" s="75"/>
      <c r="PKK3" s="75"/>
      <c r="PKL3" s="75"/>
      <c r="PKM3" s="75"/>
      <c r="PKN3" s="75"/>
      <c r="PKO3" s="75"/>
      <c r="PKP3" s="75"/>
      <c r="PKQ3" s="75"/>
      <c r="PKR3" s="75"/>
      <c r="PKS3" s="75"/>
      <c r="PKT3" s="75"/>
      <c r="PKU3" s="75"/>
      <c r="PKV3" s="75"/>
      <c r="PKW3" s="75"/>
      <c r="PKX3" s="75"/>
      <c r="PKY3" s="75"/>
      <c r="PKZ3" s="75"/>
      <c r="PLA3" s="75"/>
      <c r="PLB3" s="75"/>
      <c r="PLC3" s="75"/>
      <c r="PLD3" s="75"/>
      <c r="PLE3" s="75"/>
      <c r="PLF3" s="75"/>
      <c r="PLG3" s="75"/>
      <c r="PLH3" s="75"/>
      <c r="PLI3" s="75"/>
      <c r="PLJ3" s="75"/>
      <c r="PLK3" s="75"/>
      <c r="PLL3" s="75"/>
      <c r="PLM3" s="75"/>
      <c r="PLN3" s="75"/>
      <c r="PLO3" s="75"/>
      <c r="PLP3" s="75"/>
      <c r="PLQ3" s="75"/>
      <c r="PLR3" s="75"/>
      <c r="PLS3" s="75"/>
      <c r="PLT3" s="75"/>
      <c r="PLU3" s="75"/>
      <c r="PLV3" s="75"/>
      <c r="PLW3" s="75"/>
      <c r="PLX3" s="75"/>
      <c r="PLY3" s="75"/>
      <c r="PLZ3" s="75"/>
      <c r="PMA3" s="75"/>
      <c r="PMB3" s="75"/>
      <c r="PMC3" s="75"/>
      <c r="PMD3" s="75"/>
      <c r="PME3" s="75"/>
      <c r="PMF3" s="75"/>
      <c r="PMG3" s="75"/>
      <c r="PMH3" s="75"/>
      <c r="PMI3" s="75"/>
      <c r="PMJ3" s="75"/>
      <c r="PMK3" s="75"/>
      <c r="PML3" s="75"/>
      <c r="PMM3" s="75"/>
      <c r="PMN3" s="75"/>
      <c r="PMO3" s="75"/>
      <c r="PMP3" s="75"/>
      <c r="PMQ3" s="75"/>
      <c r="PMR3" s="75"/>
      <c r="PMS3" s="75"/>
      <c r="PMT3" s="75"/>
      <c r="PMU3" s="75"/>
      <c r="PMV3" s="75"/>
      <c r="PMW3" s="75"/>
      <c r="PMX3" s="75"/>
      <c r="PMY3" s="75"/>
      <c r="PMZ3" s="75"/>
      <c r="PNA3" s="75"/>
      <c r="PNB3" s="75"/>
      <c r="PNC3" s="75"/>
      <c r="PND3" s="75"/>
      <c r="PNE3" s="75"/>
      <c r="PNF3" s="75"/>
      <c r="PNG3" s="75"/>
      <c r="PNH3" s="75"/>
      <c r="PNI3" s="75"/>
      <c r="PNJ3" s="75"/>
      <c r="PNK3" s="75"/>
      <c r="PNL3" s="75"/>
      <c r="PNM3" s="75"/>
      <c r="PNN3" s="75"/>
      <c r="PNO3" s="75"/>
      <c r="PNP3" s="75"/>
      <c r="PNQ3" s="75"/>
      <c r="PNR3" s="75"/>
      <c r="PNS3" s="75"/>
      <c r="PNT3" s="75"/>
      <c r="PNU3" s="75"/>
      <c r="PNV3" s="75"/>
      <c r="PNW3" s="75"/>
      <c r="PNX3" s="75"/>
      <c r="PNY3" s="75"/>
      <c r="PNZ3" s="75"/>
      <c r="POA3" s="75"/>
      <c r="POB3" s="75"/>
      <c r="POC3" s="75"/>
      <c r="POD3" s="75"/>
      <c r="POE3" s="75"/>
      <c r="POF3" s="75"/>
      <c r="POG3" s="75"/>
      <c r="POH3" s="75"/>
      <c r="POI3" s="75"/>
      <c r="POJ3" s="75"/>
      <c r="POK3" s="75"/>
      <c r="POL3" s="75"/>
      <c r="POM3" s="75"/>
      <c r="PON3" s="75"/>
      <c r="POO3" s="75"/>
      <c r="POP3" s="75"/>
      <c r="POQ3" s="75"/>
      <c r="POR3" s="75"/>
      <c r="POS3" s="75"/>
      <c r="POT3" s="75"/>
      <c r="POU3" s="75"/>
      <c r="POV3" s="75"/>
      <c r="POW3" s="75"/>
      <c r="POX3" s="75"/>
      <c r="POY3" s="75"/>
      <c r="POZ3" s="75"/>
      <c r="PPA3" s="75"/>
      <c r="PPB3" s="75"/>
      <c r="PPC3" s="75"/>
      <c r="PPD3" s="75"/>
      <c r="PPE3" s="75"/>
      <c r="PPF3" s="75"/>
      <c r="PPG3" s="75"/>
      <c r="PPH3" s="75"/>
      <c r="PPI3" s="75"/>
      <c r="PPJ3" s="75"/>
      <c r="PPK3" s="75"/>
      <c r="PPL3" s="75"/>
      <c r="PPM3" s="75"/>
      <c r="PPN3" s="75"/>
      <c r="PPO3" s="75"/>
      <c r="PPP3" s="75"/>
      <c r="PPQ3" s="75"/>
      <c r="PPR3" s="75"/>
      <c r="PPS3" s="75"/>
      <c r="PPT3" s="75"/>
      <c r="PPU3" s="75"/>
      <c r="PPV3" s="75"/>
      <c r="PPW3" s="75"/>
      <c r="PPX3" s="75"/>
      <c r="PPY3" s="75"/>
      <c r="PPZ3" s="75"/>
      <c r="PQA3" s="75"/>
      <c r="PQB3" s="75"/>
      <c r="PQC3" s="75"/>
      <c r="PQD3" s="75"/>
      <c r="PQE3" s="75"/>
      <c r="PQF3" s="75"/>
      <c r="PQG3" s="75"/>
      <c r="PQH3" s="75"/>
      <c r="PQI3" s="75"/>
      <c r="PQJ3" s="75"/>
      <c r="PQK3" s="75"/>
      <c r="PQL3" s="75"/>
      <c r="PQM3" s="75"/>
      <c r="PQN3" s="75"/>
      <c r="PQO3" s="75"/>
      <c r="PQP3" s="75"/>
      <c r="PQQ3" s="75"/>
      <c r="PQR3" s="75"/>
      <c r="PQS3" s="75"/>
      <c r="PQT3" s="75"/>
      <c r="PQU3" s="75"/>
      <c r="PQV3" s="75"/>
      <c r="PQW3" s="75"/>
      <c r="PQX3" s="75"/>
      <c r="PQY3" s="75"/>
      <c r="PQZ3" s="75"/>
      <c r="PRA3" s="75"/>
      <c r="PRB3" s="75"/>
      <c r="PRC3" s="75"/>
      <c r="PRD3" s="75"/>
      <c r="PRE3" s="75"/>
      <c r="PRF3" s="75"/>
      <c r="PRG3" s="75"/>
      <c r="PRH3" s="75"/>
      <c r="PRI3" s="75"/>
      <c r="PRJ3" s="75"/>
      <c r="PRK3" s="75"/>
      <c r="PRL3" s="75"/>
      <c r="PRM3" s="75"/>
      <c r="PRN3" s="75"/>
      <c r="PRO3" s="75"/>
      <c r="PRP3" s="75"/>
      <c r="PRQ3" s="75"/>
      <c r="PRR3" s="75"/>
      <c r="PRS3" s="75"/>
      <c r="PRT3" s="75"/>
      <c r="PRU3" s="75"/>
      <c r="PRV3" s="75"/>
      <c r="PRW3" s="75"/>
      <c r="PRX3" s="75"/>
      <c r="PRY3" s="75"/>
      <c r="PRZ3" s="75"/>
      <c r="PSA3" s="75"/>
      <c r="PSB3" s="75"/>
      <c r="PSC3" s="75"/>
      <c r="PSD3" s="75"/>
      <c r="PSE3" s="75"/>
      <c r="PSF3" s="75"/>
      <c r="PSG3" s="75"/>
      <c r="PSH3" s="75"/>
      <c r="PSI3" s="75"/>
      <c r="PSJ3" s="75"/>
      <c r="PSK3" s="75"/>
      <c r="PSL3" s="75"/>
      <c r="PSM3" s="75"/>
      <c r="PSN3" s="75"/>
      <c r="PSO3" s="75"/>
      <c r="PSP3" s="75"/>
      <c r="PSQ3" s="75"/>
      <c r="PSR3" s="75"/>
      <c r="PSS3" s="75"/>
      <c r="PST3" s="75"/>
      <c r="PSU3" s="75"/>
      <c r="PSV3" s="75"/>
      <c r="PSW3" s="75"/>
      <c r="PSX3" s="75"/>
      <c r="PSY3" s="75"/>
      <c r="PSZ3" s="75"/>
      <c r="PTA3" s="75"/>
      <c r="PTB3" s="75"/>
      <c r="PTC3" s="75"/>
      <c r="PTD3" s="75"/>
      <c r="PTE3" s="75"/>
      <c r="PTF3" s="75"/>
      <c r="PTG3" s="75"/>
      <c r="PTH3" s="75"/>
      <c r="PTI3" s="75"/>
      <c r="PTJ3" s="75"/>
      <c r="PTK3" s="75"/>
      <c r="PTL3" s="75"/>
      <c r="PTM3" s="75"/>
      <c r="PTN3" s="75"/>
      <c r="PTO3" s="75"/>
      <c r="PTP3" s="75"/>
      <c r="PTQ3" s="75"/>
      <c r="PTR3" s="75"/>
      <c r="PTS3" s="75"/>
      <c r="PTT3" s="75"/>
      <c r="PTU3" s="75"/>
      <c r="PTV3" s="75"/>
      <c r="PTW3" s="75"/>
      <c r="PTX3" s="75"/>
      <c r="PTY3" s="75"/>
      <c r="PTZ3" s="75"/>
      <c r="PUA3" s="75"/>
      <c r="PUB3" s="75"/>
      <c r="PUC3" s="75"/>
      <c r="PUD3" s="75"/>
      <c r="PUE3" s="75"/>
      <c r="PUF3" s="75"/>
      <c r="PUG3" s="75"/>
      <c r="PUH3" s="75"/>
      <c r="PUI3" s="75"/>
      <c r="PUJ3" s="75"/>
      <c r="PUK3" s="75"/>
      <c r="PUL3" s="75"/>
      <c r="PUM3" s="75"/>
      <c r="PUN3" s="75"/>
      <c r="PUO3" s="75"/>
      <c r="PUP3" s="75"/>
      <c r="PUQ3" s="75"/>
      <c r="PUR3" s="75"/>
      <c r="PUS3" s="75"/>
      <c r="PUT3" s="75"/>
      <c r="PUU3" s="75"/>
      <c r="PUV3" s="75"/>
      <c r="PUW3" s="75"/>
      <c r="PUX3" s="75"/>
      <c r="PUY3" s="75"/>
      <c r="PUZ3" s="75"/>
      <c r="PVA3" s="75"/>
      <c r="PVB3" s="75"/>
      <c r="PVC3" s="75"/>
      <c r="PVD3" s="75"/>
      <c r="PVE3" s="75"/>
      <c r="PVF3" s="75"/>
      <c r="PVG3" s="75"/>
      <c r="PVH3" s="75"/>
      <c r="PVI3" s="75"/>
      <c r="PVJ3" s="75"/>
      <c r="PVK3" s="75"/>
      <c r="PVL3" s="75"/>
      <c r="PVM3" s="75"/>
      <c r="PVN3" s="75"/>
      <c r="PVO3" s="75"/>
      <c r="PVP3" s="75"/>
      <c r="PVQ3" s="75"/>
      <c r="PVR3" s="75"/>
      <c r="PVS3" s="75"/>
      <c r="PVT3" s="75"/>
      <c r="PVU3" s="75"/>
      <c r="PVV3" s="75"/>
      <c r="PVW3" s="75"/>
      <c r="PVX3" s="75"/>
      <c r="PVY3" s="75"/>
      <c r="PVZ3" s="75"/>
      <c r="PWA3" s="75"/>
      <c r="PWB3" s="75"/>
      <c r="PWC3" s="75"/>
      <c r="PWD3" s="75"/>
      <c r="PWE3" s="75"/>
      <c r="PWF3" s="75"/>
      <c r="PWG3" s="75"/>
      <c r="PWH3" s="75"/>
      <c r="PWI3" s="75"/>
      <c r="PWJ3" s="75"/>
      <c r="PWK3" s="75"/>
      <c r="PWL3" s="75"/>
      <c r="PWM3" s="75"/>
      <c r="PWN3" s="75"/>
      <c r="PWO3" s="75"/>
      <c r="PWP3" s="75"/>
      <c r="PWQ3" s="75"/>
      <c r="PWR3" s="75"/>
      <c r="PWS3" s="75"/>
      <c r="PWT3" s="75"/>
      <c r="PWU3" s="75"/>
      <c r="PWV3" s="75"/>
      <c r="PWW3" s="75"/>
      <c r="PWX3" s="75"/>
      <c r="PWY3" s="75"/>
      <c r="PWZ3" s="75"/>
      <c r="PXA3" s="75"/>
      <c r="PXB3" s="75"/>
      <c r="PXC3" s="75"/>
      <c r="PXD3" s="75"/>
      <c r="PXE3" s="75"/>
      <c r="PXF3" s="75"/>
      <c r="PXG3" s="75"/>
      <c r="PXH3" s="75"/>
      <c r="PXI3" s="75"/>
      <c r="PXJ3" s="75"/>
      <c r="PXK3" s="75"/>
      <c r="PXL3" s="75"/>
      <c r="PXM3" s="75"/>
      <c r="PXN3" s="75"/>
      <c r="PXO3" s="75"/>
      <c r="PXP3" s="75"/>
      <c r="PXQ3" s="75"/>
      <c r="PXR3" s="75"/>
      <c r="PXS3" s="75"/>
      <c r="PXT3" s="75"/>
      <c r="PXU3" s="75"/>
      <c r="PXV3" s="75"/>
      <c r="PXW3" s="75"/>
      <c r="PXX3" s="75"/>
      <c r="PXY3" s="75"/>
      <c r="PXZ3" s="75"/>
      <c r="PYA3" s="75"/>
      <c r="PYB3" s="75"/>
      <c r="PYC3" s="75"/>
      <c r="PYD3" s="75"/>
      <c r="PYE3" s="75"/>
      <c r="PYF3" s="75"/>
      <c r="PYG3" s="75"/>
      <c r="PYH3" s="75"/>
      <c r="PYI3" s="75"/>
      <c r="PYJ3" s="75"/>
      <c r="PYK3" s="75"/>
      <c r="PYL3" s="75"/>
      <c r="PYM3" s="75"/>
      <c r="PYN3" s="75"/>
      <c r="PYO3" s="75"/>
      <c r="PYP3" s="75"/>
      <c r="PYQ3" s="75"/>
      <c r="PYR3" s="75"/>
      <c r="PYS3" s="75"/>
      <c r="PYT3" s="75"/>
      <c r="PYU3" s="75"/>
      <c r="PYV3" s="75"/>
      <c r="PYW3" s="75"/>
      <c r="PYX3" s="75"/>
      <c r="PYY3" s="75"/>
      <c r="PYZ3" s="75"/>
      <c r="PZA3" s="75"/>
      <c r="PZB3" s="75"/>
      <c r="PZC3" s="75"/>
      <c r="PZD3" s="75"/>
      <c r="PZE3" s="75"/>
      <c r="PZF3" s="75"/>
      <c r="PZG3" s="75"/>
      <c r="PZH3" s="75"/>
      <c r="PZI3" s="75"/>
      <c r="PZJ3" s="75"/>
      <c r="PZK3" s="75"/>
      <c r="PZL3" s="75"/>
      <c r="PZM3" s="75"/>
      <c r="PZN3" s="75"/>
      <c r="PZO3" s="75"/>
      <c r="PZP3" s="75"/>
      <c r="PZQ3" s="75"/>
      <c r="PZR3" s="75"/>
      <c r="PZS3" s="75"/>
      <c r="PZT3" s="75"/>
      <c r="PZU3" s="75"/>
      <c r="PZV3" s="75"/>
      <c r="PZW3" s="75"/>
      <c r="PZX3" s="75"/>
      <c r="PZY3" s="75"/>
      <c r="PZZ3" s="75"/>
      <c r="QAA3" s="75"/>
      <c r="QAB3" s="75"/>
      <c r="QAC3" s="75"/>
      <c r="QAD3" s="75"/>
      <c r="QAE3" s="75"/>
      <c r="QAF3" s="75"/>
      <c r="QAG3" s="75"/>
      <c r="QAH3" s="75"/>
      <c r="QAI3" s="75"/>
      <c r="QAJ3" s="75"/>
      <c r="QAK3" s="75"/>
      <c r="QAL3" s="75"/>
      <c r="QAM3" s="75"/>
      <c r="QAN3" s="75"/>
      <c r="QAO3" s="75"/>
      <c r="QAP3" s="75"/>
      <c r="QAQ3" s="75"/>
      <c r="QAR3" s="75"/>
      <c r="QAS3" s="75"/>
      <c r="QAT3" s="75"/>
      <c r="QAU3" s="75"/>
      <c r="QAV3" s="75"/>
      <c r="QAW3" s="75"/>
      <c r="QAX3" s="75"/>
      <c r="QAY3" s="75"/>
      <c r="QAZ3" s="75"/>
      <c r="QBA3" s="75"/>
      <c r="QBB3" s="75"/>
      <c r="QBC3" s="75"/>
      <c r="QBD3" s="75"/>
      <c r="QBE3" s="75"/>
      <c r="QBF3" s="75"/>
      <c r="QBG3" s="75"/>
      <c r="QBH3" s="75"/>
      <c r="QBI3" s="75"/>
      <c r="QBJ3" s="75"/>
      <c r="QBK3" s="75"/>
      <c r="QBL3" s="75"/>
      <c r="QBM3" s="75"/>
      <c r="QBN3" s="75"/>
      <c r="QBO3" s="75"/>
      <c r="QBP3" s="75"/>
      <c r="QBQ3" s="75"/>
      <c r="QBR3" s="75"/>
      <c r="QBS3" s="75"/>
      <c r="QBT3" s="75"/>
      <c r="QBU3" s="75"/>
      <c r="QBV3" s="75"/>
      <c r="QBW3" s="75"/>
      <c r="QBX3" s="75"/>
      <c r="QBY3" s="75"/>
      <c r="QBZ3" s="75"/>
      <c r="QCA3" s="75"/>
      <c r="QCB3" s="75"/>
      <c r="QCC3" s="75"/>
      <c r="QCD3" s="75"/>
      <c r="QCE3" s="75"/>
      <c r="QCF3" s="75"/>
      <c r="QCG3" s="75"/>
      <c r="QCH3" s="75"/>
      <c r="QCI3" s="75"/>
      <c r="QCJ3" s="75"/>
      <c r="QCK3" s="75"/>
      <c r="QCL3" s="75"/>
      <c r="QCM3" s="75"/>
      <c r="QCN3" s="75"/>
      <c r="QCO3" s="75"/>
      <c r="QCP3" s="75"/>
      <c r="QCQ3" s="75"/>
      <c r="QCR3" s="75"/>
      <c r="QCS3" s="75"/>
      <c r="QCT3" s="75"/>
      <c r="QCU3" s="75"/>
      <c r="QCV3" s="75"/>
      <c r="QCW3" s="75"/>
      <c r="QCX3" s="75"/>
      <c r="QCY3" s="75"/>
      <c r="QCZ3" s="75"/>
      <c r="QDA3" s="75"/>
      <c r="QDB3" s="75"/>
      <c r="QDC3" s="75"/>
      <c r="QDD3" s="75"/>
      <c r="QDE3" s="75"/>
      <c r="QDF3" s="75"/>
      <c r="QDG3" s="75"/>
      <c r="QDH3" s="75"/>
      <c r="QDI3" s="75"/>
      <c r="QDJ3" s="75"/>
      <c r="QDK3" s="75"/>
      <c r="QDL3" s="75"/>
      <c r="QDM3" s="75"/>
      <c r="QDN3" s="75"/>
      <c r="QDO3" s="75"/>
      <c r="QDP3" s="75"/>
      <c r="QDQ3" s="75"/>
      <c r="QDR3" s="75"/>
      <c r="QDS3" s="75"/>
      <c r="QDT3" s="75"/>
      <c r="QDU3" s="75"/>
      <c r="QDV3" s="75"/>
      <c r="QDW3" s="75"/>
      <c r="QDX3" s="75"/>
      <c r="QDY3" s="75"/>
      <c r="QDZ3" s="75"/>
      <c r="QEA3" s="75"/>
      <c r="QEB3" s="75"/>
      <c r="QEC3" s="75"/>
      <c r="QED3" s="75"/>
      <c r="QEE3" s="75"/>
      <c r="QEF3" s="75"/>
      <c r="QEG3" s="75"/>
      <c r="QEH3" s="75"/>
      <c r="QEI3" s="75"/>
      <c r="QEJ3" s="75"/>
      <c r="QEK3" s="75"/>
      <c r="QEL3" s="75"/>
      <c r="QEM3" s="75"/>
      <c r="QEN3" s="75"/>
      <c r="QEO3" s="75"/>
      <c r="QEP3" s="75"/>
      <c r="QEQ3" s="75"/>
      <c r="QER3" s="75"/>
      <c r="QES3" s="75"/>
      <c r="QET3" s="75"/>
      <c r="QEU3" s="75"/>
      <c r="QEV3" s="75"/>
      <c r="QEW3" s="75"/>
      <c r="QEX3" s="75"/>
      <c r="QEY3" s="75"/>
      <c r="QEZ3" s="75"/>
      <c r="QFA3" s="75"/>
      <c r="QFB3" s="75"/>
      <c r="QFC3" s="75"/>
      <c r="QFD3" s="75"/>
      <c r="QFE3" s="75"/>
      <c r="QFF3" s="75"/>
      <c r="QFG3" s="75"/>
      <c r="QFH3" s="75"/>
      <c r="QFI3" s="75"/>
      <c r="QFJ3" s="75"/>
      <c r="QFK3" s="75"/>
      <c r="QFL3" s="75"/>
      <c r="QFM3" s="75"/>
      <c r="QFN3" s="75"/>
      <c r="QFO3" s="75"/>
      <c r="QFP3" s="75"/>
      <c r="QFQ3" s="75"/>
      <c r="QFR3" s="75"/>
      <c r="QFS3" s="75"/>
      <c r="QFT3" s="75"/>
      <c r="QFU3" s="75"/>
      <c r="QFV3" s="75"/>
      <c r="QFW3" s="75"/>
      <c r="QFX3" s="75"/>
      <c r="QFY3" s="75"/>
      <c r="QFZ3" s="75"/>
      <c r="QGA3" s="75"/>
      <c r="QGB3" s="75"/>
      <c r="QGC3" s="75"/>
      <c r="QGD3" s="75"/>
      <c r="QGE3" s="75"/>
      <c r="QGF3" s="75"/>
      <c r="QGG3" s="75"/>
      <c r="QGH3" s="75"/>
      <c r="QGI3" s="75"/>
      <c r="QGJ3" s="75"/>
      <c r="QGK3" s="75"/>
      <c r="QGL3" s="75"/>
      <c r="QGM3" s="75"/>
      <c r="QGN3" s="75"/>
      <c r="QGO3" s="75"/>
      <c r="QGP3" s="75"/>
      <c r="QGQ3" s="75"/>
      <c r="QGR3" s="75"/>
      <c r="QGS3" s="75"/>
      <c r="QGT3" s="75"/>
      <c r="QGU3" s="75"/>
      <c r="QGV3" s="75"/>
      <c r="QGW3" s="75"/>
      <c r="QGX3" s="75"/>
      <c r="QGY3" s="75"/>
      <c r="QGZ3" s="75"/>
      <c r="QHA3" s="75"/>
      <c r="QHB3" s="75"/>
      <c r="QHC3" s="75"/>
      <c r="QHD3" s="75"/>
      <c r="QHE3" s="75"/>
      <c r="QHF3" s="75"/>
      <c r="QHG3" s="75"/>
      <c r="QHH3" s="75"/>
      <c r="QHI3" s="75"/>
      <c r="QHJ3" s="75"/>
      <c r="QHK3" s="75"/>
      <c r="QHL3" s="75"/>
      <c r="QHM3" s="75"/>
      <c r="QHN3" s="75"/>
      <c r="QHO3" s="75"/>
      <c r="QHP3" s="75"/>
      <c r="QHQ3" s="75"/>
      <c r="QHR3" s="75"/>
      <c r="QHS3" s="75"/>
      <c r="QHT3" s="75"/>
      <c r="QHU3" s="75"/>
      <c r="QHV3" s="75"/>
      <c r="QHW3" s="75"/>
      <c r="QHX3" s="75"/>
      <c r="QHY3" s="75"/>
      <c r="QHZ3" s="75"/>
      <c r="QIA3" s="75"/>
      <c r="QIB3" s="75"/>
      <c r="QIC3" s="75"/>
      <c r="QID3" s="75"/>
      <c r="QIE3" s="75"/>
      <c r="QIF3" s="75"/>
      <c r="QIG3" s="75"/>
      <c r="QIH3" s="75"/>
      <c r="QII3" s="75"/>
      <c r="QIJ3" s="75"/>
      <c r="QIK3" s="75"/>
      <c r="QIL3" s="75"/>
      <c r="QIM3" s="75"/>
      <c r="QIN3" s="75"/>
      <c r="QIO3" s="75"/>
      <c r="QIP3" s="75"/>
      <c r="QIQ3" s="75"/>
      <c r="QIR3" s="75"/>
      <c r="QIS3" s="75"/>
      <c r="QIT3" s="75"/>
      <c r="QIU3" s="75"/>
      <c r="QIV3" s="75"/>
      <c r="QIW3" s="75"/>
      <c r="QIX3" s="75"/>
      <c r="QIY3" s="75"/>
      <c r="QIZ3" s="75"/>
      <c r="QJA3" s="75"/>
      <c r="QJB3" s="75"/>
      <c r="QJC3" s="75"/>
      <c r="QJD3" s="75"/>
      <c r="QJE3" s="75"/>
      <c r="QJF3" s="75"/>
      <c r="QJG3" s="75"/>
      <c r="QJH3" s="75"/>
      <c r="QJI3" s="75"/>
      <c r="QJJ3" s="75"/>
      <c r="QJK3" s="75"/>
      <c r="QJL3" s="75"/>
      <c r="QJM3" s="75"/>
      <c r="QJN3" s="75"/>
      <c r="QJO3" s="75"/>
      <c r="QJP3" s="75"/>
      <c r="QJQ3" s="75"/>
      <c r="QJR3" s="75"/>
      <c r="QJS3" s="75"/>
      <c r="QJT3" s="75"/>
      <c r="QJU3" s="75"/>
      <c r="QJV3" s="75"/>
      <c r="QJW3" s="75"/>
      <c r="QJX3" s="75"/>
      <c r="QJY3" s="75"/>
      <c r="QJZ3" s="75"/>
      <c r="QKA3" s="75"/>
      <c r="QKB3" s="75"/>
      <c r="QKC3" s="75"/>
      <c r="QKD3" s="75"/>
      <c r="QKE3" s="75"/>
      <c r="QKF3" s="75"/>
      <c r="QKG3" s="75"/>
      <c r="QKH3" s="75"/>
      <c r="QKI3" s="75"/>
      <c r="QKJ3" s="75"/>
      <c r="QKK3" s="75"/>
      <c r="QKL3" s="75"/>
      <c r="QKM3" s="75"/>
      <c r="QKN3" s="75"/>
      <c r="QKO3" s="75"/>
      <c r="QKP3" s="75"/>
      <c r="QKQ3" s="75"/>
      <c r="QKR3" s="75"/>
      <c r="QKS3" s="75"/>
      <c r="QKT3" s="75"/>
      <c r="QKU3" s="75"/>
      <c r="QKV3" s="75"/>
      <c r="QKW3" s="75"/>
      <c r="QKX3" s="75"/>
      <c r="QKY3" s="75"/>
      <c r="QKZ3" s="75"/>
      <c r="QLA3" s="75"/>
      <c r="QLB3" s="75"/>
      <c r="QLC3" s="75"/>
      <c r="QLD3" s="75"/>
      <c r="QLE3" s="75"/>
      <c r="QLF3" s="75"/>
      <c r="QLG3" s="75"/>
      <c r="QLH3" s="75"/>
      <c r="QLI3" s="75"/>
      <c r="QLJ3" s="75"/>
      <c r="QLK3" s="75"/>
      <c r="QLL3" s="75"/>
      <c r="QLM3" s="75"/>
      <c r="QLN3" s="75"/>
      <c r="QLO3" s="75"/>
      <c r="QLP3" s="75"/>
      <c r="QLQ3" s="75"/>
      <c r="QLR3" s="75"/>
      <c r="QLS3" s="75"/>
      <c r="QLT3" s="75"/>
      <c r="QLU3" s="75"/>
      <c r="QLV3" s="75"/>
      <c r="QLW3" s="75"/>
      <c r="QLX3" s="75"/>
      <c r="QLY3" s="75"/>
      <c r="QLZ3" s="75"/>
      <c r="QMA3" s="75"/>
      <c r="QMB3" s="75"/>
      <c r="QMC3" s="75"/>
      <c r="QMD3" s="75"/>
      <c r="QME3" s="75"/>
      <c r="QMF3" s="75"/>
      <c r="QMG3" s="75"/>
      <c r="QMH3" s="75"/>
      <c r="QMI3" s="75"/>
      <c r="QMJ3" s="75"/>
      <c r="QMK3" s="75"/>
      <c r="QML3" s="75"/>
      <c r="QMM3" s="75"/>
      <c r="QMN3" s="75"/>
      <c r="QMO3" s="75"/>
      <c r="QMP3" s="75"/>
      <c r="QMQ3" s="75"/>
      <c r="QMR3" s="75"/>
      <c r="QMS3" s="75"/>
      <c r="QMT3" s="75"/>
      <c r="QMU3" s="75"/>
      <c r="QMV3" s="75"/>
      <c r="QMW3" s="75"/>
      <c r="QMX3" s="75"/>
      <c r="QMY3" s="75"/>
      <c r="QMZ3" s="75"/>
      <c r="QNA3" s="75"/>
      <c r="QNB3" s="75"/>
      <c r="QNC3" s="75"/>
      <c r="QND3" s="75"/>
      <c r="QNE3" s="75"/>
      <c r="QNF3" s="75"/>
      <c r="QNG3" s="75"/>
      <c r="QNH3" s="75"/>
      <c r="QNI3" s="75"/>
      <c r="QNJ3" s="75"/>
      <c r="QNK3" s="75"/>
      <c r="QNL3" s="75"/>
      <c r="QNM3" s="75"/>
      <c r="QNN3" s="75"/>
      <c r="QNO3" s="75"/>
      <c r="QNP3" s="75"/>
      <c r="QNQ3" s="75"/>
      <c r="QNR3" s="75"/>
      <c r="QNS3" s="75"/>
      <c r="QNT3" s="75"/>
      <c r="QNU3" s="75"/>
      <c r="QNV3" s="75"/>
      <c r="QNW3" s="75"/>
      <c r="QNX3" s="75"/>
      <c r="QNY3" s="75"/>
      <c r="QNZ3" s="75"/>
      <c r="QOA3" s="75"/>
      <c r="QOB3" s="75"/>
      <c r="QOC3" s="75"/>
      <c r="QOD3" s="75"/>
      <c r="QOE3" s="75"/>
      <c r="QOF3" s="75"/>
      <c r="QOG3" s="75"/>
      <c r="QOH3" s="75"/>
      <c r="QOI3" s="75"/>
      <c r="QOJ3" s="75"/>
      <c r="QOK3" s="75"/>
      <c r="QOL3" s="75"/>
      <c r="QOM3" s="75"/>
      <c r="QON3" s="75"/>
      <c r="QOO3" s="75"/>
      <c r="QOP3" s="75"/>
      <c r="QOQ3" s="75"/>
      <c r="QOR3" s="75"/>
      <c r="QOS3" s="75"/>
      <c r="QOT3" s="75"/>
      <c r="QOU3" s="75"/>
      <c r="QOV3" s="75"/>
      <c r="QOW3" s="75"/>
      <c r="QOX3" s="75"/>
      <c r="QOY3" s="75"/>
      <c r="QOZ3" s="75"/>
      <c r="QPA3" s="75"/>
      <c r="QPB3" s="75"/>
      <c r="QPC3" s="75"/>
      <c r="QPD3" s="75"/>
      <c r="QPE3" s="75"/>
      <c r="QPF3" s="75"/>
      <c r="QPG3" s="75"/>
      <c r="QPH3" s="75"/>
      <c r="QPI3" s="75"/>
      <c r="QPJ3" s="75"/>
      <c r="QPK3" s="75"/>
      <c r="QPL3" s="75"/>
      <c r="QPM3" s="75"/>
      <c r="QPN3" s="75"/>
      <c r="QPO3" s="75"/>
      <c r="QPP3" s="75"/>
      <c r="QPQ3" s="75"/>
      <c r="QPR3" s="75"/>
      <c r="QPS3" s="75"/>
      <c r="QPT3" s="75"/>
      <c r="QPU3" s="75"/>
      <c r="QPV3" s="75"/>
      <c r="QPW3" s="75"/>
      <c r="QPX3" s="75"/>
      <c r="QPY3" s="75"/>
      <c r="QPZ3" s="75"/>
      <c r="QQA3" s="75"/>
      <c r="QQB3" s="75"/>
      <c r="QQC3" s="75"/>
      <c r="QQD3" s="75"/>
      <c r="QQE3" s="75"/>
      <c r="QQF3" s="75"/>
      <c r="QQG3" s="75"/>
      <c r="QQH3" s="75"/>
      <c r="QQI3" s="75"/>
      <c r="QQJ3" s="75"/>
      <c r="QQK3" s="75"/>
      <c r="QQL3" s="75"/>
      <c r="QQM3" s="75"/>
      <c r="QQN3" s="75"/>
      <c r="QQO3" s="75"/>
      <c r="QQP3" s="75"/>
      <c r="QQQ3" s="75"/>
      <c r="QQR3" s="75"/>
      <c r="QQS3" s="75"/>
      <c r="QQT3" s="75"/>
      <c r="QQU3" s="75"/>
      <c r="QQV3" s="75"/>
      <c r="QQW3" s="75"/>
      <c r="QQX3" s="75"/>
      <c r="QQY3" s="75"/>
      <c r="QQZ3" s="75"/>
      <c r="QRA3" s="75"/>
      <c r="QRB3" s="75"/>
      <c r="QRC3" s="75"/>
      <c r="QRD3" s="75"/>
      <c r="QRE3" s="75"/>
      <c r="QRF3" s="75"/>
      <c r="QRG3" s="75"/>
      <c r="QRH3" s="75"/>
      <c r="QRI3" s="75"/>
      <c r="QRJ3" s="75"/>
      <c r="QRK3" s="75"/>
      <c r="QRL3" s="75"/>
      <c r="QRM3" s="75"/>
      <c r="QRN3" s="75"/>
      <c r="QRO3" s="75"/>
      <c r="QRP3" s="75"/>
      <c r="QRQ3" s="75"/>
      <c r="QRR3" s="75"/>
      <c r="QRS3" s="75"/>
      <c r="QRT3" s="75"/>
      <c r="QRU3" s="75"/>
      <c r="QRV3" s="75"/>
      <c r="QRW3" s="75"/>
      <c r="QRX3" s="75"/>
      <c r="QRY3" s="75"/>
      <c r="QRZ3" s="75"/>
      <c r="QSA3" s="75"/>
      <c r="QSB3" s="75"/>
      <c r="QSC3" s="75"/>
      <c r="QSD3" s="75"/>
      <c r="QSE3" s="75"/>
      <c r="QSF3" s="75"/>
      <c r="QSG3" s="75"/>
      <c r="QSH3" s="75"/>
      <c r="QSI3" s="75"/>
      <c r="QSJ3" s="75"/>
      <c r="QSK3" s="75"/>
      <c r="QSL3" s="75"/>
      <c r="QSM3" s="75"/>
      <c r="QSN3" s="75"/>
      <c r="QSO3" s="75"/>
      <c r="QSP3" s="75"/>
      <c r="QSQ3" s="75"/>
      <c r="QSR3" s="75"/>
      <c r="QSS3" s="75"/>
      <c r="QST3" s="75"/>
      <c r="QSU3" s="75"/>
      <c r="QSV3" s="75"/>
      <c r="QSW3" s="75"/>
      <c r="QSX3" s="75"/>
      <c r="QSY3" s="75"/>
      <c r="QSZ3" s="75"/>
      <c r="QTA3" s="75"/>
      <c r="QTB3" s="75"/>
      <c r="QTC3" s="75"/>
      <c r="QTD3" s="75"/>
      <c r="QTE3" s="75"/>
      <c r="QTF3" s="75"/>
      <c r="QTG3" s="75"/>
      <c r="QTH3" s="75"/>
      <c r="QTI3" s="75"/>
      <c r="QTJ3" s="75"/>
      <c r="QTK3" s="75"/>
      <c r="QTL3" s="75"/>
      <c r="QTM3" s="75"/>
      <c r="QTN3" s="75"/>
      <c r="QTO3" s="75"/>
      <c r="QTP3" s="75"/>
      <c r="QTQ3" s="75"/>
      <c r="QTR3" s="75"/>
      <c r="QTS3" s="75"/>
      <c r="QTT3" s="75"/>
      <c r="QTU3" s="75"/>
      <c r="QTV3" s="75"/>
      <c r="QTW3" s="75"/>
      <c r="QTX3" s="75"/>
      <c r="QTY3" s="75"/>
      <c r="QTZ3" s="75"/>
      <c r="QUA3" s="75"/>
      <c r="QUB3" s="75"/>
      <c r="QUC3" s="75"/>
      <c r="QUD3" s="75"/>
      <c r="QUE3" s="75"/>
      <c r="QUF3" s="75"/>
      <c r="QUG3" s="75"/>
      <c r="QUH3" s="75"/>
      <c r="QUI3" s="75"/>
      <c r="QUJ3" s="75"/>
      <c r="QUK3" s="75"/>
      <c r="QUL3" s="75"/>
      <c r="QUM3" s="75"/>
      <c r="QUN3" s="75"/>
      <c r="QUO3" s="75"/>
      <c r="QUP3" s="75"/>
      <c r="QUQ3" s="75"/>
      <c r="QUR3" s="75"/>
      <c r="QUS3" s="75"/>
      <c r="QUT3" s="75"/>
      <c r="QUU3" s="75"/>
      <c r="QUV3" s="75"/>
      <c r="QUW3" s="75"/>
      <c r="QUX3" s="75"/>
      <c r="QUY3" s="75"/>
      <c r="QUZ3" s="75"/>
      <c r="QVA3" s="75"/>
      <c r="QVB3" s="75"/>
      <c r="QVC3" s="75"/>
      <c r="QVD3" s="75"/>
      <c r="QVE3" s="75"/>
      <c r="QVF3" s="75"/>
      <c r="QVG3" s="75"/>
      <c r="QVH3" s="75"/>
      <c r="QVI3" s="75"/>
      <c r="QVJ3" s="75"/>
      <c r="QVK3" s="75"/>
      <c r="QVL3" s="75"/>
      <c r="QVM3" s="75"/>
      <c r="QVN3" s="75"/>
      <c r="QVO3" s="75"/>
      <c r="QVP3" s="75"/>
      <c r="QVQ3" s="75"/>
      <c r="QVR3" s="75"/>
      <c r="QVS3" s="75"/>
      <c r="QVT3" s="75"/>
      <c r="QVU3" s="75"/>
      <c r="QVV3" s="75"/>
      <c r="QVW3" s="75"/>
      <c r="QVX3" s="75"/>
      <c r="QVY3" s="75"/>
      <c r="QVZ3" s="75"/>
      <c r="QWA3" s="75"/>
      <c r="QWB3" s="75"/>
      <c r="QWC3" s="75"/>
      <c r="QWD3" s="75"/>
      <c r="QWE3" s="75"/>
      <c r="QWF3" s="75"/>
      <c r="QWG3" s="75"/>
      <c r="QWH3" s="75"/>
      <c r="QWI3" s="75"/>
      <c r="QWJ3" s="75"/>
      <c r="QWK3" s="75"/>
      <c r="QWL3" s="75"/>
      <c r="QWM3" s="75"/>
      <c r="QWN3" s="75"/>
      <c r="QWO3" s="75"/>
      <c r="QWP3" s="75"/>
      <c r="QWQ3" s="75"/>
      <c r="QWR3" s="75"/>
      <c r="QWS3" s="75"/>
      <c r="QWT3" s="75"/>
      <c r="QWU3" s="75"/>
      <c r="QWV3" s="75"/>
      <c r="QWW3" s="75"/>
      <c r="QWX3" s="75"/>
      <c r="QWY3" s="75"/>
      <c r="QWZ3" s="75"/>
      <c r="QXA3" s="75"/>
      <c r="QXB3" s="75"/>
      <c r="QXC3" s="75"/>
      <c r="QXD3" s="75"/>
      <c r="QXE3" s="75"/>
      <c r="QXF3" s="75"/>
      <c r="QXG3" s="75"/>
      <c r="QXH3" s="75"/>
      <c r="QXI3" s="75"/>
      <c r="QXJ3" s="75"/>
      <c r="QXK3" s="75"/>
      <c r="QXL3" s="75"/>
      <c r="QXM3" s="75"/>
      <c r="QXN3" s="75"/>
      <c r="QXO3" s="75"/>
      <c r="QXP3" s="75"/>
      <c r="QXQ3" s="75"/>
      <c r="QXR3" s="75"/>
      <c r="QXS3" s="75"/>
      <c r="QXT3" s="75"/>
      <c r="QXU3" s="75"/>
      <c r="QXV3" s="75"/>
      <c r="QXW3" s="75"/>
      <c r="QXX3" s="75"/>
      <c r="QXY3" s="75"/>
      <c r="QXZ3" s="75"/>
      <c r="QYA3" s="75"/>
      <c r="QYB3" s="75"/>
      <c r="QYC3" s="75"/>
      <c r="QYD3" s="75"/>
      <c r="QYE3" s="75"/>
      <c r="QYF3" s="75"/>
      <c r="QYG3" s="75"/>
      <c r="QYH3" s="75"/>
      <c r="QYI3" s="75"/>
      <c r="QYJ3" s="75"/>
      <c r="QYK3" s="75"/>
      <c r="QYL3" s="75"/>
      <c r="QYM3" s="75"/>
      <c r="QYN3" s="75"/>
      <c r="QYO3" s="75"/>
      <c r="QYP3" s="75"/>
      <c r="QYQ3" s="75"/>
      <c r="QYR3" s="75"/>
      <c r="QYS3" s="75"/>
      <c r="QYT3" s="75"/>
      <c r="QYU3" s="75"/>
      <c r="QYV3" s="75"/>
      <c r="QYW3" s="75"/>
      <c r="QYX3" s="75"/>
      <c r="QYY3" s="75"/>
      <c r="QYZ3" s="75"/>
      <c r="QZA3" s="75"/>
      <c r="QZB3" s="75"/>
      <c r="QZC3" s="75"/>
      <c r="QZD3" s="75"/>
      <c r="QZE3" s="75"/>
      <c r="QZF3" s="75"/>
      <c r="QZG3" s="75"/>
      <c r="QZH3" s="75"/>
      <c r="QZI3" s="75"/>
      <c r="QZJ3" s="75"/>
      <c r="QZK3" s="75"/>
      <c r="QZL3" s="75"/>
      <c r="QZM3" s="75"/>
      <c r="QZN3" s="75"/>
      <c r="QZO3" s="75"/>
      <c r="QZP3" s="75"/>
      <c r="QZQ3" s="75"/>
      <c r="QZR3" s="75"/>
      <c r="QZS3" s="75"/>
      <c r="QZT3" s="75"/>
      <c r="QZU3" s="75"/>
      <c r="QZV3" s="75"/>
      <c r="QZW3" s="75"/>
      <c r="QZX3" s="75"/>
      <c r="QZY3" s="75"/>
      <c r="QZZ3" s="75"/>
      <c r="RAA3" s="75"/>
      <c r="RAB3" s="75"/>
      <c r="RAC3" s="75"/>
      <c r="RAD3" s="75"/>
      <c r="RAE3" s="75"/>
      <c r="RAF3" s="75"/>
      <c r="RAG3" s="75"/>
      <c r="RAH3" s="75"/>
      <c r="RAI3" s="75"/>
      <c r="RAJ3" s="75"/>
      <c r="RAK3" s="75"/>
      <c r="RAL3" s="75"/>
      <c r="RAM3" s="75"/>
      <c r="RAN3" s="75"/>
      <c r="RAO3" s="75"/>
      <c r="RAP3" s="75"/>
      <c r="RAQ3" s="75"/>
      <c r="RAR3" s="75"/>
      <c r="RAS3" s="75"/>
      <c r="RAT3" s="75"/>
      <c r="RAU3" s="75"/>
      <c r="RAV3" s="75"/>
      <c r="RAW3" s="75"/>
      <c r="RAX3" s="75"/>
      <c r="RAY3" s="75"/>
      <c r="RAZ3" s="75"/>
      <c r="RBA3" s="75"/>
      <c r="RBB3" s="75"/>
      <c r="RBC3" s="75"/>
      <c r="RBD3" s="75"/>
      <c r="RBE3" s="75"/>
      <c r="RBF3" s="75"/>
      <c r="RBG3" s="75"/>
      <c r="RBH3" s="75"/>
      <c r="RBI3" s="75"/>
      <c r="RBJ3" s="75"/>
      <c r="RBK3" s="75"/>
      <c r="RBL3" s="75"/>
      <c r="RBM3" s="75"/>
      <c r="RBN3" s="75"/>
      <c r="RBO3" s="75"/>
      <c r="RBP3" s="75"/>
      <c r="RBQ3" s="75"/>
      <c r="RBR3" s="75"/>
      <c r="RBS3" s="75"/>
      <c r="RBT3" s="75"/>
      <c r="RBU3" s="75"/>
      <c r="RBV3" s="75"/>
      <c r="RBW3" s="75"/>
      <c r="RBX3" s="75"/>
      <c r="RBY3" s="75"/>
      <c r="RBZ3" s="75"/>
      <c r="RCA3" s="75"/>
      <c r="RCB3" s="75"/>
      <c r="RCC3" s="75"/>
      <c r="RCD3" s="75"/>
      <c r="RCE3" s="75"/>
      <c r="RCF3" s="75"/>
      <c r="RCG3" s="75"/>
      <c r="RCH3" s="75"/>
      <c r="RCI3" s="75"/>
      <c r="RCJ3" s="75"/>
      <c r="RCK3" s="75"/>
      <c r="RCL3" s="75"/>
      <c r="RCM3" s="75"/>
      <c r="RCN3" s="75"/>
      <c r="RCO3" s="75"/>
      <c r="RCP3" s="75"/>
      <c r="RCQ3" s="75"/>
      <c r="RCR3" s="75"/>
      <c r="RCS3" s="75"/>
      <c r="RCT3" s="75"/>
      <c r="RCU3" s="75"/>
      <c r="RCV3" s="75"/>
      <c r="RCW3" s="75"/>
      <c r="RCX3" s="75"/>
      <c r="RCY3" s="75"/>
      <c r="RCZ3" s="75"/>
      <c r="RDA3" s="75"/>
      <c r="RDB3" s="75"/>
      <c r="RDC3" s="75"/>
      <c r="RDD3" s="75"/>
      <c r="RDE3" s="75"/>
      <c r="RDF3" s="75"/>
      <c r="RDG3" s="75"/>
      <c r="RDH3" s="75"/>
      <c r="RDI3" s="75"/>
      <c r="RDJ3" s="75"/>
      <c r="RDK3" s="75"/>
      <c r="RDL3" s="75"/>
      <c r="RDM3" s="75"/>
      <c r="RDN3" s="75"/>
      <c r="RDO3" s="75"/>
      <c r="RDP3" s="75"/>
      <c r="RDQ3" s="75"/>
      <c r="RDR3" s="75"/>
      <c r="RDS3" s="75"/>
      <c r="RDT3" s="75"/>
      <c r="RDU3" s="75"/>
      <c r="RDV3" s="75"/>
      <c r="RDW3" s="75"/>
      <c r="RDX3" s="75"/>
      <c r="RDY3" s="75"/>
      <c r="RDZ3" s="75"/>
      <c r="REA3" s="75"/>
      <c r="REB3" s="75"/>
      <c r="REC3" s="75"/>
      <c r="RED3" s="75"/>
      <c r="REE3" s="75"/>
      <c r="REF3" s="75"/>
      <c r="REG3" s="75"/>
      <c r="REH3" s="75"/>
      <c r="REI3" s="75"/>
      <c r="REJ3" s="75"/>
      <c r="REK3" s="75"/>
      <c r="REL3" s="75"/>
      <c r="REM3" s="75"/>
      <c r="REN3" s="75"/>
      <c r="REO3" s="75"/>
      <c r="REP3" s="75"/>
      <c r="REQ3" s="75"/>
      <c r="RER3" s="75"/>
      <c r="RES3" s="75"/>
      <c r="RET3" s="75"/>
      <c r="REU3" s="75"/>
      <c r="REV3" s="75"/>
      <c r="REW3" s="75"/>
      <c r="REX3" s="75"/>
      <c r="REY3" s="75"/>
      <c r="REZ3" s="75"/>
      <c r="RFA3" s="75"/>
      <c r="RFB3" s="75"/>
      <c r="RFC3" s="75"/>
      <c r="RFD3" s="75"/>
      <c r="RFE3" s="75"/>
      <c r="RFF3" s="75"/>
      <c r="RFG3" s="75"/>
      <c r="RFH3" s="75"/>
      <c r="RFI3" s="75"/>
      <c r="RFJ3" s="75"/>
      <c r="RFK3" s="75"/>
      <c r="RFL3" s="75"/>
      <c r="RFM3" s="75"/>
      <c r="RFN3" s="75"/>
      <c r="RFO3" s="75"/>
      <c r="RFP3" s="75"/>
      <c r="RFQ3" s="75"/>
      <c r="RFR3" s="75"/>
      <c r="RFS3" s="75"/>
      <c r="RFT3" s="75"/>
      <c r="RFU3" s="75"/>
      <c r="RFV3" s="75"/>
      <c r="RFW3" s="75"/>
      <c r="RFX3" s="75"/>
      <c r="RFY3" s="75"/>
      <c r="RFZ3" s="75"/>
      <c r="RGA3" s="75"/>
      <c r="RGB3" s="75"/>
      <c r="RGC3" s="75"/>
      <c r="RGD3" s="75"/>
      <c r="RGE3" s="75"/>
      <c r="RGF3" s="75"/>
      <c r="RGG3" s="75"/>
      <c r="RGH3" s="75"/>
      <c r="RGI3" s="75"/>
      <c r="RGJ3" s="75"/>
      <c r="RGK3" s="75"/>
      <c r="RGL3" s="75"/>
      <c r="RGM3" s="75"/>
      <c r="RGN3" s="75"/>
      <c r="RGO3" s="75"/>
      <c r="RGP3" s="75"/>
      <c r="RGQ3" s="75"/>
      <c r="RGR3" s="75"/>
      <c r="RGS3" s="75"/>
      <c r="RGT3" s="75"/>
      <c r="RGU3" s="75"/>
      <c r="RGV3" s="75"/>
      <c r="RGW3" s="75"/>
      <c r="RGX3" s="75"/>
      <c r="RGY3" s="75"/>
      <c r="RGZ3" s="75"/>
      <c r="RHA3" s="75"/>
      <c r="RHB3" s="75"/>
      <c r="RHC3" s="75"/>
      <c r="RHD3" s="75"/>
      <c r="RHE3" s="75"/>
      <c r="RHF3" s="75"/>
      <c r="RHG3" s="75"/>
      <c r="RHH3" s="75"/>
      <c r="RHI3" s="75"/>
      <c r="RHJ3" s="75"/>
      <c r="RHK3" s="75"/>
      <c r="RHL3" s="75"/>
      <c r="RHM3" s="75"/>
      <c r="RHN3" s="75"/>
      <c r="RHO3" s="75"/>
      <c r="RHP3" s="75"/>
      <c r="RHQ3" s="75"/>
      <c r="RHR3" s="75"/>
      <c r="RHS3" s="75"/>
      <c r="RHT3" s="75"/>
      <c r="RHU3" s="75"/>
      <c r="RHV3" s="75"/>
      <c r="RHW3" s="75"/>
      <c r="RHX3" s="75"/>
      <c r="RHY3" s="75"/>
      <c r="RHZ3" s="75"/>
      <c r="RIA3" s="75"/>
      <c r="RIB3" s="75"/>
      <c r="RIC3" s="75"/>
      <c r="RID3" s="75"/>
      <c r="RIE3" s="75"/>
      <c r="RIF3" s="75"/>
      <c r="RIG3" s="75"/>
      <c r="RIH3" s="75"/>
      <c r="RII3" s="75"/>
      <c r="RIJ3" s="75"/>
      <c r="RIK3" s="75"/>
      <c r="RIL3" s="75"/>
      <c r="RIM3" s="75"/>
      <c r="RIN3" s="75"/>
      <c r="RIO3" s="75"/>
      <c r="RIP3" s="75"/>
      <c r="RIQ3" s="75"/>
      <c r="RIR3" s="75"/>
      <c r="RIS3" s="75"/>
      <c r="RIT3" s="75"/>
      <c r="RIU3" s="75"/>
      <c r="RIV3" s="75"/>
      <c r="RIW3" s="75"/>
      <c r="RIX3" s="75"/>
      <c r="RIY3" s="75"/>
      <c r="RIZ3" s="75"/>
      <c r="RJA3" s="75"/>
      <c r="RJB3" s="75"/>
      <c r="RJC3" s="75"/>
      <c r="RJD3" s="75"/>
      <c r="RJE3" s="75"/>
      <c r="RJF3" s="75"/>
      <c r="RJG3" s="75"/>
      <c r="RJH3" s="75"/>
      <c r="RJI3" s="75"/>
      <c r="RJJ3" s="75"/>
      <c r="RJK3" s="75"/>
      <c r="RJL3" s="75"/>
      <c r="RJM3" s="75"/>
      <c r="RJN3" s="75"/>
      <c r="RJO3" s="75"/>
      <c r="RJP3" s="75"/>
      <c r="RJQ3" s="75"/>
      <c r="RJR3" s="75"/>
      <c r="RJS3" s="75"/>
      <c r="RJT3" s="75"/>
      <c r="RJU3" s="75"/>
      <c r="RJV3" s="75"/>
      <c r="RJW3" s="75"/>
      <c r="RJX3" s="75"/>
      <c r="RJY3" s="75"/>
      <c r="RJZ3" s="75"/>
      <c r="RKA3" s="75"/>
      <c r="RKB3" s="75"/>
      <c r="RKC3" s="75"/>
      <c r="RKD3" s="75"/>
      <c r="RKE3" s="75"/>
      <c r="RKF3" s="75"/>
      <c r="RKG3" s="75"/>
      <c r="RKH3" s="75"/>
      <c r="RKI3" s="75"/>
      <c r="RKJ3" s="75"/>
      <c r="RKK3" s="75"/>
      <c r="RKL3" s="75"/>
      <c r="RKM3" s="75"/>
      <c r="RKN3" s="75"/>
      <c r="RKO3" s="75"/>
      <c r="RKP3" s="75"/>
      <c r="RKQ3" s="75"/>
      <c r="RKR3" s="75"/>
      <c r="RKS3" s="75"/>
      <c r="RKT3" s="75"/>
      <c r="RKU3" s="75"/>
      <c r="RKV3" s="75"/>
      <c r="RKW3" s="75"/>
      <c r="RKX3" s="75"/>
      <c r="RKY3" s="75"/>
      <c r="RKZ3" s="75"/>
      <c r="RLA3" s="75"/>
      <c r="RLB3" s="75"/>
      <c r="RLC3" s="75"/>
      <c r="RLD3" s="75"/>
      <c r="RLE3" s="75"/>
      <c r="RLF3" s="75"/>
      <c r="RLG3" s="75"/>
      <c r="RLH3" s="75"/>
      <c r="RLI3" s="75"/>
      <c r="RLJ3" s="75"/>
      <c r="RLK3" s="75"/>
      <c r="RLL3" s="75"/>
      <c r="RLM3" s="75"/>
      <c r="RLN3" s="75"/>
      <c r="RLO3" s="75"/>
      <c r="RLP3" s="75"/>
      <c r="RLQ3" s="75"/>
      <c r="RLR3" s="75"/>
      <c r="RLS3" s="75"/>
      <c r="RLT3" s="75"/>
      <c r="RLU3" s="75"/>
      <c r="RLV3" s="75"/>
      <c r="RLW3" s="75"/>
      <c r="RLX3" s="75"/>
      <c r="RLY3" s="75"/>
      <c r="RLZ3" s="75"/>
      <c r="RMA3" s="75"/>
      <c r="RMB3" s="75"/>
      <c r="RMC3" s="75"/>
      <c r="RMD3" s="75"/>
      <c r="RME3" s="75"/>
      <c r="RMF3" s="75"/>
      <c r="RMG3" s="75"/>
      <c r="RMH3" s="75"/>
      <c r="RMI3" s="75"/>
      <c r="RMJ3" s="75"/>
      <c r="RMK3" s="75"/>
      <c r="RML3" s="75"/>
      <c r="RMM3" s="75"/>
      <c r="RMN3" s="75"/>
      <c r="RMO3" s="75"/>
      <c r="RMP3" s="75"/>
      <c r="RMQ3" s="75"/>
      <c r="RMR3" s="75"/>
      <c r="RMS3" s="75"/>
      <c r="RMT3" s="75"/>
      <c r="RMU3" s="75"/>
      <c r="RMV3" s="75"/>
      <c r="RMW3" s="75"/>
      <c r="RMX3" s="75"/>
      <c r="RMY3" s="75"/>
      <c r="RMZ3" s="75"/>
      <c r="RNA3" s="75"/>
      <c r="RNB3" s="75"/>
      <c r="RNC3" s="75"/>
      <c r="RND3" s="75"/>
      <c r="RNE3" s="75"/>
      <c r="RNF3" s="75"/>
      <c r="RNG3" s="75"/>
      <c r="RNH3" s="75"/>
      <c r="RNI3" s="75"/>
      <c r="RNJ3" s="75"/>
      <c r="RNK3" s="75"/>
      <c r="RNL3" s="75"/>
      <c r="RNM3" s="75"/>
      <c r="RNN3" s="75"/>
      <c r="RNO3" s="75"/>
      <c r="RNP3" s="75"/>
      <c r="RNQ3" s="75"/>
      <c r="RNR3" s="75"/>
      <c r="RNS3" s="75"/>
      <c r="RNT3" s="75"/>
      <c r="RNU3" s="75"/>
      <c r="RNV3" s="75"/>
      <c r="RNW3" s="75"/>
      <c r="RNX3" s="75"/>
      <c r="RNY3" s="75"/>
      <c r="RNZ3" s="75"/>
      <c r="ROA3" s="75"/>
      <c r="ROB3" s="75"/>
      <c r="ROC3" s="75"/>
      <c r="ROD3" s="75"/>
      <c r="ROE3" s="75"/>
      <c r="ROF3" s="75"/>
      <c r="ROG3" s="75"/>
      <c r="ROH3" s="75"/>
      <c r="ROI3" s="75"/>
      <c r="ROJ3" s="75"/>
      <c r="ROK3" s="75"/>
      <c r="ROL3" s="75"/>
      <c r="ROM3" s="75"/>
      <c r="RON3" s="75"/>
      <c r="ROO3" s="75"/>
      <c r="ROP3" s="75"/>
      <c r="ROQ3" s="75"/>
      <c r="ROR3" s="75"/>
      <c r="ROS3" s="75"/>
      <c r="ROT3" s="75"/>
      <c r="ROU3" s="75"/>
      <c r="ROV3" s="75"/>
      <c r="ROW3" s="75"/>
      <c r="ROX3" s="75"/>
      <c r="ROY3" s="75"/>
      <c r="ROZ3" s="75"/>
      <c r="RPA3" s="75"/>
      <c r="RPB3" s="75"/>
      <c r="RPC3" s="75"/>
      <c r="RPD3" s="75"/>
      <c r="RPE3" s="75"/>
      <c r="RPF3" s="75"/>
      <c r="RPG3" s="75"/>
      <c r="RPH3" s="75"/>
      <c r="RPI3" s="75"/>
      <c r="RPJ3" s="75"/>
      <c r="RPK3" s="75"/>
      <c r="RPL3" s="75"/>
      <c r="RPM3" s="75"/>
      <c r="RPN3" s="75"/>
      <c r="RPO3" s="75"/>
      <c r="RPP3" s="75"/>
      <c r="RPQ3" s="75"/>
      <c r="RPR3" s="75"/>
      <c r="RPS3" s="75"/>
      <c r="RPT3" s="75"/>
      <c r="RPU3" s="75"/>
      <c r="RPV3" s="75"/>
      <c r="RPW3" s="75"/>
      <c r="RPX3" s="75"/>
      <c r="RPY3" s="75"/>
      <c r="RPZ3" s="75"/>
      <c r="RQA3" s="75"/>
      <c r="RQB3" s="75"/>
      <c r="RQC3" s="75"/>
      <c r="RQD3" s="75"/>
      <c r="RQE3" s="75"/>
      <c r="RQF3" s="75"/>
      <c r="RQG3" s="75"/>
      <c r="RQH3" s="75"/>
      <c r="RQI3" s="75"/>
      <c r="RQJ3" s="75"/>
      <c r="RQK3" s="75"/>
      <c r="RQL3" s="75"/>
      <c r="RQM3" s="75"/>
      <c r="RQN3" s="75"/>
      <c r="RQO3" s="75"/>
      <c r="RQP3" s="75"/>
      <c r="RQQ3" s="75"/>
      <c r="RQR3" s="75"/>
      <c r="RQS3" s="75"/>
      <c r="RQT3" s="75"/>
      <c r="RQU3" s="75"/>
      <c r="RQV3" s="75"/>
      <c r="RQW3" s="75"/>
      <c r="RQX3" s="75"/>
      <c r="RQY3" s="75"/>
      <c r="RQZ3" s="75"/>
      <c r="RRA3" s="75"/>
      <c r="RRB3" s="75"/>
      <c r="RRC3" s="75"/>
      <c r="RRD3" s="75"/>
      <c r="RRE3" s="75"/>
      <c r="RRF3" s="75"/>
      <c r="RRG3" s="75"/>
      <c r="RRH3" s="75"/>
      <c r="RRI3" s="75"/>
      <c r="RRJ3" s="75"/>
      <c r="RRK3" s="75"/>
      <c r="RRL3" s="75"/>
      <c r="RRM3" s="75"/>
      <c r="RRN3" s="75"/>
      <c r="RRO3" s="75"/>
      <c r="RRP3" s="75"/>
      <c r="RRQ3" s="75"/>
      <c r="RRR3" s="75"/>
      <c r="RRS3" s="75"/>
      <c r="RRT3" s="75"/>
      <c r="RRU3" s="75"/>
      <c r="RRV3" s="75"/>
      <c r="RRW3" s="75"/>
      <c r="RRX3" s="75"/>
      <c r="RRY3" s="75"/>
      <c r="RRZ3" s="75"/>
      <c r="RSA3" s="75"/>
      <c r="RSB3" s="75"/>
      <c r="RSC3" s="75"/>
      <c r="RSD3" s="75"/>
      <c r="RSE3" s="75"/>
      <c r="RSF3" s="75"/>
      <c r="RSG3" s="75"/>
      <c r="RSH3" s="75"/>
      <c r="RSI3" s="75"/>
      <c r="RSJ3" s="75"/>
      <c r="RSK3" s="75"/>
      <c r="RSL3" s="75"/>
      <c r="RSM3" s="75"/>
      <c r="RSN3" s="75"/>
      <c r="RSO3" s="75"/>
      <c r="RSP3" s="75"/>
      <c r="RSQ3" s="75"/>
      <c r="RSR3" s="75"/>
      <c r="RSS3" s="75"/>
      <c r="RST3" s="75"/>
      <c r="RSU3" s="75"/>
      <c r="RSV3" s="75"/>
      <c r="RSW3" s="75"/>
      <c r="RSX3" s="75"/>
      <c r="RSY3" s="75"/>
      <c r="RSZ3" s="75"/>
      <c r="RTA3" s="75"/>
      <c r="RTB3" s="75"/>
      <c r="RTC3" s="75"/>
      <c r="RTD3" s="75"/>
      <c r="RTE3" s="75"/>
      <c r="RTF3" s="75"/>
      <c r="RTG3" s="75"/>
      <c r="RTH3" s="75"/>
      <c r="RTI3" s="75"/>
      <c r="RTJ3" s="75"/>
      <c r="RTK3" s="75"/>
      <c r="RTL3" s="75"/>
      <c r="RTM3" s="75"/>
      <c r="RTN3" s="75"/>
      <c r="RTO3" s="75"/>
      <c r="RTP3" s="75"/>
      <c r="RTQ3" s="75"/>
      <c r="RTR3" s="75"/>
      <c r="RTS3" s="75"/>
      <c r="RTT3" s="75"/>
      <c r="RTU3" s="75"/>
      <c r="RTV3" s="75"/>
      <c r="RTW3" s="75"/>
      <c r="RTX3" s="75"/>
      <c r="RTY3" s="75"/>
      <c r="RTZ3" s="75"/>
      <c r="RUA3" s="75"/>
      <c r="RUB3" s="75"/>
      <c r="RUC3" s="75"/>
      <c r="RUD3" s="75"/>
      <c r="RUE3" s="75"/>
      <c r="RUF3" s="75"/>
      <c r="RUG3" s="75"/>
      <c r="RUH3" s="75"/>
      <c r="RUI3" s="75"/>
      <c r="RUJ3" s="75"/>
      <c r="RUK3" s="75"/>
      <c r="RUL3" s="75"/>
      <c r="RUM3" s="75"/>
      <c r="RUN3" s="75"/>
      <c r="RUO3" s="75"/>
      <c r="RUP3" s="75"/>
      <c r="RUQ3" s="75"/>
      <c r="RUR3" s="75"/>
      <c r="RUS3" s="75"/>
      <c r="RUT3" s="75"/>
      <c r="RUU3" s="75"/>
      <c r="RUV3" s="75"/>
      <c r="RUW3" s="75"/>
      <c r="RUX3" s="75"/>
      <c r="RUY3" s="75"/>
      <c r="RUZ3" s="75"/>
      <c r="RVA3" s="75"/>
      <c r="RVB3" s="75"/>
      <c r="RVC3" s="75"/>
      <c r="RVD3" s="75"/>
      <c r="RVE3" s="75"/>
      <c r="RVF3" s="75"/>
      <c r="RVG3" s="75"/>
      <c r="RVH3" s="75"/>
      <c r="RVI3" s="75"/>
      <c r="RVJ3" s="75"/>
      <c r="RVK3" s="75"/>
      <c r="RVL3" s="75"/>
      <c r="RVM3" s="75"/>
      <c r="RVN3" s="75"/>
      <c r="RVO3" s="75"/>
      <c r="RVP3" s="75"/>
      <c r="RVQ3" s="75"/>
      <c r="RVR3" s="75"/>
      <c r="RVS3" s="75"/>
      <c r="RVT3" s="75"/>
      <c r="RVU3" s="75"/>
      <c r="RVV3" s="75"/>
      <c r="RVW3" s="75"/>
      <c r="RVX3" s="75"/>
      <c r="RVY3" s="75"/>
      <c r="RVZ3" s="75"/>
      <c r="RWA3" s="75"/>
      <c r="RWB3" s="75"/>
      <c r="RWC3" s="75"/>
      <c r="RWD3" s="75"/>
      <c r="RWE3" s="75"/>
      <c r="RWF3" s="75"/>
      <c r="RWG3" s="75"/>
      <c r="RWH3" s="75"/>
      <c r="RWI3" s="75"/>
      <c r="RWJ3" s="75"/>
      <c r="RWK3" s="75"/>
      <c r="RWL3" s="75"/>
      <c r="RWM3" s="75"/>
      <c r="RWN3" s="75"/>
      <c r="RWO3" s="75"/>
      <c r="RWP3" s="75"/>
      <c r="RWQ3" s="75"/>
      <c r="RWR3" s="75"/>
      <c r="RWS3" s="75"/>
      <c r="RWT3" s="75"/>
      <c r="RWU3" s="75"/>
      <c r="RWV3" s="75"/>
      <c r="RWW3" s="75"/>
      <c r="RWX3" s="75"/>
      <c r="RWY3" s="75"/>
      <c r="RWZ3" s="75"/>
      <c r="RXA3" s="75"/>
      <c r="RXB3" s="75"/>
      <c r="RXC3" s="75"/>
      <c r="RXD3" s="75"/>
      <c r="RXE3" s="75"/>
      <c r="RXF3" s="75"/>
      <c r="RXG3" s="75"/>
      <c r="RXH3" s="75"/>
      <c r="RXI3" s="75"/>
      <c r="RXJ3" s="75"/>
      <c r="RXK3" s="75"/>
      <c r="RXL3" s="75"/>
      <c r="RXM3" s="75"/>
      <c r="RXN3" s="75"/>
      <c r="RXO3" s="75"/>
      <c r="RXP3" s="75"/>
      <c r="RXQ3" s="75"/>
      <c r="RXR3" s="75"/>
      <c r="RXS3" s="75"/>
      <c r="RXT3" s="75"/>
      <c r="RXU3" s="75"/>
      <c r="RXV3" s="75"/>
      <c r="RXW3" s="75"/>
      <c r="RXX3" s="75"/>
      <c r="RXY3" s="75"/>
      <c r="RXZ3" s="75"/>
      <c r="RYA3" s="75"/>
      <c r="RYB3" s="75"/>
      <c r="RYC3" s="75"/>
      <c r="RYD3" s="75"/>
      <c r="RYE3" s="75"/>
      <c r="RYF3" s="75"/>
      <c r="RYG3" s="75"/>
      <c r="RYH3" s="75"/>
      <c r="RYI3" s="75"/>
      <c r="RYJ3" s="75"/>
      <c r="RYK3" s="75"/>
      <c r="RYL3" s="75"/>
      <c r="RYM3" s="75"/>
      <c r="RYN3" s="75"/>
      <c r="RYO3" s="75"/>
      <c r="RYP3" s="75"/>
      <c r="RYQ3" s="75"/>
      <c r="RYR3" s="75"/>
      <c r="RYS3" s="75"/>
      <c r="RYT3" s="75"/>
      <c r="RYU3" s="75"/>
      <c r="RYV3" s="75"/>
      <c r="RYW3" s="75"/>
      <c r="RYX3" s="75"/>
      <c r="RYY3" s="75"/>
      <c r="RYZ3" s="75"/>
      <c r="RZA3" s="75"/>
      <c r="RZB3" s="75"/>
      <c r="RZC3" s="75"/>
      <c r="RZD3" s="75"/>
      <c r="RZE3" s="75"/>
      <c r="RZF3" s="75"/>
      <c r="RZG3" s="75"/>
      <c r="RZH3" s="75"/>
      <c r="RZI3" s="75"/>
      <c r="RZJ3" s="75"/>
      <c r="RZK3" s="75"/>
      <c r="RZL3" s="75"/>
      <c r="RZM3" s="75"/>
      <c r="RZN3" s="75"/>
      <c r="RZO3" s="75"/>
      <c r="RZP3" s="75"/>
      <c r="RZQ3" s="75"/>
      <c r="RZR3" s="75"/>
      <c r="RZS3" s="75"/>
      <c r="RZT3" s="75"/>
      <c r="RZU3" s="75"/>
      <c r="RZV3" s="75"/>
      <c r="RZW3" s="75"/>
      <c r="RZX3" s="75"/>
      <c r="RZY3" s="75"/>
      <c r="RZZ3" s="75"/>
      <c r="SAA3" s="75"/>
      <c r="SAB3" s="75"/>
      <c r="SAC3" s="75"/>
      <c r="SAD3" s="75"/>
      <c r="SAE3" s="75"/>
      <c r="SAF3" s="75"/>
      <c r="SAG3" s="75"/>
      <c r="SAH3" s="75"/>
      <c r="SAI3" s="75"/>
      <c r="SAJ3" s="75"/>
      <c r="SAK3" s="75"/>
      <c r="SAL3" s="75"/>
      <c r="SAM3" s="75"/>
      <c r="SAN3" s="75"/>
      <c r="SAO3" s="75"/>
      <c r="SAP3" s="75"/>
      <c r="SAQ3" s="75"/>
      <c r="SAR3" s="75"/>
      <c r="SAS3" s="75"/>
      <c r="SAT3" s="75"/>
      <c r="SAU3" s="75"/>
      <c r="SAV3" s="75"/>
      <c r="SAW3" s="75"/>
      <c r="SAX3" s="75"/>
      <c r="SAY3" s="75"/>
      <c r="SAZ3" s="75"/>
      <c r="SBA3" s="75"/>
      <c r="SBB3" s="75"/>
      <c r="SBC3" s="75"/>
      <c r="SBD3" s="75"/>
      <c r="SBE3" s="75"/>
      <c r="SBF3" s="75"/>
      <c r="SBG3" s="75"/>
      <c r="SBH3" s="75"/>
      <c r="SBI3" s="75"/>
      <c r="SBJ3" s="75"/>
      <c r="SBK3" s="75"/>
      <c r="SBL3" s="75"/>
      <c r="SBM3" s="75"/>
      <c r="SBN3" s="75"/>
      <c r="SBO3" s="75"/>
      <c r="SBP3" s="75"/>
      <c r="SBQ3" s="75"/>
      <c r="SBR3" s="75"/>
      <c r="SBS3" s="75"/>
      <c r="SBT3" s="75"/>
      <c r="SBU3" s="75"/>
      <c r="SBV3" s="75"/>
      <c r="SBW3" s="75"/>
      <c r="SBX3" s="75"/>
      <c r="SBY3" s="75"/>
      <c r="SBZ3" s="75"/>
      <c r="SCA3" s="75"/>
      <c r="SCB3" s="75"/>
      <c r="SCC3" s="75"/>
      <c r="SCD3" s="75"/>
      <c r="SCE3" s="75"/>
      <c r="SCF3" s="75"/>
      <c r="SCG3" s="75"/>
      <c r="SCH3" s="75"/>
      <c r="SCI3" s="75"/>
      <c r="SCJ3" s="75"/>
      <c r="SCK3" s="75"/>
      <c r="SCL3" s="75"/>
      <c r="SCM3" s="75"/>
      <c r="SCN3" s="75"/>
      <c r="SCO3" s="75"/>
      <c r="SCP3" s="75"/>
      <c r="SCQ3" s="75"/>
      <c r="SCR3" s="75"/>
      <c r="SCS3" s="75"/>
      <c r="SCT3" s="75"/>
      <c r="SCU3" s="75"/>
      <c r="SCV3" s="75"/>
      <c r="SCW3" s="75"/>
      <c r="SCX3" s="75"/>
      <c r="SCY3" s="75"/>
      <c r="SCZ3" s="75"/>
      <c r="SDA3" s="75"/>
      <c r="SDB3" s="75"/>
      <c r="SDC3" s="75"/>
      <c r="SDD3" s="75"/>
      <c r="SDE3" s="75"/>
      <c r="SDF3" s="75"/>
      <c r="SDG3" s="75"/>
      <c r="SDH3" s="75"/>
      <c r="SDI3" s="75"/>
      <c r="SDJ3" s="75"/>
      <c r="SDK3" s="75"/>
      <c r="SDL3" s="75"/>
      <c r="SDM3" s="75"/>
      <c r="SDN3" s="75"/>
      <c r="SDO3" s="75"/>
      <c r="SDP3" s="75"/>
      <c r="SDQ3" s="75"/>
      <c r="SDR3" s="75"/>
      <c r="SDS3" s="75"/>
      <c r="SDT3" s="75"/>
      <c r="SDU3" s="75"/>
      <c r="SDV3" s="75"/>
      <c r="SDW3" s="75"/>
      <c r="SDX3" s="75"/>
      <c r="SDY3" s="75"/>
      <c r="SDZ3" s="75"/>
      <c r="SEA3" s="75"/>
      <c r="SEB3" s="75"/>
      <c r="SEC3" s="75"/>
      <c r="SED3" s="75"/>
      <c r="SEE3" s="75"/>
      <c r="SEF3" s="75"/>
      <c r="SEG3" s="75"/>
      <c r="SEH3" s="75"/>
      <c r="SEI3" s="75"/>
      <c r="SEJ3" s="75"/>
      <c r="SEK3" s="75"/>
      <c r="SEL3" s="75"/>
      <c r="SEM3" s="75"/>
      <c r="SEN3" s="75"/>
      <c r="SEO3" s="75"/>
      <c r="SEP3" s="75"/>
      <c r="SEQ3" s="75"/>
      <c r="SER3" s="75"/>
      <c r="SES3" s="75"/>
      <c r="SET3" s="75"/>
      <c r="SEU3" s="75"/>
      <c r="SEV3" s="75"/>
      <c r="SEW3" s="75"/>
      <c r="SEX3" s="75"/>
      <c r="SEY3" s="75"/>
      <c r="SEZ3" s="75"/>
      <c r="SFA3" s="75"/>
      <c r="SFB3" s="75"/>
      <c r="SFC3" s="75"/>
      <c r="SFD3" s="75"/>
      <c r="SFE3" s="75"/>
      <c r="SFF3" s="75"/>
      <c r="SFG3" s="75"/>
      <c r="SFH3" s="75"/>
      <c r="SFI3" s="75"/>
      <c r="SFJ3" s="75"/>
      <c r="SFK3" s="75"/>
      <c r="SFL3" s="75"/>
      <c r="SFM3" s="75"/>
      <c r="SFN3" s="75"/>
      <c r="SFO3" s="75"/>
      <c r="SFP3" s="75"/>
      <c r="SFQ3" s="75"/>
      <c r="SFR3" s="75"/>
      <c r="SFS3" s="75"/>
      <c r="SFT3" s="75"/>
      <c r="SFU3" s="75"/>
      <c r="SFV3" s="75"/>
      <c r="SFW3" s="75"/>
      <c r="SFX3" s="75"/>
      <c r="SFY3" s="75"/>
      <c r="SFZ3" s="75"/>
      <c r="SGA3" s="75"/>
      <c r="SGB3" s="75"/>
      <c r="SGC3" s="75"/>
      <c r="SGD3" s="75"/>
      <c r="SGE3" s="75"/>
      <c r="SGF3" s="75"/>
      <c r="SGG3" s="75"/>
      <c r="SGH3" s="75"/>
      <c r="SGI3" s="75"/>
      <c r="SGJ3" s="75"/>
      <c r="SGK3" s="75"/>
      <c r="SGL3" s="75"/>
      <c r="SGM3" s="75"/>
      <c r="SGN3" s="75"/>
      <c r="SGO3" s="75"/>
      <c r="SGP3" s="75"/>
      <c r="SGQ3" s="75"/>
      <c r="SGR3" s="75"/>
      <c r="SGS3" s="75"/>
      <c r="SGT3" s="75"/>
      <c r="SGU3" s="75"/>
      <c r="SGV3" s="75"/>
      <c r="SGW3" s="75"/>
      <c r="SGX3" s="75"/>
      <c r="SGY3" s="75"/>
      <c r="SGZ3" s="75"/>
      <c r="SHA3" s="75"/>
      <c r="SHB3" s="75"/>
      <c r="SHC3" s="75"/>
      <c r="SHD3" s="75"/>
      <c r="SHE3" s="75"/>
      <c r="SHF3" s="75"/>
      <c r="SHG3" s="75"/>
      <c r="SHH3" s="75"/>
      <c r="SHI3" s="75"/>
      <c r="SHJ3" s="75"/>
      <c r="SHK3" s="75"/>
      <c r="SHL3" s="75"/>
      <c r="SHM3" s="75"/>
      <c r="SHN3" s="75"/>
      <c r="SHO3" s="75"/>
      <c r="SHP3" s="75"/>
      <c r="SHQ3" s="75"/>
      <c r="SHR3" s="75"/>
      <c r="SHS3" s="75"/>
      <c r="SHT3" s="75"/>
      <c r="SHU3" s="75"/>
      <c r="SHV3" s="75"/>
      <c r="SHW3" s="75"/>
      <c r="SHX3" s="75"/>
      <c r="SHY3" s="75"/>
      <c r="SHZ3" s="75"/>
      <c r="SIA3" s="75"/>
      <c r="SIB3" s="75"/>
      <c r="SIC3" s="75"/>
      <c r="SID3" s="75"/>
      <c r="SIE3" s="75"/>
      <c r="SIF3" s="75"/>
      <c r="SIG3" s="75"/>
      <c r="SIH3" s="75"/>
      <c r="SII3" s="75"/>
      <c r="SIJ3" s="75"/>
      <c r="SIK3" s="75"/>
      <c r="SIL3" s="75"/>
      <c r="SIM3" s="75"/>
      <c r="SIN3" s="75"/>
      <c r="SIO3" s="75"/>
      <c r="SIP3" s="75"/>
      <c r="SIQ3" s="75"/>
      <c r="SIR3" s="75"/>
      <c r="SIS3" s="75"/>
      <c r="SIT3" s="75"/>
      <c r="SIU3" s="75"/>
      <c r="SIV3" s="75"/>
      <c r="SIW3" s="75"/>
      <c r="SIX3" s="75"/>
      <c r="SIY3" s="75"/>
      <c r="SIZ3" s="75"/>
      <c r="SJA3" s="75"/>
      <c r="SJB3" s="75"/>
      <c r="SJC3" s="75"/>
      <c r="SJD3" s="75"/>
      <c r="SJE3" s="75"/>
      <c r="SJF3" s="75"/>
      <c r="SJG3" s="75"/>
      <c r="SJH3" s="75"/>
      <c r="SJI3" s="75"/>
      <c r="SJJ3" s="75"/>
      <c r="SJK3" s="75"/>
      <c r="SJL3" s="75"/>
      <c r="SJM3" s="75"/>
      <c r="SJN3" s="75"/>
      <c r="SJO3" s="75"/>
      <c r="SJP3" s="75"/>
      <c r="SJQ3" s="75"/>
      <c r="SJR3" s="75"/>
      <c r="SJS3" s="75"/>
      <c r="SJT3" s="75"/>
      <c r="SJU3" s="75"/>
      <c r="SJV3" s="75"/>
      <c r="SJW3" s="75"/>
      <c r="SJX3" s="75"/>
      <c r="SJY3" s="75"/>
      <c r="SJZ3" s="75"/>
      <c r="SKA3" s="75"/>
      <c r="SKB3" s="75"/>
      <c r="SKC3" s="75"/>
      <c r="SKD3" s="75"/>
      <c r="SKE3" s="75"/>
      <c r="SKF3" s="75"/>
      <c r="SKG3" s="75"/>
      <c r="SKH3" s="75"/>
      <c r="SKI3" s="75"/>
      <c r="SKJ3" s="75"/>
      <c r="SKK3" s="75"/>
      <c r="SKL3" s="75"/>
      <c r="SKM3" s="75"/>
      <c r="SKN3" s="75"/>
      <c r="SKO3" s="75"/>
      <c r="SKP3" s="75"/>
      <c r="SKQ3" s="75"/>
      <c r="SKR3" s="75"/>
      <c r="SKS3" s="75"/>
      <c r="SKT3" s="75"/>
      <c r="SKU3" s="75"/>
      <c r="SKV3" s="75"/>
      <c r="SKW3" s="75"/>
      <c r="SKX3" s="75"/>
      <c r="SKY3" s="75"/>
      <c r="SKZ3" s="75"/>
      <c r="SLA3" s="75"/>
      <c r="SLB3" s="75"/>
      <c r="SLC3" s="75"/>
      <c r="SLD3" s="75"/>
      <c r="SLE3" s="75"/>
      <c r="SLF3" s="75"/>
      <c r="SLG3" s="75"/>
      <c r="SLH3" s="75"/>
      <c r="SLI3" s="75"/>
      <c r="SLJ3" s="75"/>
      <c r="SLK3" s="75"/>
      <c r="SLL3" s="75"/>
      <c r="SLM3" s="75"/>
      <c r="SLN3" s="75"/>
      <c r="SLO3" s="75"/>
      <c r="SLP3" s="75"/>
      <c r="SLQ3" s="75"/>
      <c r="SLR3" s="75"/>
      <c r="SLS3" s="75"/>
      <c r="SLT3" s="75"/>
      <c r="SLU3" s="75"/>
      <c r="SLV3" s="75"/>
      <c r="SLW3" s="75"/>
      <c r="SLX3" s="75"/>
      <c r="SLY3" s="75"/>
      <c r="SLZ3" s="75"/>
      <c r="SMA3" s="75"/>
      <c r="SMB3" s="75"/>
      <c r="SMC3" s="75"/>
      <c r="SMD3" s="75"/>
      <c r="SME3" s="75"/>
      <c r="SMF3" s="75"/>
      <c r="SMG3" s="75"/>
      <c r="SMH3" s="75"/>
      <c r="SMI3" s="75"/>
      <c r="SMJ3" s="75"/>
      <c r="SMK3" s="75"/>
      <c r="SML3" s="75"/>
      <c r="SMM3" s="75"/>
      <c r="SMN3" s="75"/>
      <c r="SMO3" s="75"/>
      <c r="SMP3" s="75"/>
      <c r="SMQ3" s="75"/>
      <c r="SMR3" s="75"/>
      <c r="SMS3" s="75"/>
      <c r="SMT3" s="75"/>
      <c r="SMU3" s="75"/>
      <c r="SMV3" s="75"/>
      <c r="SMW3" s="75"/>
      <c r="SMX3" s="75"/>
      <c r="SMY3" s="75"/>
      <c r="SMZ3" s="75"/>
      <c r="SNA3" s="75"/>
      <c r="SNB3" s="75"/>
      <c r="SNC3" s="75"/>
      <c r="SND3" s="75"/>
      <c r="SNE3" s="75"/>
      <c r="SNF3" s="75"/>
      <c r="SNG3" s="75"/>
      <c r="SNH3" s="75"/>
      <c r="SNI3" s="75"/>
      <c r="SNJ3" s="75"/>
      <c r="SNK3" s="75"/>
      <c r="SNL3" s="75"/>
      <c r="SNM3" s="75"/>
      <c r="SNN3" s="75"/>
      <c r="SNO3" s="75"/>
      <c r="SNP3" s="75"/>
      <c r="SNQ3" s="75"/>
      <c r="SNR3" s="75"/>
      <c r="SNS3" s="75"/>
      <c r="SNT3" s="75"/>
      <c r="SNU3" s="75"/>
      <c r="SNV3" s="75"/>
      <c r="SNW3" s="75"/>
      <c r="SNX3" s="75"/>
      <c r="SNY3" s="75"/>
      <c r="SNZ3" s="75"/>
      <c r="SOA3" s="75"/>
      <c r="SOB3" s="75"/>
      <c r="SOC3" s="75"/>
      <c r="SOD3" s="75"/>
      <c r="SOE3" s="75"/>
      <c r="SOF3" s="75"/>
      <c r="SOG3" s="75"/>
      <c r="SOH3" s="75"/>
      <c r="SOI3" s="75"/>
      <c r="SOJ3" s="75"/>
      <c r="SOK3" s="75"/>
      <c r="SOL3" s="75"/>
      <c r="SOM3" s="75"/>
      <c r="SON3" s="75"/>
      <c r="SOO3" s="75"/>
      <c r="SOP3" s="75"/>
      <c r="SOQ3" s="75"/>
      <c r="SOR3" s="75"/>
      <c r="SOS3" s="75"/>
      <c r="SOT3" s="75"/>
      <c r="SOU3" s="75"/>
      <c r="SOV3" s="75"/>
      <c r="SOW3" s="75"/>
      <c r="SOX3" s="75"/>
      <c r="SOY3" s="75"/>
      <c r="SOZ3" s="75"/>
      <c r="SPA3" s="75"/>
      <c r="SPB3" s="75"/>
      <c r="SPC3" s="75"/>
      <c r="SPD3" s="75"/>
      <c r="SPE3" s="75"/>
      <c r="SPF3" s="75"/>
      <c r="SPG3" s="75"/>
      <c r="SPH3" s="75"/>
      <c r="SPI3" s="75"/>
      <c r="SPJ3" s="75"/>
      <c r="SPK3" s="75"/>
      <c r="SPL3" s="75"/>
      <c r="SPM3" s="75"/>
      <c r="SPN3" s="75"/>
      <c r="SPO3" s="75"/>
      <c r="SPP3" s="75"/>
      <c r="SPQ3" s="75"/>
      <c r="SPR3" s="75"/>
      <c r="SPS3" s="75"/>
      <c r="SPT3" s="75"/>
      <c r="SPU3" s="75"/>
      <c r="SPV3" s="75"/>
      <c r="SPW3" s="75"/>
      <c r="SPX3" s="75"/>
      <c r="SPY3" s="75"/>
      <c r="SPZ3" s="75"/>
      <c r="SQA3" s="75"/>
      <c r="SQB3" s="75"/>
      <c r="SQC3" s="75"/>
      <c r="SQD3" s="75"/>
      <c r="SQE3" s="75"/>
      <c r="SQF3" s="75"/>
      <c r="SQG3" s="75"/>
      <c r="SQH3" s="75"/>
      <c r="SQI3" s="75"/>
      <c r="SQJ3" s="75"/>
      <c r="SQK3" s="75"/>
      <c r="SQL3" s="75"/>
      <c r="SQM3" s="75"/>
      <c r="SQN3" s="75"/>
      <c r="SQO3" s="75"/>
      <c r="SQP3" s="75"/>
      <c r="SQQ3" s="75"/>
      <c r="SQR3" s="75"/>
      <c r="SQS3" s="75"/>
      <c r="SQT3" s="75"/>
      <c r="SQU3" s="75"/>
      <c r="SQV3" s="75"/>
      <c r="SQW3" s="75"/>
      <c r="SQX3" s="75"/>
      <c r="SQY3" s="75"/>
      <c r="SQZ3" s="75"/>
      <c r="SRA3" s="75"/>
      <c r="SRB3" s="75"/>
      <c r="SRC3" s="75"/>
      <c r="SRD3" s="75"/>
      <c r="SRE3" s="75"/>
      <c r="SRF3" s="75"/>
      <c r="SRG3" s="75"/>
      <c r="SRH3" s="75"/>
      <c r="SRI3" s="75"/>
      <c r="SRJ3" s="75"/>
      <c r="SRK3" s="75"/>
      <c r="SRL3" s="75"/>
      <c r="SRM3" s="75"/>
      <c r="SRN3" s="75"/>
      <c r="SRO3" s="75"/>
      <c r="SRP3" s="75"/>
      <c r="SRQ3" s="75"/>
      <c r="SRR3" s="75"/>
      <c r="SRS3" s="75"/>
      <c r="SRT3" s="75"/>
      <c r="SRU3" s="75"/>
      <c r="SRV3" s="75"/>
      <c r="SRW3" s="75"/>
      <c r="SRX3" s="75"/>
      <c r="SRY3" s="75"/>
      <c r="SRZ3" s="75"/>
      <c r="SSA3" s="75"/>
      <c r="SSB3" s="75"/>
      <c r="SSC3" s="75"/>
      <c r="SSD3" s="75"/>
      <c r="SSE3" s="75"/>
      <c r="SSF3" s="75"/>
      <c r="SSG3" s="75"/>
      <c r="SSH3" s="75"/>
      <c r="SSI3" s="75"/>
      <c r="SSJ3" s="75"/>
      <c r="SSK3" s="75"/>
      <c r="SSL3" s="75"/>
      <c r="SSM3" s="75"/>
      <c r="SSN3" s="75"/>
      <c r="SSO3" s="75"/>
      <c r="SSP3" s="75"/>
      <c r="SSQ3" s="75"/>
      <c r="SSR3" s="75"/>
      <c r="SSS3" s="75"/>
      <c r="SST3" s="75"/>
      <c r="SSU3" s="75"/>
      <c r="SSV3" s="75"/>
      <c r="SSW3" s="75"/>
      <c r="SSX3" s="75"/>
      <c r="SSY3" s="75"/>
      <c r="SSZ3" s="75"/>
      <c r="STA3" s="75"/>
      <c r="STB3" s="75"/>
      <c r="STC3" s="75"/>
      <c r="STD3" s="75"/>
      <c r="STE3" s="75"/>
      <c r="STF3" s="75"/>
      <c r="STG3" s="75"/>
      <c r="STH3" s="75"/>
      <c r="STI3" s="75"/>
      <c r="STJ3" s="75"/>
      <c r="STK3" s="75"/>
      <c r="STL3" s="75"/>
      <c r="STM3" s="75"/>
      <c r="STN3" s="75"/>
      <c r="STO3" s="75"/>
      <c r="STP3" s="75"/>
      <c r="STQ3" s="75"/>
      <c r="STR3" s="75"/>
      <c r="STS3" s="75"/>
      <c r="STT3" s="75"/>
      <c r="STU3" s="75"/>
      <c r="STV3" s="75"/>
      <c r="STW3" s="75"/>
      <c r="STX3" s="75"/>
      <c r="STY3" s="75"/>
      <c r="STZ3" s="75"/>
      <c r="SUA3" s="75"/>
      <c r="SUB3" s="75"/>
      <c r="SUC3" s="75"/>
      <c r="SUD3" s="75"/>
      <c r="SUE3" s="75"/>
      <c r="SUF3" s="75"/>
      <c r="SUG3" s="75"/>
      <c r="SUH3" s="75"/>
      <c r="SUI3" s="75"/>
      <c r="SUJ3" s="75"/>
      <c r="SUK3" s="75"/>
      <c r="SUL3" s="75"/>
      <c r="SUM3" s="75"/>
      <c r="SUN3" s="75"/>
      <c r="SUO3" s="75"/>
      <c r="SUP3" s="75"/>
      <c r="SUQ3" s="75"/>
      <c r="SUR3" s="75"/>
      <c r="SUS3" s="75"/>
      <c r="SUT3" s="75"/>
      <c r="SUU3" s="75"/>
      <c r="SUV3" s="75"/>
      <c r="SUW3" s="75"/>
      <c r="SUX3" s="75"/>
      <c r="SUY3" s="75"/>
      <c r="SUZ3" s="75"/>
      <c r="SVA3" s="75"/>
      <c r="SVB3" s="75"/>
      <c r="SVC3" s="75"/>
      <c r="SVD3" s="75"/>
      <c r="SVE3" s="75"/>
      <c r="SVF3" s="75"/>
      <c r="SVG3" s="75"/>
      <c r="SVH3" s="75"/>
      <c r="SVI3" s="75"/>
      <c r="SVJ3" s="75"/>
      <c r="SVK3" s="75"/>
      <c r="SVL3" s="75"/>
      <c r="SVM3" s="75"/>
      <c r="SVN3" s="75"/>
      <c r="SVO3" s="75"/>
      <c r="SVP3" s="75"/>
      <c r="SVQ3" s="75"/>
      <c r="SVR3" s="75"/>
      <c r="SVS3" s="75"/>
      <c r="SVT3" s="75"/>
      <c r="SVU3" s="75"/>
      <c r="SVV3" s="75"/>
      <c r="SVW3" s="75"/>
      <c r="SVX3" s="75"/>
      <c r="SVY3" s="75"/>
      <c r="SVZ3" s="75"/>
      <c r="SWA3" s="75"/>
      <c r="SWB3" s="75"/>
      <c r="SWC3" s="75"/>
      <c r="SWD3" s="75"/>
      <c r="SWE3" s="75"/>
      <c r="SWF3" s="75"/>
      <c r="SWG3" s="75"/>
      <c r="SWH3" s="75"/>
      <c r="SWI3" s="75"/>
      <c r="SWJ3" s="75"/>
      <c r="SWK3" s="75"/>
      <c r="SWL3" s="75"/>
      <c r="SWM3" s="75"/>
      <c r="SWN3" s="75"/>
      <c r="SWO3" s="75"/>
      <c r="SWP3" s="75"/>
      <c r="SWQ3" s="75"/>
      <c r="SWR3" s="75"/>
      <c r="SWS3" s="75"/>
      <c r="SWT3" s="75"/>
      <c r="SWU3" s="75"/>
      <c r="SWV3" s="75"/>
      <c r="SWW3" s="75"/>
      <c r="SWX3" s="75"/>
      <c r="SWY3" s="75"/>
      <c r="SWZ3" s="75"/>
      <c r="SXA3" s="75"/>
      <c r="SXB3" s="75"/>
      <c r="SXC3" s="75"/>
      <c r="SXD3" s="75"/>
      <c r="SXE3" s="75"/>
      <c r="SXF3" s="75"/>
      <c r="SXG3" s="75"/>
      <c r="SXH3" s="75"/>
      <c r="SXI3" s="75"/>
      <c r="SXJ3" s="75"/>
      <c r="SXK3" s="75"/>
      <c r="SXL3" s="75"/>
      <c r="SXM3" s="75"/>
      <c r="SXN3" s="75"/>
      <c r="SXO3" s="75"/>
      <c r="SXP3" s="75"/>
      <c r="SXQ3" s="75"/>
      <c r="SXR3" s="75"/>
      <c r="SXS3" s="75"/>
      <c r="SXT3" s="75"/>
      <c r="SXU3" s="75"/>
      <c r="SXV3" s="75"/>
      <c r="SXW3" s="75"/>
      <c r="SXX3" s="75"/>
      <c r="SXY3" s="75"/>
      <c r="SXZ3" s="75"/>
      <c r="SYA3" s="75"/>
      <c r="SYB3" s="75"/>
      <c r="SYC3" s="75"/>
      <c r="SYD3" s="75"/>
      <c r="SYE3" s="75"/>
      <c r="SYF3" s="75"/>
      <c r="SYG3" s="75"/>
      <c r="SYH3" s="75"/>
      <c r="SYI3" s="75"/>
      <c r="SYJ3" s="75"/>
      <c r="SYK3" s="75"/>
      <c r="SYL3" s="75"/>
      <c r="SYM3" s="75"/>
      <c r="SYN3" s="75"/>
      <c r="SYO3" s="75"/>
      <c r="SYP3" s="75"/>
      <c r="SYQ3" s="75"/>
      <c r="SYR3" s="75"/>
      <c r="SYS3" s="75"/>
      <c r="SYT3" s="75"/>
      <c r="SYU3" s="75"/>
      <c r="SYV3" s="75"/>
      <c r="SYW3" s="75"/>
      <c r="SYX3" s="75"/>
      <c r="SYY3" s="75"/>
      <c r="SYZ3" s="75"/>
      <c r="SZA3" s="75"/>
      <c r="SZB3" s="75"/>
      <c r="SZC3" s="75"/>
      <c r="SZD3" s="75"/>
      <c r="SZE3" s="75"/>
      <c r="SZF3" s="75"/>
      <c r="SZG3" s="75"/>
      <c r="SZH3" s="75"/>
      <c r="SZI3" s="75"/>
      <c r="SZJ3" s="75"/>
      <c r="SZK3" s="75"/>
      <c r="SZL3" s="75"/>
      <c r="SZM3" s="75"/>
      <c r="SZN3" s="75"/>
      <c r="SZO3" s="75"/>
      <c r="SZP3" s="75"/>
      <c r="SZQ3" s="75"/>
      <c r="SZR3" s="75"/>
      <c r="SZS3" s="75"/>
      <c r="SZT3" s="75"/>
      <c r="SZU3" s="75"/>
      <c r="SZV3" s="75"/>
      <c r="SZW3" s="75"/>
      <c r="SZX3" s="75"/>
      <c r="SZY3" s="75"/>
      <c r="SZZ3" s="75"/>
      <c r="TAA3" s="75"/>
      <c r="TAB3" s="75"/>
      <c r="TAC3" s="75"/>
      <c r="TAD3" s="75"/>
      <c r="TAE3" s="75"/>
      <c r="TAF3" s="75"/>
      <c r="TAG3" s="75"/>
      <c r="TAH3" s="75"/>
      <c r="TAI3" s="75"/>
      <c r="TAJ3" s="75"/>
      <c r="TAK3" s="75"/>
      <c r="TAL3" s="75"/>
      <c r="TAM3" s="75"/>
      <c r="TAN3" s="75"/>
      <c r="TAO3" s="75"/>
      <c r="TAP3" s="75"/>
      <c r="TAQ3" s="75"/>
      <c r="TAR3" s="75"/>
      <c r="TAS3" s="75"/>
      <c r="TAT3" s="75"/>
      <c r="TAU3" s="75"/>
      <c r="TAV3" s="75"/>
      <c r="TAW3" s="75"/>
      <c r="TAX3" s="75"/>
      <c r="TAY3" s="75"/>
      <c r="TAZ3" s="75"/>
      <c r="TBA3" s="75"/>
      <c r="TBB3" s="75"/>
      <c r="TBC3" s="75"/>
      <c r="TBD3" s="75"/>
      <c r="TBE3" s="75"/>
      <c r="TBF3" s="75"/>
      <c r="TBG3" s="75"/>
      <c r="TBH3" s="75"/>
      <c r="TBI3" s="75"/>
      <c r="TBJ3" s="75"/>
      <c r="TBK3" s="75"/>
      <c r="TBL3" s="75"/>
      <c r="TBM3" s="75"/>
      <c r="TBN3" s="75"/>
      <c r="TBO3" s="75"/>
      <c r="TBP3" s="75"/>
      <c r="TBQ3" s="75"/>
      <c r="TBR3" s="75"/>
      <c r="TBS3" s="75"/>
      <c r="TBT3" s="75"/>
      <c r="TBU3" s="75"/>
      <c r="TBV3" s="75"/>
      <c r="TBW3" s="75"/>
      <c r="TBX3" s="75"/>
      <c r="TBY3" s="75"/>
      <c r="TBZ3" s="75"/>
      <c r="TCA3" s="75"/>
      <c r="TCB3" s="75"/>
      <c r="TCC3" s="75"/>
      <c r="TCD3" s="75"/>
      <c r="TCE3" s="75"/>
      <c r="TCF3" s="75"/>
      <c r="TCG3" s="75"/>
      <c r="TCH3" s="75"/>
      <c r="TCI3" s="75"/>
      <c r="TCJ3" s="75"/>
      <c r="TCK3" s="75"/>
      <c r="TCL3" s="75"/>
      <c r="TCM3" s="75"/>
      <c r="TCN3" s="75"/>
      <c r="TCO3" s="75"/>
      <c r="TCP3" s="75"/>
      <c r="TCQ3" s="75"/>
      <c r="TCR3" s="75"/>
      <c r="TCS3" s="75"/>
      <c r="TCT3" s="75"/>
      <c r="TCU3" s="75"/>
      <c r="TCV3" s="75"/>
      <c r="TCW3" s="75"/>
      <c r="TCX3" s="75"/>
      <c r="TCY3" s="75"/>
      <c r="TCZ3" s="75"/>
      <c r="TDA3" s="75"/>
      <c r="TDB3" s="75"/>
      <c r="TDC3" s="75"/>
      <c r="TDD3" s="75"/>
      <c r="TDE3" s="75"/>
      <c r="TDF3" s="75"/>
      <c r="TDG3" s="75"/>
      <c r="TDH3" s="75"/>
      <c r="TDI3" s="75"/>
      <c r="TDJ3" s="75"/>
      <c r="TDK3" s="75"/>
      <c r="TDL3" s="75"/>
      <c r="TDM3" s="75"/>
      <c r="TDN3" s="75"/>
      <c r="TDO3" s="75"/>
      <c r="TDP3" s="75"/>
      <c r="TDQ3" s="75"/>
      <c r="TDR3" s="75"/>
      <c r="TDS3" s="75"/>
      <c r="TDT3" s="75"/>
      <c r="TDU3" s="75"/>
      <c r="TDV3" s="75"/>
      <c r="TDW3" s="75"/>
      <c r="TDX3" s="75"/>
      <c r="TDY3" s="75"/>
      <c r="TDZ3" s="75"/>
      <c r="TEA3" s="75"/>
      <c r="TEB3" s="75"/>
      <c r="TEC3" s="75"/>
      <c r="TED3" s="75"/>
      <c r="TEE3" s="75"/>
      <c r="TEF3" s="75"/>
      <c r="TEG3" s="75"/>
      <c r="TEH3" s="75"/>
      <c r="TEI3" s="75"/>
      <c r="TEJ3" s="75"/>
      <c r="TEK3" s="75"/>
      <c r="TEL3" s="75"/>
      <c r="TEM3" s="75"/>
      <c r="TEN3" s="75"/>
      <c r="TEO3" s="75"/>
      <c r="TEP3" s="75"/>
      <c r="TEQ3" s="75"/>
      <c r="TER3" s="75"/>
      <c r="TES3" s="75"/>
      <c r="TET3" s="75"/>
      <c r="TEU3" s="75"/>
      <c r="TEV3" s="75"/>
      <c r="TEW3" s="75"/>
      <c r="TEX3" s="75"/>
      <c r="TEY3" s="75"/>
      <c r="TEZ3" s="75"/>
      <c r="TFA3" s="75"/>
      <c r="TFB3" s="75"/>
      <c r="TFC3" s="75"/>
      <c r="TFD3" s="75"/>
      <c r="TFE3" s="75"/>
      <c r="TFF3" s="75"/>
      <c r="TFG3" s="75"/>
      <c r="TFH3" s="75"/>
      <c r="TFI3" s="75"/>
      <c r="TFJ3" s="75"/>
      <c r="TFK3" s="75"/>
      <c r="TFL3" s="75"/>
      <c r="TFM3" s="75"/>
      <c r="TFN3" s="75"/>
      <c r="TFO3" s="75"/>
      <c r="TFP3" s="75"/>
      <c r="TFQ3" s="75"/>
      <c r="TFR3" s="75"/>
      <c r="TFS3" s="75"/>
      <c r="TFT3" s="75"/>
      <c r="TFU3" s="75"/>
      <c r="TFV3" s="75"/>
      <c r="TFW3" s="75"/>
      <c r="TFX3" s="75"/>
      <c r="TFY3" s="75"/>
      <c r="TFZ3" s="75"/>
      <c r="TGA3" s="75"/>
      <c r="TGB3" s="75"/>
      <c r="TGC3" s="75"/>
      <c r="TGD3" s="75"/>
      <c r="TGE3" s="75"/>
      <c r="TGF3" s="75"/>
      <c r="TGG3" s="75"/>
      <c r="TGH3" s="75"/>
      <c r="TGI3" s="75"/>
      <c r="TGJ3" s="75"/>
      <c r="TGK3" s="75"/>
      <c r="TGL3" s="75"/>
      <c r="TGM3" s="75"/>
      <c r="TGN3" s="75"/>
      <c r="TGO3" s="75"/>
      <c r="TGP3" s="75"/>
      <c r="TGQ3" s="75"/>
      <c r="TGR3" s="75"/>
      <c r="TGS3" s="75"/>
      <c r="TGT3" s="75"/>
      <c r="TGU3" s="75"/>
      <c r="TGV3" s="75"/>
      <c r="TGW3" s="75"/>
      <c r="TGX3" s="75"/>
      <c r="TGY3" s="75"/>
      <c r="TGZ3" s="75"/>
      <c r="THA3" s="75"/>
      <c r="THB3" s="75"/>
      <c r="THC3" s="75"/>
      <c r="THD3" s="75"/>
      <c r="THE3" s="75"/>
      <c r="THF3" s="75"/>
      <c r="THG3" s="75"/>
      <c r="THH3" s="75"/>
      <c r="THI3" s="75"/>
      <c r="THJ3" s="75"/>
      <c r="THK3" s="75"/>
      <c r="THL3" s="75"/>
      <c r="THM3" s="75"/>
      <c r="THN3" s="75"/>
      <c r="THO3" s="75"/>
      <c r="THP3" s="75"/>
      <c r="THQ3" s="75"/>
      <c r="THR3" s="75"/>
      <c r="THS3" s="75"/>
      <c r="THT3" s="75"/>
      <c r="THU3" s="75"/>
      <c r="THV3" s="75"/>
      <c r="THW3" s="75"/>
      <c r="THX3" s="75"/>
      <c r="THY3" s="75"/>
      <c r="THZ3" s="75"/>
      <c r="TIA3" s="75"/>
      <c r="TIB3" s="75"/>
      <c r="TIC3" s="75"/>
      <c r="TID3" s="75"/>
      <c r="TIE3" s="75"/>
      <c r="TIF3" s="75"/>
      <c r="TIG3" s="75"/>
      <c r="TIH3" s="75"/>
      <c r="TII3" s="75"/>
      <c r="TIJ3" s="75"/>
      <c r="TIK3" s="75"/>
      <c r="TIL3" s="75"/>
      <c r="TIM3" s="75"/>
      <c r="TIN3" s="75"/>
      <c r="TIO3" s="75"/>
      <c r="TIP3" s="75"/>
      <c r="TIQ3" s="75"/>
      <c r="TIR3" s="75"/>
      <c r="TIS3" s="75"/>
      <c r="TIT3" s="75"/>
      <c r="TIU3" s="75"/>
      <c r="TIV3" s="75"/>
      <c r="TIW3" s="75"/>
      <c r="TIX3" s="75"/>
      <c r="TIY3" s="75"/>
      <c r="TIZ3" s="75"/>
      <c r="TJA3" s="75"/>
      <c r="TJB3" s="75"/>
      <c r="TJC3" s="75"/>
      <c r="TJD3" s="75"/>
      <c r="TJE3" s="75"/>
      <c r="TJF3" s="75"/>
      <c r="TJG3" s="75"/>
      <c r="TJH3" s="75"/>
      <c r="TJI3" s="75"/>
      <c r="TJJ3" s="75"/>
      <c r="TJK3" s="75"/>
      <c r="TJL3" s="75"/>
      <c r="TJM3" s="75"/>
      <c r="TJN3" s="75"/>
      <c r="TJO3" s="75"/>
      <c r="TJP3" s="75"/>
      <c r="TJQ3" s="75"/>
      <c r="TJR3" s="75"/>
      <c r="TJS3" s="75"/>
      <c r="TJT3" s="75"/>
      <c r="TJU3" s="75"/>
      <c r="TJV3" s="75"/>
      <c r="TJW3" s="75"/>
      <c r="TJX3" s="75"/>
      <c r="TJY3" s="75"/>
      <c r="TJZ3" s="75"/>
      <c r="TKA3" s="75"/>
      <c r="TKB3" s="75"/>
      <c r="TKC3" s="75"/>
      <c r="TKD3" s="75"/>
      <c r="TKE3" s="75"/>
      <c r="TKF3" s="75"/>
      <c r="TKG3" s="75"/>
      <c r="TKH3" s="75"/>
      <c r="TKI3" s="75"/>
      <c r="TKJ3" s="75"/>
      <c r="TKK3" s="75"/>
      <c r="TKL3" s="75"/>
      <c r="TKM3" s="75"/>
      <c r="TKN3" s="75"/>
      <c r="TKO3" s="75"/>
      <c r="TKP3" s="75"/>
      <c r="TKQ3" s="75"/>
      <c r="TKR3" s="75"/>
      <c r="TKS3" s="75"/>
      <c r="TKT3" s="75"/>
      <c r="TKU3" s="75"/>
      <c r="TKV3" s="75"/>
      <c r="TKW3" s="75"/>
      <c r="TKX3" s="75"/>
      <c r="TKY3" s="75"/>
      <c r="TKZ3" s="75"/>
      <c r="TLA3" s="75"/>
      <c r="TLB3" s="75"/>
      <c r="TLC3" s="75"/>
      <c r="TLD3" s="75"/>
      <c r="TLE3" s="75"/>
      <c r="TLF3" s="75"/>
      <c r="TLG3" s="75"/>
      <c r="TLH3" s="75"/>
      <c r="TLI3" s="75"/>
      <c r="TLJ3" s="75"/>
      <c r="TLK3" s="75"/>
      <c r="TLL3" s="75"/>
      <c r="TLM3" s="75"/>
      <c r="TLN3" s="75"/>
      <c r="TLO3" s="75"/>
      <c r="TLP3" s="75"/>
      <c r="TLQ3" s="75"/>
      <c r="TLR3" s="75"/>
      <c r="TLS3" s="75"/>
      <c r="TLT3" s="75"/>
      <c r="TLU3" s="75"/>
      <c r="TLV3" s="75"/>
      <c r="TLW3" s="75"/>
      <c r="TLX3" s="75"/>
      <c r="TLY3" s="75"/>
      <c r="TLZ3" s="75"/>
      <c r="TMA3" s="75"/>
      <c r="TMB3" s="75"/>
      <c r="TMC3" s="75"/>
      <c r="TMD3" s="75"/>
      <c r="TME3" s="75"/>
      <c r="TMF3" s="75"/>
      <c r="TMG3" s="75"/>
      <c r="TMH3" s="75"/>
      <c r="TMI3" s="75"/>
      <c r="TMJ3" s="75"/>
      <c r="TMK3" s="75"/>
      <c r="TML3" s="75"/>
      <c r="TMM3" s="75"/>
      <c r="TMN3" s="75"/>
      <c r="TMO3" s="75"/>
      <c r="TMP3" s="75"/>
      <c r="TMQ3" s="75"/>
      <c r="TMR3" s="75"/>
      <c r="TMS3" s="75"/>
      <c r="TMT3" s="75"/>
      <c r="TMU3" s="75"/>
      <c r="TMV3" s="75"/>
      <c r="TMW3" s="75"/>
      <c r="TMX3" s="75"/>
      <c r="TMY3" s="75"/>
      <c r="TMZ3" s="75"/>
      <c r="TNA3" s="75"/>
      <c r="TNB3" s="75"/>
      <c r="TNC3" s="75"/>
      <c r="TND3" s="75"/>
      <c r="TNE3" s="75"/>
      <c r="TNF3" s="75"/>
      <c r="TNG3" s="75"/>
      <c r="TNH3" s="75"/>
      <c r="TNI3" s="75"/>
      <c r="TNJ3" s="75"/>
      <c r="TNK3" s="75"/>
      <c r="TNL3" s="75"/>
      <c r="TNM3" s="75"/>
      <c r="TNN3" s="75"/>
      <c r="TNO3" s="75"/>
      <c r="TNP3" s="75"/>
      <c r="TNQ3" s="75"/>
      <c r="TNR3" s="75"/>
      <c r="TNS3" s="75"/>
      <c r="TNT3" s="75"/>
      <c r="TNU3" s="75"/>
      <c r="TNV3" s="75"/>
      <c r="TNW3" s="75"/>
      <c r="TNX3" s="75"/>
      <c r="TNY3" s="75"/>
      <c r="TNZ3" s="75"/>
      <c r="TOA3" s="75"/>
      <c r="TOB3" s="75"/>
      <c r="TOC3" s="75"/>
      <c r="TOD3" s="75"/>
      <c r="TOE3" s="75"/>
      <c r="TOF3" s="75"/>
      <c r="TOG3" s="75"/>
      <c r="TOH3" s="75"/>
      <c r="TOI3" s="75"/>
      <c r="TOJ3" s="75"/>
      <c r="TOK3" s="75"/>
      <c r="TOL3" s="75"/>
      <c r="TOM3" s="75"/>
      <c r="TON3" s="75"/>
      <c r="TOO3" s="75"/>
      <c r="TOP3" s="75"/>
      <c r="TOQ3" s="75"/>
      <c r="TOR3" s="75"/>
      <c r="TOS3" s="75"/>
      <c r="TOT3" s="75"/>
      <c r="TOU3" s="75"/>
      <c r="TOV3" s="75"/>
      <c r="TOW3" s="75"/>
      <c r="TOX3" s="75"/>
      <c r="TOY3" s="75"/>
      <c r="TOZ3" s="75"/>
      <c r="TPA3" s="75"/>
      <c r="TPB3" s="75"/>
      <c r="TPC3" s="75"/>
      <c r="TPD3" s="75"/>
      <c r="TPE3" s="75"/>
      <c r="TPF3" s="75"/>
      <c r="TPG3" s="75"/>
      <c r="TPH3" s="75"/>
      <c r="TPI3" s="75"/>
      <c r="TPJ3" s="75"/>
      <c r="TPK3" s="75"/>
      <c r="TPL3" s="75"/>
      <c r="TPM3" s="75"/>
      <c r="TPN3" s="75"/>
      <c r="TPO3" s="75"/>
      <c r="TPP3" s="75"/>
      <c r="TPQ3" s="75"/>
      <c r="TPR3" s="75"/>
      <c r="TPS3" s="75"/>
      <c r="TPT3" s="75"/>
      <c r="TPU3" s="75"/>
      <c r="TPV3" s="75"/>
      <c r="TPW3" s="75"/>
      <c r="TPX3" s="75"/>
      <c r="TPY3" s="75"/>
      <c r="TPZ3" s="75"/>
      <c r="TQA3" s="75"/>
      <c r="TQB3" s="75"/>
      <c r="TQC3" s="75"/>
      <c r="TQD3" s="75"/>
      <c r="TQE3" s="75"/>
      <c r="TQF3" s="75"/>
      <c r="TQG3" s="75"/>
      <c r="TQH3" s="75"/>
      <c r="TQI3" s="75"/>
      <c r="TQJ3" s="75"/>
      <c r="TQK3" s="75"/>
      <c r="TQL3" s="75"/>
      <c r="TQM3" s="75"/>
      <c r="TQN3" s="75"/>
      <c r="TQO3" s="75"/>
      <c r="TQP3" s="75"/>
      <c r="TQQ3" s="75"/>
      <c r="TQR3" s="75"/>
      <c r="TQS3" s="75"/>
      <c r="TQT3" s="75"/>
      <c r="TQU3" s="75"/>
      <c r="TQV3" s="75"/>
      <c r="TQW3" s="75"/>
      <c r="TQX3" s="75"/>
      <c r="TQY3" s="75"/>
      <c r="TQZ3" s="75"/>
      <c r="TRA3" s="75"/>
      <c r="TRB3" s="75"/>
      <c r="TRC3" s="75"/>
      <c r="TRD3" s="75"/>
      <c r="TRE3" s="75"/>
      <c r="TRF3" s="75"/>
      <c r="TRG3" s="75"/>
      <c r="TRH3" s="75"/>
      <c r="TRI3" s="75"/>
      <c r="TRJ3" s="75"/>
      <c r="TRK3" s="75"/>
      <c r="TRL3" s="75"/>
      <c r="TRM3" s="75"/>
      <c r="TRN3" s="75"/>
      <c r="TRO3" s="75"/>
      <c r="TRP3" s="75"/>
      <c r="TRQ3" s="75"/>
      <c r="TRR3" s="75"/>
      <c r="TRS3" s="75"/>
      <c r="TRT3" s="75"/>
      <c r="TRU3" s="75"/>
      <c r="TRV3" s="75"/>
      <c r="TRW3" s="75"/>
      <c r="TRX3" s="75"/>
      <c r="TRY3" s="75"/>
      <c r="TRZ3" s="75"/>
      <c r="TSA3" s="75"/>
      <c r="TSB3" s="75"/>
      <c r="TSC3" s="75"/>
      <c r="TSD3" s="75"/>
      <c r="TSE3" s="75"/>
      <c r="TSF3" s="75"/>
      <c r="TSG3" s="75"/>
      <c r="TSH3" s="75"/>
      <c r="TSI3" s="75"/>
      <c r="TSJ3" s="75"/>
      <c r="TSK3" s="75"/>
      <c r="TSL3" s="75"/>
      <c r="TSM3" s="75"/>
      <c r="TSN3" s="75"/>
      <c r="TSO3" s="75"/>
      <c r="TSP3" s="75"/>
      <c r="TSQ3" s="75"/>
      <c r="TSR3" s="75"/>
      <c r="TSS3" s="75"/>
      <c r="TST3" s="75"/>
      <c r="TSU3" s="75"/>
      <c r="TSV3" s="75"/>
      <c r="TSW3" s="75"/>
      <c r="TSX3" s="75"/>
      <c r="TSY3" s="75"/>
      <c r="TSZ3" s="75"/>
      <c r="TTA3" s="75"/>
      <c r="TTB3" s="75"/>
      <c r="TTC3" s="75"/>
      <c r="TTD3" s="75"/>
      <c r="TTE3" s="75"/>
      <c r="TTF3" s="75"/>
      <c r="TTG3" s="75"/>
      <c r="TTH3" s="75"/>
      <c r="TTI3" s="75"/>
      <c r="TTJ3" s="75"/>
      <c r="TTK3" s="75"/>
      <c r="TTL3" s="75"/>
      <c r="TTM3" s="75"/>
      <c r="TTN3" s="75"/>
      <c r="TTO3" s="75"/>
      <c r="TTP3" s="75"/>
      <c r="TTQ3" s="75"/>
      <c r="TTR3" s="75"/>
      <c r="TTS3" s="75"/>
      <c r="TTT3" s="75"/>
      <c r="TTU3" s="75"/>
      <c r="TTV3" s="75"/>
      <c r="TTW3" s="75"/>
      <c r="TTX3" s="75"/>
      <c r="TTY3" s="75"/>
      <c r="TTZ3" s="75"/>
      <c r="TUA3" s="75"/>
      <c r="TUB3" s="75"/>
      <c r="TUC3" s="75"/>
      <c r="TUD3" s="75"/>
      <c r="TUE3" s="75"/>
      <c r="TUF3" s="75"/>
      <c r="TUG3" s="75"/>
      <c r="TUH3" s="75"/>
      <c r="TUI3" s="75"/>
      <c r="TUJ3" s="75"/>
      <c r="TUK3" s="75"/>
      <c r="TUL3" s="75"/>
      <c r="TUM3" s="75"/>
      <c r="TUN3" s="75"/>
      <c r="TUO3" s="75"/>
      <c r="TUP3" s="75"/>
      <c r="TUQ3" s="75"/>
      <c r="TUR3" s="75"/>
      <c r="TUS3" s="75"/>
      <c r="TUT3" s="75"/>
      <c r="TUU3" s="75"/>
      <c r="TUV3" s="75"/>
      <c r="TUW3" s="75"/>
      <c r="TUX3" s="75"/>
      <c r="TUY3" s="75"/>
      <c r="TUZ3" s="75"/>
      <c r="TVA3" s="75"/>
      <c r="TVB3" s="75"/>
      <c r="TVC3" s="75"/>
      <c r="TVD3" s="75"/>
      <c r="TVE3" s="75"/>
      <c r="TVF3" s="75"/>
      <c r="TVG3" s="75"/>
      <c r="TVH3" s="75"/>
      <c r="TVI3" s="75"/>
      <c r="TVJ3" s="75"/>
      <c r="TVK3" s="75"/>
      <c r="TVL3" s="75"/>
      <c r="TVM3" s="75"/>
      <c r="TVN3" s="75"/>
      <c r="TVO3" s="75"/>
      <c r="TVP3" s="75"/>
      <c r="TVQ3" s="75"/>
      <c r="TVR3" s="75"/>
      <c r="TVS3" s="75"/>
      <c r="TVT3" s="75"/>
      <c r="TVU3" s="75"/>
      <c r="TVV3" s="75"/>
      <c r="TVW3" s="75"/>
      <c r="TVX3" s="75"/>
      <c r="TVY3" s="75"/>
      <c r="TVZ3" s="75"/>
      <c r="TWA3" s="75"/>
      <c r="TWB3" s="75"/>
      <c r="TWC3" s="75"/>
      <c r="TWD3" s="75"/>
      <c r="TWE3" s="75"/>
      <c r="TWF3" s="75"/>
      <c r="TWG3" s="75"/>
      <c r="TWH3" s="75"/>
      <c r="TWI3" s="75"/>
      <c r="TWJ3" s="75"/>
      <c r="TWK3" s="75"/>
      <c r="TWL3" s="75"/>
      <c r="TWM3" s="75"/>
      <c r="TWN3" s="75"/>
      <c r="TWO3" s="75"/>
      <c r="TWP3" s="75"/>
      <c r="TWQ3" s="75"/>
      <c r="TWR3" s="75"/>
      <c r="TWS3" s="75"/>
      <c r="TWT3" s="75"/>
      <c r="TWU3" s="75"/>
      <c r="TWV3" s="75"/>
      <c r="TWW3" s="75"/>
      <c r="TWX3" s="75"/>
      <c r="TWY3" s="75"/>
      <c r="TWZ3" s="75"/>
      <c r="TXA3" s="75"/>
      <c r="TXB3" s="75"/>
      <c r="TXC3" s="75"/>
      <c r="TXD3" s="75"/>
      <c r="TXE3" s="75"/>
      <c r="TXF3" s="75"/>
      <c r="TXG3" s="75"/>
      <c r="TXH3" s="75"/>
      <c r="TXI3" s="75"/>
      <c r="TXJ3" s="75"/>
      <c r="TXK3" s="75"/>
      <c r="TXL3" s="75"/>
      <c r="TXM3" s="75"/>
      <c r="TXN3" s="75"/>
      <c r="TXO3" s="75"/>
      <c r="TXP3" s="75"/>
      <c r="TXQ3" s="75"/>
      <c r="TXR3" s="75"/>
      <c r="TXS3" s="75"/>
      <c r="TXT3" s="75"/>
      <c r="TXU3" s="75"/>
      <c r="TXV3" s="75"/>
      <c r="TXW3" s="75"/>
      <c r="TXX3" s="75"/>
      <c r="TXY3" s="75"/>
      <c r="TXZ3" s="75"/>
      <c r="TYA3" s="75"/>
      <c r="TYB3" s="75"/>
      <c r="TYC3" s="75"/>
      <c r="TYD3" s="75"/>
      <c r="TYE3" s="75"/>
      <c r="TYF3" s="75"/>
      <c r="TYG3" s="75"/>
      <c r="TYH3" s="75"/>
      <c r="TYI3" s="75"/>
      <c r="TYJ3" s="75"/>
      <c r="TYK3" s="75"/>
      <c r="TYL3" s="75"/>
      <c r="TYM3" s="75"/>
      <c r="TYN3" s="75"/>
      <c r="TYO3" s="75"/>
      <c r="TYP3" s="75"/>
      <c r="TYQ3" s="75"/>
      <c r="TYR3" s="75"/>
      <c r="TYS3" s="75"/>
      <c r="TYT3" s="75"/>
      <c r="TYU3" s="75"/>
      <c r="TYV3" s="75"/>
      <c r="TYW3" s="75"/>
      <c r="TYX3" s="75"/>
      <c r="TYY3" s="75"/>
      <c r="TYZ3" s="75"/>
      <c r="TZA3" s="75"/>
      <c r="TZB3" s="75"/>
      <c r="TZC3" s="75"/>
      <c r="TZD3" s="75"/>
      <c r="TZE3" s="75"/>
      <c r="TZF3" s="75"/>
      <c r="TZG3" s="75"/>
      <c r="TZH3" s="75"/>
      <c r="TZI3" s="75"/>
      <c r="TZJ3" s="75"/>
      <c r="TZK3" s="75"/>
      <c r="TZL3" s="75"/>
      <c r="TZM3" s="75"/>
      <c r="TZN3" s="75"/>
      <c r="TZO3" s="75"/>
      <c r="TZP3" s="75"/>
      <c r="TZQ3" s="75"/>
      <c r="TZR3" s="75"/>
      <c r="TZS3" s="75"/>
      <c r="TZT3" s="75"/>
      <c r="TZU3" s="75"/>
      <c r="TZV3" s="75"/>
      <c r="TZW3" s="75"/>
      <c r="TZX3" s="75"/>
      <c r="TZY3" s="75"/>
      <c r="TZZ3" s="75"/>
      <c r="UAA3" s="75"/>
      <c r="UAB3" s="75"/>
      <c r="UAC3" s="75"/>
      <c r="UAD3" s="75"/>
      <c r="UAE3" s="75"/>
      <c r="UAF3" s="75"/>
      <c r="UAG3" s="75"/>
      <c r="UAH3" s="75"/>
      <c r="UAI3" s="75"/>
      <c r="UAJ3" s="75"/>
      <c r="UAK3" s="75"/>
      <c r="UAL3" s="75"/>
      <c r="UAM3" s="75"/>
      <c r="UAN3" s="75"/>
      <c r="UAO3" s="75"/>
      <c r="UAP3" s="75"/>
      <c r="UAQ3" s="75"/>
      <c r="UAR3" s="75"/>
      <c r="UAS3" s="75"/>
      <c r="UAT3" s="75"/>
      <c r="UAU3" s="75"/>
      <c r="UAV3" s="75"/>
      <c r="UAW3" s="75"/>
      <c r="UAX3" s="75"/>
      <c r="UAY3" s="75"/>
      <c r="UAZ3" s="75"/>
      <c r="UBA3" s="75"/>
      <c r="UBB3" s="75"/>
      <c r="UBC3" s="75"/>
      <c r="UBD3" s="75"/>
      <c r="UBE3" s="75"/>
      <c r="UBF3" s="75"/>
      <c r="UBG3" s="75"/>
      <c r="UBH3" s="75"/>
      <c r="UBI3" s="75"/>
      <c r="UBJ3" s="75"/>
      <c r="UBK3" s="75"/>
      <c r="UBL3" s="75"/>
      <c r="UBM3" s="75"/>
      <c r="UBN3" s="75"/>
      <c r="UBO3" s="75"/>
      <c r="UBP3" s="75"/>
      <c r="UBQ3" s="75"/>
      <c r="UBR3" s="75"/>
      <c r="UBS3" s="75"/>
      <c r="UBT3" s="75"/>
      <c r="UBU3" s="75"/>
      <c r="UBV3" s="75"/>
      <c r="UBW3" s="75"/>
      <c r="UBX3" s="75"/>
      <c r="UBY3" s="75"/>
      <c r="UBZ3" s="75"/>
      <c r="UCA3" s="75"/>
      <c r="UCB3" s="75"/>
      <c r="UCC3" s="75"/>
      <c r="UCD3" s="75"/>
      <c r="UCE3" s="75"/>
      <c r="UCF3" s="75"/>
      <c r="UCG3" s="75"/>
      <c r="UCH3" s="75"/>
      <c r="UCI3" s="75"/>
      <c r="UCJ3" s="75"/>
      <c r="UCK3" s="75"/>
      <c r="UCL3" s="75"/>
      <c r="UCM3" s="75"/>
      <c r="UCN3" s="75"/>
      <c r="UCO3" s="75"/>
      <c r="UCP3" s="75"/>
      <c r="UCQ3" s="75"/>
      <c r="UCR3" s="75"/>
      <c r="UCS3" s="75"/>
      <c r="UCT3" s="75"/>
      <c r="UCU3" s="75"/>
      <c r="UCV3" s="75"/>
      <c r="UCW3" s="75"/>
      <c r="UCX3" s="75"/>
      <c r="UCY3" s="75"/>
      <c r="UCZ3" s="75"/>
      <c r="UDA3" s="75"/>
      <c r="UDB3" s="75"/>
      <c r="UDC3" s="75"/>
      <c r="UDD3" s="75"/>
      <c r="UDE3" s="75"/>
      <c r="UDF3" s="75"/>
      <c r="UDG3" s="75"/>
      <c r="UDH3" s="75"/>
      <c r="UDI3" s="75"/>
      <c r="UDJ3" s="75"/>
      <c r="UDK3" s="75"/>
      <c r="UDL3" s="75"/>
      <c r="UDM3" s="75"/>
      <c r="UDN3" s="75"/>
      <c r="UDO3" s="75"/>
      <c r="UDP3" s="75"/>
      <c r="UDQ3" s="75"/>
      <c r="UDR3" s="75"/>
      <c r="UDS3" s="75"/>
      <c r="UDT3" s="75"/>
      <c r="UDU3" s="75"/>
      <c r="UDV3" s="75"/>
      <c r="UDW3" s="75"/>
      <c r="UDX3" s="75"/>
      <c r="UDY3" s="75"/>
      <c r="UDZ3" s="75"/>
      <c r="UEA3" s="75"/>
      <c r="UEB3" s="75"/>
      <c r="UEC3" s="75"/>
      <c r="UED3" s="75"/>
      <c r="UEE3" s="75"/>
      <c r="UEF3" s="75"/>
      <c r="UEG3" s="75"/>
      <c r="UEH3" s="75"/>
      <c r="UEI3" s="75"/>
      <c r="UEJ3" s="75"/>
      <c r="UEK3" s="75"/>
      <c r="UEL3" s="75"/>
      <c r="UEM3" s="75"/>
      <c r="UEN3" s="75"/>
      <c r="UEO3" s="75"/>
      <c r="UEP3" s="75"/>
      <c r="UEQ3" s="75"/>
      <c r="UER3" s="75"/>
      <c r="UES3" s="75"/>
      <c r="UET3" s="75"/>
      <c r="UEU3" s="75"/>
      <c r="UEV3" s="75"/>
      <c r="UEW3" s="75"/>
      <c r="UEX3" s="75"/>
      <c r="UEY3" s="75"/>
      <c r="UEZ3" s="75"/>
      <c r="UFA3" s="75"/>
      <c r="UFB3" s="75"/>
      <c r="UFC3" s="75"/>
      <c r="UFD3" s="75"/>
      <c r="UFE3" s="75"/>
      <c r="UFF3" s="75"/>
      <c r="UFG3" s="75"/>
      <c r="UFH3" s="75"/>
      <c r="UFI3" s="75"/>
      <c r="UFJ3" s="75"/>
      <c r="UFK3" s="75"/>
      <c r="UFL3" s="75"/>
      <c r="UFM3" s="75"/>
      <c r="UFN3" s="75"/>
      <c r="UFO3" s="75"/>
      <c r="UFP3" s="75"/>
      <c r="UFQ3" s="75"/>
      <c r="UFR3" s="75"/>
      <c r="UFS3" s="75"/>
      <c r="UFT3" s="75"/>
      <c r="UFU3" s="75"/>
      <c r="UFV3" s="75"/>
      <c r="UFW3" s="75"/>
      <c r="UFX3" s="75"/>
      <c r="UFY3" s="75"/>
      <c r="UFZ3" s="75"/>
      <c r="UGA3" s="75"/>
      <c r="UGB3" s="75"/>
      <c r="UGC3" s="75"/>
      <c r="UGD3" s="75"/>
      <c r="UGE3" s="75"/>
      <c r="UGF3" s="75"/>
      <c r="UGG3" s="75"/>
      <c r="UGH3" s="75"/>
      <c r="UGI3" s="75"/>
      <c r="UGJ3" s="75"/>
      <c r="UGK3" s="75"/>
      <c r="UGL3" s="75"/>
      <c r="UGM3" s="75"/>
      <c r="UGN3" s="75"/>
      <c r="UGO3" s="75"/>
      <c r="UGP3" s="75"/>
      <c r="UGQ3" s="75"/>
      <c r="UGR3" s="75"/>
      <c r="UGS3" s="75"/>
      <c r="UGT3" s="75"/>
      <c r="UGU3" s="75"/>
      <c r="UGV3" s="75"/>
      <c r="UGW3" s="75"/>
      <c r="UGX3" s="75"/>
      <c r="UGY3" s="75"/>
      <c r="UGZ3" s="75"/>
      <c r="UHA3" s="75"/>
      <c r="UHB3" s="75"/>
      <c r="UHC3" s="75"/>
      <c r="UHD3" s="75"/>
      <c r="UHE3" s="75"/>
      <c r="UHF3" s="75"/>
      <c r="UHG3" s="75"/>
      <c r="UHH3" s="75"/>
      <c r="UHI3" s="75"/>
      <c r="UHJ3" s="75"/>
      <c r="UHK3" s="75"/>
      <c r="UHL3" s="75"/>
      <c r="UHM3" s="75"/>
      <c r="UHN3" s="75"/>
      <c r="UHO3" s="75"/>
      <c r="UHP3" s="75"/>
      <c r="UHQ3" s="75"/>
      <c r="UHR3" s="75"/>
      <c r="UHS3" s="75"/>
      <c r="UHT3" s="75"/>
      <c r="UHU3" s="75"/>
      <c r="UHV3" s="75"/>
      <c r="UHW3" s="75"/>
      <c r="UHX3" s="75"/>
      <c r="UHY3" s="75"/>
      <c r="UHZ3" s="75"/>
      <c r="UIA3" s="75"/>
      <c r="UIB3" s="75"/>
      <c r="UIC3" s="75"/>
      <c r="UID3" s="75"/>
      <c r="UIE3" s="75"/>
      <c r="UIF3" s="75"/>
      <c r="UIG3" s="75"/>
      <c r="UIH3" s="75"/>
      <c r="UII3" s="75"/>
      <c r="UIJ3" s="75"/>
      <c r="UIK3" s="75"/>
      <c r="UIL3" s="75"/>
      <c r="UIM3" s="75"/>
      <c r="UIN3" s="75"/>
      <c r="UIO3" s="75"/>
      <c r="UIP3" s="75"/>
      <c r="UIQ3" s="75"/>
      <c r="UIR3" s="75"/>
      <c r="UIS3" s="75"/>
      <c r="UIT3" s="75"/>
      <c r="UIU3" s="75"/>
      <c r="UIV3" s="75"/>
      <c r="UIW3" s="75"/>
      <c r="UIX3" s="75"/>
      <c r="UIY3" s="75"/>
      <c r="UIZ3" s="75"/>
      <c r="UJA3" s="75"/>
      <c r="UJB3" s="75"/>
      <c r="UJC3" s="75"/>
      <c r="UJD3" s="75"/>
      <c r="UJE3" s="75"/>
      <c r="UJF3" s="75"/>
      <c r="UJG3" s="75"/>
      <c r="UJH3" s="75"/>
      <c r="UJI3" s="75"/>
      <c r="UJJ3" s="75"/>
      <c r="UJK3" s="75"/>
      <c r="UJL3" s="75"/>
      <c r="UJM3" s="75"/>
      <c r="UJN3" s="75"/>
      <c r="UJO3" s="75"/>
      <c r="UJP3" s="75"/>
      <c r="UJQ3" s="75"/>
      <c r="UJR3" s="75"/>
      <c r="UJS3" s="75"/>
      <c r="UJT3" s="75"/>
      <c r="UJU3" s="75"/>
      <c r="UJV3" s="75"/>
      <c r="UJW3" s="75"/>
      <c r="UJX3" s="75"/>
      <c r="UJY3" s="75"/>
      <c r="UJZ3" s="75"/>
      <c r="UKA3" s="75"/>
      <c r="UKB3" s="75"/>
      <c r="UKC3" s="75"/>
      <c r="UKD3" s="75"/>
      <c r="UKE3" s="75"/>
      <c r="UKF3" s="75"/>
      <c r="UKG3" s="75"/>
      <c r="UKH3" s="75"/>
      <c r="UKI3" s="75"/>
      <c r="UKJ3" s="75"/>
      <c r="UKK3" s="75"/>
      <c r="UKL3" s="75"/>
      <c r="UKM3" s="75"/>
      <c r="UKN3" s="75"/>
      <c r="UKO3" s="75"/>
      <c r="UKP3" s="75"/>
      <c r="UKQ3" s="75"/>
      <c r="UKR3" s="75"/>
      <c r="UKS3" s="75"/>
      <c r="UKT3" s="75"/>
      <c r="UKU3" s="75"/>
      <c r="UKV3" s="75"/>
      <c r="UKW3" s="75"/>
      <c r="UKX3" s="75"/>
      <c r="UKY3" s="75"/>
      <c r="UKZ3" s="75"/>
      <c r="ULA3" s="75"/>
      <c r="ULB3" s="75"/>
      <c r="ULC3" s="75"/>
      <c r="ULD3" s="75"/>
      <c r="ULE3" s="75"/>
      <c r="ULF3" s="75"/>
      <c r="ULG3" s="75"/>
      <c r="ULH3" s="75"/>
      <c r="ULI3" s="75"/>
      <c r="ULJ3" s="75"/>
      <c r="ULK3" s="75"/>
      <c r="ULL3" s="75"/>
      <c r="ULM3" s="75"/>
      <c r="ULN3" s="75"/>
      <c r="ULO3" s="75"/>
      <c r="ULP3" s="75"/>
      <c r="ULQ3" s="75"/>
      <c r="ULR3" s="75"/>
      <c r="ULS3" s="75"/>
      <c r="ULT3" s="75"/>
      <c r="ULU3" s="75"/>
      <c r="ULV3" s="75"/>
      <c r="ULW3" s="75"/>
      <c r="ULX3" s="75"/>
      <c r="ULY3" s="75"/>
      <c r="ULZ3" s="75"/>
      <c r="UMA3" s="75"/>
      <c r="UMB3" s="75"/>
      <c r="UMC3" s="75"/>
      <c r="UMD3" s="75"/>
      <c r="UME3" s="75"/>
      <c r="UMF3" s="75"/>
      <c r="UMG3" s="75"/>
      <c r="UMH3" s="75"/>
      <c r="UMI3" s="75"/>
      <c r="UMJ3" s="75"/>
      <c r="UMK3" s="75"/>
      <c r="UML3" s="75"/>
      <c r="UMM3" s="75"/>
      <c r="UMN3" s="75"/>
      <c r="UMO3" s="75"/>
      <c r="UMP3" s="75"/>
      <c r="UMQ3" s="75"/>
      <c r="UMR3" s="75"/>
      <c r="UMS3" s="75"/>
      <c r="UMT3" s="75"/>
      <c r="UMU3" s="75"/>
      <c r="UMV3" s="75"/>
      <c r="UMW3" s="75"/>
      <c r="UMX3" s="75"/>
      <c r="UMY3" s="75"/>
      <c r="UMZ3" s="75"/>
      <c r="UNA3" s="75"/>
      <c r="UNB3" s="75"/>
      <c r="UNC3" s="75"/>
      <c r="UND3" s="75"/>
      <c r="UNE3" s="75"/>
      <c r="UNF3" s="75"/>
      <c r="UNG3" s="75"/>
      <c r="UNH3" s="75"/>
      <c r="UNI3" s="75"/>
      <c r="UNJ3" s="75"/>
      <c r="UNK3" s="75"/>
      <c r="UNL3" s="75"/>
      <c r="UNM3" s="75"/>
      <c r="UNN3" s="75"/>
      <c r="UNO3" s="75"/>
      <c r="UNP3" s="75"/>
      <c r="UNQ3" s="75"/>
      <c r="UNR3" s="75"/>
      <c r="UNS3" s="75"/>
      <c r="UNT3" s="75"/>
      <c r="UNU3" s="75"/>
      <c r="UNV3" s="75"/>
      <c r="UNW3" s="75"/>
      <c r="UNX3" s="75"/>
      <c r="UNY3" s="75"/>
      <c r="UNZ3" s="75"/>
      <c r="UOA3" s="75"/>
      <c r="UOB3" s="75"/>
      <c r="UOC3" s="75"/>
      <c r="UOD3" s="75"/>
      <c r="UOE3" s="75"/>
      <c r="UOF3" s="75"/>
      <c r="UOG3" s="75"/>
      <c r="UOH3" s="75"/>
      <c r="UOI3" s="75"/>
      <c r="UOJ3" s="75"/>
      <c r="UOK3" s="75"/>
      <c r="UOL3" s="75"/>
      <c r="UOM3" s="75"/>
      <c r="UON3" s="75"/>
      <c r="UOO3" s="75"/>
      <c r="UOP3" s="75"/>
      <c r="UOQ3" s="75"/>
      <c r="UOR3" s="75"/>
      <c r="UOS3" s="75"/>
      <c r="UOT3" s="75"/>
      <c r="UOU3" s="75"/>
      <c r="UOV3" s="75"/>
      <c r="UOW3" s="75"/>
      <c r="UOX3" s="75"/>
      <c r="UOY3" s="75"/>
      <c r="UOZ3" s="75"/>
      <c r="UPA3" s="75"/>
      <c r="UPB3" s="75"/>
      <c r="UPC3" s="75"/>
      <c r="UPD3" s="75"/>
      <c r="UPE3" s="75"/>
      <c r="UPF3" s="75"/>
      <c r="UPG3" s="75"/>
      <c r="UPH3" s="75"/>
      <c r="UPI3" s="75"/>
      <c r="UPJ3" s="75"/>
      <c r="UPK3" s="75"/>
      <c r="UPL3" s="75"/>
      <c r="UPM3" s="75"/>
      <c r="UPN3" s="75"/>
      <c r="UPO3" s="75"/>
      <c r="UPP3" s="75"/>
      <c r="UPQ3" s="75"/>
      <c r="UPR3" s="75"/>
      <c r="UPS3" s="75"/>
      <c r="UPT3" s="75"/>
      <c r="UPU3" s="75"/>
      <c r="UPV3" s="75"/>
      <c r="UPW3" s="75"/>
      <c r="UPX3" s="75"/>
      <c r="UPY3" s="75"/>
      <c r="UPZ3" s="75"/>
      <c r="UQA3" s="75"/>
      <c r="UQB3" s="75"/>
      <c r="UQC3" s="75"/>
      <c r="UQD3" s="75"/>
      <c r="UQE3" s="75"/>
      <c r="UQF3" s="75"/>
      <c r="UQG3" s="75"/>
      <c r="UQH3" s="75"/>
      <c r="UQI3" s="75"/>
      <c r="UQJ3" s="75"/>
      <c r="UQK3" s="75"/>
      <c r="UQL3" s="75"/>
      <c r="UQM3" s="75"/>
      <c r="UQN3" s="75"/>
      <c r="UQO3" s="75"/>
      <c r="UQP3" s="75"/>
      <c r="UQQ3" s="75"/>
      <c r="UQR3" s="75"/>
      <c r="UQS3" s="75"/>
      <c r="UQT3" s="75"/>
      <c r="UQU3" s="75"/>
      <c r="UQV3" s="75"/>
      <c r="UQW3" s="75"/>
      <c r="UQX3" s="75"/>
      <c r="UQY3" s="75"/>
      <c r="UQZ3" s="75"/>
      <c r="URA3" s="75"/>
      <c r="URB3" s="75"/>
      <c r="URC3" s="75"/>
      <c r="URD3" s="75"/>
      <c r="URE3" s="75"/>
      <c r="URF3" s="75"/>
      <c r="URG3" s="75"/>
      <c r="URH3" s="75"/>
      <c r="URI3" s="75"/>
      <c r="URJ3" s="75"/>
      <c r="URK3" s="75"/>
      <c r="URL3" s="75"/>
      <c r="URM3" s="75"/>
      <c r="URN3" s="75"/>
      <c r="URO3" s="75"/>
      <c r="URP3" s="75"/>
      <c r="URQ3" s="75"/>
      <c r="URR3" s="75"/>
      <c r="URS3" s="75"/>
      <c r="URT3" s="75"/>
      <c r="URU3" s="75"/>
      <c r="URV3" s="75"/>
      <c r="URW3" s="75"/>
      <c r="URX3" s="75"/>
      <c r="URY3" s="75"/>
      <c r="URZ3" s="75"/>
      <c r="USA3" s="75"/>
      <c r="USB3" s="75"/>
      <c r="USC3" s="75"/>
      <c r="USD3" s="75"/>
      <c r="USE3" s="75"/>
      <c r="USF3" s="75"/>
      <c r="USG3" s="75"/>
      <c r="USH3" s="75"/>
      <c r="USI3" s="75"/>
      <c r="USJ3" s="75"/>
      <c r="USK3" s="75"/>
      <c r="USL3" s="75"/>
      <c r="USM3" s="75"/>
      <c r="USN3" s="75"/>
      <c r="USO3" s="75"/>
      <c r="USP3" s="75"/>
      <c r="USQ3" s="75"/>
      <c r="USR3" s="75"/>
      <c r="USS3" s="75"/>
      <c r="UST3" s="75"/>
      <c r="USU3" s="75"/>
      <c r="USV3" s="75"/>
      <c r="USW3" s="75"/>
      <c r="USX3" s="75"/>
      <c r="USY3" s="75"/>
      <c r="USZ3" s="75"/>
      <c r="UTA3" s="75"/>
      <c r="UTB3" s="75"/>
      <c r="UTC3" s="75"/>
      <c r="UTD3" s="75"/>
      <c r="UTE3" s="75"/>
      <c r="UTF3" s="75"/>
      <c r="UTG3" s="75"/>
      <c r="UTH3" s="75"/>
      <c r="UTI3" s="75"/>
      <c r="UTJ3" s="75"/>
      <c r="UTK3" s="75"/>
      <c r="UTL3" s="75"/>
      <c r="UTM3" s="75"/>
      <c r="UTN3" s="75"/>
      <c r="UTO3" s="75"/>
      <c r="UTP3" s="75"/>
      <c r="UTQ3" s="75"/>
      <c r="UTR3" s="75"/>
      <c r="UTS3" s="75"/>
      <c r="UTT3" s="75"/>
      <c r="UTU3" s="75"/>
      <c r="UTV3" s="75"/>
      <c r="UTW3" s="75"/>
      <c r="UTX3" s="75"/>
      <c r="UTY3" s="75"/>
      <c r="UTZ3" s="75"/>
      <c r="UUA3" s="75"/>
      <c r="UUB3" s="75"/>
      <c r="UUC3" s="75"/>
      <c r="UUD3" s="75"/>
      <c r="UUE3" s="75"/>
      <c r="UUF3" s="75"/>
      <c r="UUG3" s="75"/>
      <c r="UUH3" s="75"/>
      <c r="UUI3" s="75"/>
      <c r="UUJ3" s="75"/>
      <c r="UUK3" s="75"/>
      <c r="UUL3" s="75"/>
      <c r="UUM3" s="75"/>
      <c r="UUN3" s="75"/>
      <c r="UUO3" s="75"/>
      <c r="UUP3" s="75"/>
      <c r="UUQ3" s="75"/>
      <c r="UUR3" s="75"/>
      <c r="UUS3" s="75"/>
      <c r="UUT3" s="75"/>
      <c r="UUU3" s="75"/>
      <c r="UUV3" s="75"/>
      <c r="UUW3" s="75"/>
      <c r="UUX3" s="75"/>
      <c r="UUY3" s="75"/>
      <c r="UUZ3" s="75"/>
      <c r="UVA3" s="75"/>
      <c r="UVB3" s="75"/>
      <c r="UVC3" s="75"/>
      <c r="UVD3" s="75"/>
      <c r="UVE3" s="75"/>
      <c r="UVF3" s="75"/>
      <c r="UVG3" s="75"/>
      <c r="UVH3" s="75"/>
      <c r="UVI3" s="75"/>
      <c r="UVJ3" s="75"/>
      <c r="UVK3" s="75"/>
      <c r="UVL3" s="75"/>
      <c r="UVM3" s="75"/>
      <c r="UVN3" s="75"/>
      <c r="UVO3" s="75"/>
      <c r="UVP3" s="75"/>
      <c r="UVQ3" s="75"/>
      <c r="UVR3" s="75"/>
      <c r="UVS3" s="75"/>
      <c r="UVT3" s="75"/>
      <c r="UVU3" s="75"/>
      <c r="UVV3" s="75"/>
      <c r="UVW3" s="75"/>
      <c r="UVX3" s="75"/>
      <c r="UVY3" s="75"/>
      <c r="UVZ3" s="75"/>
      <c r="UWA3" s="75"/>
      <c r="UWB3" s="75"/>
      <c r="UWC3" s="75"/>
      <c r="UWD3" s="75"/>
      <c r="UWE3" s="75"/>
      <c r="UWF3" s="75"/>
      <c r="UWG3" s="75"/>
      <c r="UWH3" s="75"/>
      <c r="UWI3" s="75"/>
      <c r="UWJ3" s="75"/>
      <c r="UWK3" s="75"/>
      <c r="UWL3" s="75"/>
      <c r="UWM3" s="75"/>
      <c r="UWN3" s="75"/>
      <c r="UWO3" s="75"/>
      <c r="UWP3" s="75"/>
      <c r="UWQ3" s="75"/>
      <c r="UWR3" s="75"/>
      <c r="UWS3" s="75"/>
      <c r="UWT3" s="75"/>
      <c r="UWU3" s="75"/>
      <c r="UWV3" s="75"/>
      <c r="UWW3" s="75"/>
      <c r="UWX3" s="75"/>
      <c r="UWY3" s="75"/>
      <c r="UWZ3" s="75"/>
      <c r="UXA3" s="75"/>
      <c r="UXB3" s="75"/>
      <c r="UXC3" s="75"/>
      <c r="UXD3" s="75"/>
      <c r="UXE3" s="75"/>
      <c r="UXF3" s="75"/>
      <c r="UXG3" s="75"/>
      <c r="UXH3" s="75"/>
      <c r="UXI3" s="75"/>
      <c r="UXJ3" s="75"/>
      <c r="UXK3" s="75"/>
      <c r="UXL3" s="75"/>
      <c r="UXM3" s="75"/>
      <c r="UXN3" s="75"/>
      <c r="UXO3" s="75"/>
      <c r="UXP3" s="75"/>
      <c r="UXQ3" s="75"/>
      <c r="UXR3" s="75"/>
      <c r="UXS3" s="75"/>
      <c r="UXT3" s="75"/>
      <c r="UXU3" s="75"/>
      <c r="UXV3" s="75"/>
      <c r="UXW3" s="75"/>
      <c r="UXX3" s="75"/>
      <c r="UXY3" s="75"/>
      <c r="UXZ3" s="75"/>
      <c r="UYA3" s="75"/>
      <c r="UYB3" s="75"/>
      <c r="UYC3" s="75"/>
      <c r="UYD3" s="75"/>
      <c r="UYE3" s="75"/>
      <c r="UYF3" s="75"/>
      <c r="UYG3" s="75"/>
      <c r="UYH3" s="75"/>
      <c r="UYI3" s="75"/>
      <c r="UYJ3" s="75"/>
      <c r="UYK3" s="75"/>
      <c r="UYL3" s="75"/>
      <c r="UYM3" s="75"/>
      <c r="UYN3" s="75"/>
      <c r="UYO3" s="75"/>
      <c r="UYP3" s="75"/>
      <c r="UYQ3" s="75"/>
      <c r="UYR3" s="75"/>
      <c r="UYS3" s="75"/>
      <c r="UYT3" s="75"/>
      <c r="UYU3" s="75"/>
      <c r="UYV3" s="75"/>
      <c r="UYW3" s="75"/>
      <c r="UYX3" s="75"/>
      <c r="UYY3" s="75"/>
      <c r="UYZ3" s="75"/>
      <c r="UZA3" s="75"/>
      <c r="UZB3" s="75"/>
      <c r="UZC3" s="75"/>
      <c r="UZD3" s="75"/>
      <c r="UZE3" s="75"/>
      <c r="UZF3" s="75"/>
      <c r="UZG3" s="75"/>
      <c r="UZH3" s="75"/>
      <c r="UZI3" s="75"/>
      <c r="UZJ3" s="75"/>
      <c r="UZK3" s="75"/>
      <c r="UZL3" s="75"/>
      <c r="UZM3" s="75"/>
      <c r="UZN3" s="75"/>
      <c r="UZO3" s="75"/>
      <c r="UZP3" s="75"/>
      <c r="UZQ3" s="75"/>
      <c r="UZR3" s="75"/>
      <c r="UZS3" s="75"/>
      <c r="UZT3" s="75"/>
      <c r="UZU3" s="75"/>
      <c r="UZV3" s="75"/>
      <c r="UZW3" s="75"/>
      <c r="UZX3" s="75"/>
      <c r="UZY3" s="75"/>
      <c r="UZZ3" s="75"/>
      <c r="VAA3" s="75"/>
      <c r="VAB3" s="75"/>
      <c r="VAC3" s="75"/>
      <c r="VAD3" s="75"/>
      <c r="VAE3" s="75"/>
      <c r="VAF3" s="75"/>
      <c r="VAG3" s="75"/>
      <c r="VAH3" s="75"/>
      <c r="VAI3" s="75"/>
      <c r="VAJ3" s="75"/>
      <c r="VAK3" s="75"/>
      <c r="VAL3" s="75"/>
      <c r="VAM3" s="75"/>
      <c r="VAN3" s="75"/>
      <c r="VAO3" s="75"/>
      <c r="VAP3" s="75"/>
      <c r="VAQ3" s="75"/>
      <c r="VAR3" s="75"/>
      <c r="VAS3" s="75"/>
      <c r="VAT3" s="75"/>
      <c r="VAU3" s="75"/>
      <c r="VAV3" s="75"/>
      <c r="VAW3" s="75"/>
      <c r="VAX3" s="75"/>
      <c r="VAY3" s="75"/>
      <c r="VAZ3" s="75"/>
      <c r="VBA3" s="75"/>
      <c r="VBB3" s="75"/>
      <c r="VBC3" s="75"/>
      <c r="VBD3" s="75"/>
      <c r="VBE3" s="75"/>
      <c r="VBF3" s="75"/>
      <c r="VBG3" s="75"/>
      <c r="VBH3" s="75"/>
      <c r="VBI3" s="75"/>
      <c r="VBJ3" s="75"/>
      <c r="VBK3" s="75"/>
      <c r="VBL3" s="75"/>
      <c r="VBM3" s="75"/>
      <c r="VBN3" s="75"/>
      <c r="VBO3" s="75"/>
      <c r="VBP3" s="75"/>
      <c r="VBQ3" s="75"/>
      <c r="VBR3" s="75"/>
      <c r="VBS3" s="75"/>
      <c r="VBT3" s="75"/>
      <c r="VBU3" s="75"/>
      <c r="VBV3" s="75"/>
      <c r="VBW3" s="75"/>
      <c r="VBX3" s="75"/>
      <c r="VBY3" s="75"/>
      <c r="VBZ3" s="75"/>
      <c r="VCA3" s="75"/>
      <c r="VCB3" s="75"/>
      <c r="VCC3" s="75"/>
      <c r="VCD3" s="75"/>
      <c r="VCE3" s="75"/>
      <c r="VCF3" s="75"/>
      <c r="VCG3" s="75"/>
      <c r="VCH3" s="75"/>
      <c r="VCI3" s="75"/>
      <c r="VCJ3" s="75"/>
      <c r="VCK3" s="75"/>
      <c r="VCL3" s="75"/>
      <c r="VCM3" s="75"/>
      <c r="VCN3" s="75"/>
      <c r="VCO3" s="75"/>
      <c r="VCP3" s="75"/>
      <c r="VCQ3" s="75"/>
      <c r="VCR3" s="75"/>
      <c r="VCS3" s="75"/>
      <c r="VCT3" s="75"/>
      <c r="VCU3" s="75"/>
      <c r="VCV3" s="75"/>
      <c r="VCW3" s="75"/>
      <c r="VCX3" s="75"/>
      <c r="VCY3" s="75"/>
      <c r="VCZ3" s="75"/>
      <c r="VDA3" s="75"/>
      <c r="VDB3" s="75"/>
      <c r="VDC3" s="75"/>
      <c r="VDD3" s="75"/>
      <c r="VDE3" s="75"/>
      <c r="VDF3" s="75"/>
      <c r="VDG3" s="75"/>
      <c r="VDH3" s="75"/>
      <c r="VDI3" s="75"/>
      <c r="VDJ3" s="75"/>
      <c r="VDK3" s="75"/>
      <c r="VDL3" s="75"/>
      <c r="VDM3" s="75"/>
      <c r="VDN3" s="75"/>
      <c r="VDO3" s="75"/>
      <c r="VDP3" s="75"/>
      <c r="VDQ3" s="75"/>
      <c r="VDR3" s="75"/>
      <c r="VDS3" s="75"/>
      <c r="VDT3" s="75"/>
      <c r="VDU3" s="75"/>
      <c r="VDV3" s="75"/>
      <c r="VDW3" s="75"/>
      <c r="VDX3" s="75"/>
      <c r="VDY3" s="75"/>
      <c r="VDZ3" s="75"/>
      <c r="VEA3" s="75"/>
      <c r="VEB3" s="75"/>
      <c r="VEC3" s="75"/>
      <c r="VED3" s="75"/>
      <c r="VEE3" s="75"/>
      <c r="VEF3" s="75"/>
      <c r="VEG3" s="75"/>
      <c r="VEH3" s="75"/>
      <c r="VEI3" s="75"/>
      <c r="VEJ3" s="75"/>
      <c r="VEK3" s="75"/>
      <c r="VEL3" s="75"/>
      <c r="VEM3" s="75"/>
      <c r="VEN3" s="75"/>
      <c r="VEO3" s="75"/>
      <c r="VEP3" s="75"/>
      <c r="VEQ3" s="75"/>
      <c r="VER3" s="75"/>
      <c r="VES3" s="75"/>
      <c r="VET3" s="75"/>
      <c r="VEU3" s="75"/>
      <c r="VEV3" s="75"/>
      <c r="VEW3" s="75"/>
      <c r="VEX3" s="75"/>
      <c r="VEY3" s="75"/>
      <c r="VEZ3" s="75"/>
      <c r="VFA3" s="75"/>
      <c r="VFB3" s="75"/>
      <c r="VFC3" s="75"/>
      <c r="VFD3" s="75"/>
      <c r="VFE3" s="75"/>
      <c r="VFF3" s="75"/>
      <c r="VFG3" s="75"/>
      <c r="VFH3" s="75"/>
      <c r="VFI3" s="75"/>
      <c r="VFJ3" s="75"/>
      <c r="VFK3" s="75"/>
      <c r="VFL3" s="75"/>
      <c r="VFM3" s="75"/>
      <c r="VFN3" s="75"/>
      <c r="VFO3" s="75"/>
      <c r="VFP3" s="75"/>
      <c r="VFQ3" s="75"/>
      <c r="VFR3" s="75"/>
      <c r="VFS3" s="75"/>
      <c r="VFT3" s="75"/>
      <c r="VFU3" s="75"/>
      <c r="VFV3" s="75"/>
      <c r="VFW3" s="75"/>
      <c r="VFX3" s="75"/>
      <c r="VFY3" s="75"/>
      <c r="VFZ3" s="75"/>
      <c r="VGA3" s="75"/>
      <c r="VGB3" s="75"/>
      <c r="VGC3" s="75"/>
      <c r="VGD3" s="75"/>
      <c r="VGE3" s="75"/>
      <c r="VGF3" s="75"/>
      <c r="VGG3" s="75"/>
      <c r="VGH3" s="75"/>
      <c r="VGI3" s="75"/>
      <c r="VGJ3" s="75"/>
      <c r="VGK3" s="75"/>
      <c r="VGL3" s="75"/>
      <c r="VGM3" s="75"/>
      <c r="VGN3" s="75"/>
      <c r="VGO3" s="75"/>
      <c r="VGP3" s="75"/>
      <c r="VGQ3" s="75"/>
      <c r="VGR3" s="75"/>
      <c r="VGS3" s="75"/>
      <c r="VGT3" s="75"/>
      <c r="VGU3" s="75"/>
      <c r="VGV3" s="75"/>
      <c r="VGW3" s="75"/>
      <c r="VGX3" s="75"/>
      <c r="VGY3" s="75"/>
      <c r="VGZ3" s="75"/>
      <c r="VHA3" s="75"/>
      <c r="VHB3" s="75"/>
      <c r="VHC3" s="75"/>
      <c r="VHD3" s="75"/>
      <c r="VHE3" s="75"/>
      <c r="VHF3" s="75"/>
      <c r="VHG3" s="75"/>
      <c r="VHH3" s="75"/>
      <c r="VHI3" s="75"/>
      <c r="VHJ3" s="75"/>
      <c r="VHK3" s="75"/>
      <c r="VHL3" s="75"/>
      <c r="VHM3" s="75"/>
      <c r="VHN3" s="75"/>
      <c r="VHO3" s="75"/>
      <c r="VHP3" s="75"/>
      <c r="VHQ3" s="75"/>
      <c r="VHR3" s="75"/>
      <c r="VHS3" s="75"/>
      <c r="VHT3" s="75"/>
      <c r="VHU3" s="75"/>
      <c r="VHV3" s="75"/>
      <c r="VHW3" s="75"/>
      <c r="VHX3" s="75"/>
      <c r="VHY3" s="75"/>
      <c r="VHZ3" s="75"/>
      <c r="VIA3" s="75"/>
      <c r="VIB3" s="75"/>
      <c r="VIC3" s="75"/>
      <c r="VID3" s="75"/>
      <c r="VIE3" s="75"/>
      <c r="VIF3" s="75"/>
      <c r="VIG3" s="75"/>
      <c r="VIH3" s="75"/>
      <c r="VII3" s="75"/>
      <c r="VIJ3" s="75"/>
      <c r="VIK3" s="75"/>
      <c r="VIL3" s="75"/>
      <c r="VIM3" s="75"/>
      <c r="VIN3" s="75"/>
      <c r="VIO3" s="75"/>
      <c r="VIP3" s="75"/>
      <c r="VIQ3" s="75"/>
      <c r="VIR3" s="75"/>
      <c r="VIS3" s="75"/>
      <c r="VIT3" s="75"/>
      <c r="VIU3" s="75"/>
      <c r="VIV3" s="75"/>
      <c r="VIW3" s="75"/>
      <c r="VIX3" s="75"/>
      <c r="VIY3" s="75"/>
      <c r="VIZ3" s="75"/>
      <c r="VJA3" s="75"/>
      <c r="VJB3" s="75"/>
      <c r="VJC3" s="75"/>
      <c r="VJD3" s="75"/>
      <c r="VJE3" s="75"/>
      <c r="VJF3" s="75"/>
      <c r="VJG3" s="75"/>
      <c r="VJH3" s="75"/>
      <c r="VJI3" s="75"/>
      <c r="VJJ3" s="75"/>
      <c r="VJK3" s="75"/>
      <c r="VJL3" s="75"/>
      <c r="VJM3" s="75"/>
      <c r="VJN3" s="75"/>
      <c r="VJO3" s="75"/>
      <c r="VJP3" s="75"/>
      <c r="VJQ3" s="75"/>
      <c r="VJR3" s="75"/>
      <c r="VJS3" s="75"/>
      <c r="VJT3" s="75"/>
      <c r="VJU3" s="75"/>
      <c r="VJV3" s="75"/>
      <c r="VJW3" s="75"/>
      <c r="VJX3" s="75"/>
      <c r="VJY3" s="75"/>
      <c r="VJZ3" s="75"/>
      <c r="VKA3" s="75"/>
      <c r="VKB3" s="75"/>
      <c r="VKC3" s="75"/>
      <c r="VKD3" s="75"/>
      <c r="VKE3" s="75"/>
      <c r="VKF3" s="75"/>
      <c r="VKG3" s="75"/>
      <c r="VKH3" s="75"/>
      <c r="VKI3" s="75"/>
      <c r="VKJ3" s="75"/>
      <c r="VKK3" s="75"/>
      <c r="VKL3" s="75"/>
      <c r="VKM3" s="75"/>
      <c r="VKN3" s="75"/>
      <c r="VKO3" s="75"/>
      <c r="VKP3" s="75"/>
      <c r="VKQ3" s="75"/>
      <c r="VKR3" s="75"/>
      <c r="VKS3" s="75"/>
      <c r="VKT3" s="75"/>
      <c r="VKU3" s="75"/>
      <c r="VKV3" s="75"/>
      <c r="VKW3" s="75"/>
      <c r="VKX3" s="75"/>
      <c r="VKY3" s="75"/>
      <c r="VKZ3" s="75"/>
      <c r="VLA3" s="75"/>
      <c r="VLB3" s="75"/>
      <c r="VLC3" s="75"/>
      <c r="VLD3" s="75"/>
      <c r="VLE3" s="75"/>
      <c r="VLF3" s="75"/>
      <c r="VLG3" s="75"/>
      <c r="VLH3" s="75"/>
      <c r="VLI3" s="75"/>
      <c r="VLJ3" s="75"/>
      <c r="VLK3" s="75"/>
      <c r="VLL3" s="75"/>
      <c r="VLM3" s="75"/>
      <c r="VLN3" s="75"/>
      <c r="VLO3" s="75"/>
      <c r="VLP3" s="75"/>
      <c r="VLQ3" s="75"/>
      <c r="VLR3" s="75"/>
      <c r="VLS3" s="75"/>
      <c r="VLT3" s="75"/>
      <c r="VLU3" s="75"/>
      <c r="VLV3" s="75"/>
      <c r="VLW3" s="75"/>
      <c r="VLX3" s="75"/>
      <c r="VLY3" s="75"/>
      <c r="VLZ3" s="75"/>
      <c r="VMA3" s="75"/>
      <c r="VMB3" s="75"/>
      <c r="VMC3" s="75"/>
      <c r="VMD3" s="75"/>
      <c r="VME3" s="75"/>
      <c r="VMF3" s="75"/>
      <c r="VMG3" s="75"/>
      <c r="VMH3" s="75"/>
      <c r="VMI3" s="75"/>
      <c r="VMJ3" s="75"/>
      <c r="VMK3" s="75"/>
      <c r="VML3" s="75"/>
      <c r="VMM3" s="75"/>
      <c r="VMN3" s="75"/>
      <c r="VMO3" s="75"/>
      <c r="VMP3" s="75"/>
      <c r="VMQ3" s="75"/>
      <c r="VMR3" s="75"/>
      <c r="VMS3" s="75"/>
      <c r="VMT3" s="75"/>
      <c r="VMU3" s="75"/>
      <c r="VMV3" s="75"/>
      <c r="VMW3" s="75"/>
      <c r="VMX3" s="75"/>
      <c r="VMY3" s="75"/>
      <c r="VMZ3" s="75"/>
      <c r="VNA3" s="75"/>
      <c r="VNB3" s="75"/>
      <c r="VNC3" s="75"/>
      <c r="VND3" s="75"/>
      <c r="VNE3" s="75"/>
      <c r="VNF3" s="75"/>
      <c r="VNG3" s="75"/>
      <c r="VNH3" s="75"/>
      <c r="VNI3" s="75"/>
      <c r="VNJ3" s="75"/>
      <c r="VNK3" s="75"/>
      <c r="VNL3" s="75"/>
      <c r="VNM3" s="75"/>
      <c r="VNN3" s="75"/>
      <c r="VNO3" s="75"/>
      <c r="VNP3" s="75"/>
      <c r="VNQ3" s="75"/>
      <c r="VNR3" s="75"/>
      <c r="VNS3" s="75"/>
      <c r="VNT3" s="75"/>
      <c r="VNU3" s="75"/>
      <c r="VNV3" s="75"/>
      <c r="VNW3" s="75"/>
      <c r="VNX3" s="75"/>
      <c r="VNY3" s="75"/>
      <c r="VNZ3" s="75"/>
      <c r="VOA3" s="75"/>
      <c r="VOB3" s="75"/>
      <c r="VOC3" s="75"/>
      <c r="VOD3" s="75"/>
      <c r="VOE3" s="75"/>
      <c r="VOF3" s="75"/>
      <c r="VOG3" s="75"/>
      <c r="VOH3" s="75"/>
      <c r="VOI3" s="75"/>
      <c r="VOJ3" s="75"/>
      <c r="VOK3" s="75"/>
      <c r="VOL3" s="75"/>
      <c r="VOM3" s="75"/>
      <c r="VON3" s="75"/>
      <c r="VOO3" s="75"/>
      <c r="VOP3" s="75"/>
      <c r="VOQ3" s="75"/>
      <c r="VOR3" s="75"/>
      <c r="VOS3" s="75"/>
      <c r="VOT3" s="75"/>
      <c r="VOU3" s="75"/>
      <c r="VOV3" s="75"/>
      <c r="VOW3" s="75"/>
      <c r="VOX3" s="75"/>
      <c r="VOY3" s="75"/>
      <c r="VOZ3" s="75"/>
      <c r="VPA3" s="75"/>
      <c r="VPB3" s="75"/>
      <c r="VPC3" s="75"/>
      <c r="VPD3" s="75"/>
      <c r="VPE3" s="75"/>
      <c r="VPF3" s="75"/>
      <c r="VPG3" s="75"/>
      <c r="VPH3" s="75"/>
      <c r="VPI3" s="75"/>
      <c r="VPJ3" s="75"/>
      <c r="VPK3" s="75"/>
      <c r="VPL3" s="75"/>
      <c r="VPM3" s="75"/>
      <c r="VPN3" s="75"/>
      <c r="VPO3" s="75"/>
      <c r="VPP3" s="75"/>
      <c r="VPQ3" s="75"/>
      <c r="VPR3" s="75"/>
      <c r="VPS3" s="75"/>
      <c r="VPT3" s="75"/>
      <c r="VPU3" s="75"/>
      <c r="VPV3" s="75"/>
      <c r="VPW3" s="75"/>
      <c r="VPX3" s="75"/>
      <c r="VPY3" s="75"/>
      <c r="VPZ3" s="75"/>
      <c r="VQA3" s="75"/>
      <c r="VQB3" s="75"/>
      <c r="VQC3" s="75"/>
      <c r="VQD3" s="75"/>
      <c r="VQE3" s="75"/>
      <c r="VQF3" s="75"/>
      <c r="VQG3" s="75"/>
      <c r="VQH3" s="75"/>
      <c r="VQI3" s="75"/>
      <c r="VQJ3" s="75"/>
      <c r="VQK3" s="75"/>
      <c r="VQL3" s="75"/>
      <c r="VQM3" s="75"/>
      <c r="VQN3" s="75"/>
      <c r="VQO3" s="75"/>
      <c r="VQP3" s="75"/>
      <c r="VQQ3" s="75"/>
      <c r="VQR3" s="75"/>
      <c r="VQS3" s="75"/>
      <c r="VQT3" s="75"/>
      <c r="VQU3" s="75"/>
      <c r="VQV3" s="75"/>
      <c r="VQW3" s="75"/>
      <c r="VQX3" s="75"/>
      <c r="VQY3" s="75"/>
      <c r="VQZ3" s="75"/>
      <c r="VRA3" s="75"/>
      <c r="VRB3" s="75"/>
      <c r="VRC3" s="75"/>
      <c r="VRD3" s="75"/>
      <c r="VRE3" s="75"/>
      <c r="VRF3" s="75"/>
      <c r="VRG3" s="75"/>
      <c r="VRH3" s="75"/>
      <c r="VRI3" s="75"/>
      <c r="VRJ3" s="75"/>
      <c r="VRK3" s="75"/>
      <c r="VRL3" s="75"/>
      <c r="VRM3" s="75"/>
      <c r="VRN3" s="75"/>
      <c r="VRO3" s="75"/>
      <c r="VRP3" s="75"/>
      <c r="VRQ3" s="75"/>
      <c r="VRR3" s="75"/>
      <c r="VRS3" s="75"/>
      <c r="VRT3" s="75"/>
      <c r="VRU3" s="75"/>
      <c r="VRV3" s="75"/>
      <c r="VRW3" s="75"/>
      <c r="VRX3" s="75"/>
      <c r="VRY3" s="75"/>
      <c r="VRZ3" s="75"/>
      <c r="VSA3" s="75"/>
      <c r="VSB3" s="75"/>
      <c r="VSC3" s="75"/>
      <c r="VSD3" s="75"/>
      <c r="VSE3" s="75"/>
      <c r="VSF3" s="75"/>
      <c r="VSG3" s="75"/>
      <c r="VSH3" s="75"/>
      <c r="VSI3" s="75"/>
      <c r="VSJ3" s="75"/>
      <c r="VSK3" s="75"/>
      <c r="VSL3" s="75"/>
      <c r="VSM3" s="75"/>
      <c r="VSN3" s="75"/>
      <c r="VSO3" s="75"/>
      <c r="VSP3" s="75"/>
      <c r="VSQ3" s="75"/>
      <c r="VSR3" s="75"/>
      <c r="VSS3" s="75"/>
      <c r="VST3" s="75"/>
      <c r="VSU3" s="75"/>
      <c r="VSV3" s="75"/>
      <c r="VSW3" s="75"/>
      <c r="VSX3" s="75"/>
      <c r="VSY3" s="75"/>
      <c r="VSZ3" s="75"/>
      <c r="VTA3" s="75"/>
      <c r="VTB3" s="75"/>
      <c r="VTC3" s="75"/>
      <c r="VTD3" s="75"/>
      <c r="VTE3" s="75"/>
      <c r="VTF3" s="75"/>
      <c r="VTG3" s="75"/>
      <c r="VTH3" s="75"/>
      <c r="VTI3" s="75"/>
      <c r="VTJ3" s="75"/>
      <c r="VTK3" s="75"/>
      <c r="VTL3" s="75"/>
      <c r="VTM3" s="75"/>
      <c r="VTN3" s="75"/>
      <c r="VTO3" s="75"/>
      <c r="VTP3" s="75"/>
      <c r="VTQ3" s="75"/>
      <c r="VTR3" s="75"/>
      <c r="VTS3" s="75"/>
      <c r="VTT3" s="75"/>
      <c r="VTU3" s="75"/>
      <c r="VTV3" s="75"/>
      <c r="VTW3" s="75"/>
      <c r="VTX3" s="75"/>
      <c r="VTY3" s="75"/>
      <c r="VTZ3" s="75"/>
      <c r="VUA3" s="75"/>
      <c r="VUB3" s="75"/>
      <c r="VUC3" s="75"/>
      <c r="VUD3" s="75"/>
      <c r="VUE3" s="75"/>
      <c r="VUF3" s="75"/>
      <c r="VUG3" s="75"/>
      <c r="VUH3" s="75"/>
      <c r="VUI3" s="75"/>
      <c r="VUJ3" s="75"/>
      <c r="VUK3" s="75"/>
      <c r="VUL3" s="75"/>
      <c r="VUM3" s="75"/>
      <c r="VUN3" s="75"/>
      <c r="VUO3" s="75"/>
      <c r="VUP3" s="75"/>
      <c r="VUQ3" s="75"/>
      <c r="VUR3" s="75"/>
      <c r="VUS3" s="75"/>
      <c r="VUT3" s="75"/>
      <c r="VUU3" s="75"/>
      <c r="VUV3" s="75"/>
      <c r="VUW3" s="75"/>
      <c r="VUX3" s="75"/>
      <c r="VUY3" s="75"/>
      <c r="VUZ3" s="75"/>
      <c r="VVA3" s="75"/>
      <c r="VVB3" s="75"/>
      <c r="VVC3" s="75"/>
      <c r="VVD3" s="75"/>
      <c r="VVE3" s="75"/>
      <c r="VVF3" s="75"/>
      <c r="VVG3" s="75"/>
      <c r="VVH3" s="75"/>
      <c r="VVI3" s="75"/>
      <c r="VVJ3" s="75"/>
      <c r="VVK3" s="75"/>
      <c r="VVL3" s="75"/>
      <c r="VVM3" s="75"/>
      <c r="VVN3" s="75"/>
      <c r="VVO3" s="75"/>
      <c r="VVP3" s="75"/>
      <c r="VVQ3" s="75"/>
      <c r="VVR3" s="75"/>
      <c r="VVS3" s="75"/>
      <c r="VVT3" s="75"/>
      <c r="VVU3" s="75"/>
      <c r="VVV3" s="75"/>
      <c r="VVW3" s="75"/>
      <c r="VVX3" s="75"/>
      <c r="VVY3" s="75"/>
      <c r="VVZ3" s="75"/>
      <c r="VWA3" s="75"/>
      <c r="VWB3" s="75"/>
      <c r="VWC3" s="75"/>
      <c r="VWD3" s="75"/>
      <c r="VWE3" s="75"/>
      <c r="VWF3" s="75"/>
      <c r="VWG3" s="75"/>
      <c r="VWH3" s="75"/>
      <c r="VWI3" s="75"/>
      <c r="VWJ3" s="75"/>
      <c r="VWK3" s="75"/>
      <c r="VWL3" s="75"/>
      <c r="VWM3" s="75"/>
      <c r="VWN3" s="75"/>
      <c r="VWO3" s="75"/>
      <c r="VWP3" s="75"/>
      <c r="VWQ3" s="75"/>
      <c r="VWR3" s="75"/>
      <c r="VWS3" s="75"/>
      <c r="VWT3" s="75"/>
      <c r="VWU3" s="75"/>
      <c r="VWV3" s="75"/>
      <c r="VWW3" s="75"/>
      <c r="VWX3" s="75"/>
      <c r="VWY3" s="75"/>
      <c r="VWZ3" s="75"/>
      <c r="VXA3" s="75"/>
      <c r="VXB3" s="75"/>
      <c r="VXC3" s="75"/>
      <c r="VXD3" s="75"/>
      <c r="VXE3" s="75"/>
      <c r="VXF3" s="75"/>
      <c r="VXG3" s="75"/>
      <c r="VXH3" s="75"/>
      <c r="VXI3" s="75"/>
      <c r="VXJ3" s="75"/>
      <c r="VXK3" s="75"/>
      <c r="VXL3" s="75"/>
      <c r="VXM3" s="75"/>
      <c r="VXN3" s="75"/>
      <c r="VXO3" s="75"/>
      <c r="VXP3" s="75"/>
      <c r="VXQ3" s="75"/>
      <c r="VXR3" s="75"/>
      <c r="VXS3" s="75"/>
      <c r="VXT3" s="75"/>
      <c r="VXU3" s="75"/>
      <c r="VXV3" s="75"/>
      <c r="VXW3" s="75"/>
      <c r="VXX3" s="75"/>
      <c r="VXY3" s="75"/>
      <c r="VXZ3" s="75"/>
      <c r="VYA3" s="75"/>
      <c r="VYB3" s="75"/>
      <c r="VYC3" s="75"/>
      <c r="VYD3" s="75"/>
      <c r="VYE3" s="75"/>
      <c r="VYF3" s="75"/>
      <c r="VYG3" s="75"/>
      <c r="VYH3" s="75"/>
      <c r="VYI3" s="75"/>
      <c r="VYJ3" s="75"/>
      <c r="VYK3" s="75"/>
      <c r="VYL3" s="75"/>
      <c r="VYM3" s="75"/>
      <c r="VYN3" s="75"/>
      <c r="VYO3" s="75"/>
      <c r="VYP3" s="75"/>
      <c r="VYQ3" s="75"/>
      <c r="VYR3" s="75"/>
      <c r="VYS3" s="75"/>
      <c r="VYT3" s="75"/>
      <c r="VYU3" s="75"/>
      <c r="VYV3" s="75"/>
      <c r="VYW3" s="75"/>
      <c r="VYX3" s="75"/>
      <c r="VYY3" s="75"/>
      <c r="VYZ3" s="75"/>
      <c r="VZA3" s="75"/>
      <c r="VZB3" s="75"/>
      <c r="VZC3" s="75"/>
      <c r="VZD3" s="75"/>
      <c r="VZE3" s="75"/>
      <c r="VZF3" s="75"/>
      <c r="VZG3" s="75"/>
      <c r="VZH3" s="75"/>
      <c r="VZI3" s="75"/>
      <c r="VZJ3" s="75"/>
      <c r="VZK3" s="75"/>
      <c r="VZL3" s="75"/>
      <c r="VZM3" s="75"/>
      <c r="VZN3" s="75"/>
      <c r="VZO3" s="75"/>
      <c r="VZP3" s="75"/>
      <c r="VZQ3" s="75"/>
      <c r="VZR3" s="75"/>
      <c r="VZS3" s="75"/>
      <c r="VZT3" s="75"/>
      <c r="VZU3" s="75"/>
      <c r="VZV3" s="75"/>
      <c r="VZW3" s="75"/>
      <c r="VZX3" s="75"/>
      <c r="VZY3" s="75"/>
      <c r="VZZ3" s="75"/>
      <c r="WAA3" s="75"/>
      <c r="WAB3" s="75"/>
      <c r="WAC3" s="75"/>
      <c r="WAD3" s="75"/>
      <c r="WAE3" s="75"/>
      <c r="WAF3" s="75"/>
      <c r="WAG3" s="75"/>
      <c r="WAH3" s="75"/>
      <c r="WAI3" s="75"/>
      <c r="WAJ3" s="75"/>
      <c r="WAK3" s="75"/>
      <c r="WAL3" s="75"/>
      <c r="WAM3" s="75"/>
      <c r="WAN3" s="75"/>
      <c r="WAO3" s="75"/>
      <c r="WAP3" s="75"/>
      <c r="WAQ3" s="75"/>
      <c r="WAR3" s="75"/>
      <c r="WAS3" s="75"/>
      <c r="WAT3" s="75"/>
      <c r="WAU3" s="75"/>
      <c r="WAV3" s="75"/>
      <c r="WAW3" s="75"/>
      <c r="WAX3" s="75"/>
      <c r="WAY3" s="75"/>
      <c r="WAZ3" s="75"/>
      <c r="WBA3" s="75"/>
      <c r="WBB3" s="75"/>
      <c r="WBC3" s="75"/>
      <c r="WBD3" s="75"/>
      <c r="WBE3" s="75"/>
      <c r="WBF3" s="75"/>
      <c r="WBG3" s="75"/>
      <c r="WBH3" s="75"/>
      <c r="WBI3" s="75"/>
      <c r="WBJ3" s="75"/>
      <c r="WBK3" s="75"/>
      <c r="WBL3" s="75"/>
      <c r="WBM3" s="75"/>
      <c r="WBN3" s="75"/>
      <c r="WBO3" s="75"/>
      <c r="WBP3" s="75"/>
      <c r="WBQ3" s="75"/>
      <c r="WBR3" s="75"/>
      <c r="WBS3" s="75"/>
      <c r="WBT3" s="75"/>
      <c r="WBU3" s="75"/>
      <c r="WBV3" s="75"/>
      <c r="WBW3" s="75"/>
      <c r="WBX3" s="75"/>
      <c r="WBY3" s="75"/>
      <c r="WBZ3" s="75"/>
      <c r="WCA3" s="75"/>
      <c r="WCB3" s="75"/>
      <c r="WCC3" s="75"/>
      <c r="WCD3" s="75"/>
      <c r="WCE3" s="75"/>
      <c r="WCF3" s="75"/>
      <c r="WCG3" s="75"/>
      <c r="WCH3" s="75"/>
      <c r="WCI3" s="75"/>
      <c r="WCJ3" s="75"/>
      <c r="WCK3" s="75"/>
      <c r="WCL3" s="75"/>
      <c r="WCM3" s="75"/>
      <c r="WCN3" s="75"/>
      <c r="WCO3" s="75"/>
      <c r="WCP3" s="75"/>
      <c r="WCQ3" s="75"/>
      <c r="WCR3" s="75"/>
      <c r="WCS3" s="75"/>
      <c r="WCT3" s="75"/>
      <c r="WCU3" s="75"/>
      <c r="WCV3" s="75"/>
      <c r="WCW3" s="75"/>
      <c r="WCX3" s="75"/>
      <c r="WCY3" s="75"/>
      <c r="WCZ3" s="75"/>
      <c r="WDA3" s="75"/>
      <c r="WDB3" s="75"/>
      <c r="WDC3" s="75"/>
      <c r="WDD3" s="75"/>
      <c r="WDE3" s="75"/>
      <c r="WDF3" s="75"/>
      <c r="WDG3" s="75"/>
      <c r="WDH3" s="75"/>
      <c r="WDI3" s="75"/>
      <c r="WDJ3" s="75"/>
      <c r="WDK3" s="75"/>
      <c r="WDL3" s="75"/>
      <c r="WDM3" s="75"/>
      <c r="WDN3" s="75"/>
      <c r="WDO3" s="75"/>
      <c r="WDP3" s="75"/>
      <c r="WDQ3" s="75"/>
      <c r="WDR3" s="75"/>
      <c r="WDS3" s="75"/>
      <c r="WDT3" s="75"/>
      <c r="WDU3" s="75"/>
      <c r="WDV3" s="75"/>
      <c r="WDW3" s="75"/>
      <c r="WDX3" s="75"/>
      <c r="WDY3" s="75"/>
      <c r="WDZ3" s="75"/>
      <c r="WEA3" s="75"/>
      <c r="WEB3" s="75"/>
      <c r="WEC3" s="75"/>
      <c r="WED3" s="75"/>
      <c r="WEE3" s="75"/>
      <c r="WEF3" s="75"/>
      <c r="WEG3" s="75"/>
      <c r="WEH3" s="75"/>
      <c r="WEI3" s="75"/>
      <c r="WEJ3" s="75"/>
      <c r="WEK3" s="75"/>
      <c r="WEL3" s="75"/>
      <c r="WEM3" s="75"/>
      <c r="WEN3" s="75"/>
      <c r="WEO3" s="75"/>
      <c r="WEP3" s="75"/>
      <c r="WEQ3" s="75"/>
      <c r="WER3" s="75"/>
      <c r="WES3" s="75"/>
      <c r="WET3" s="75"/>
      <c r="WEU3" s="75"/>
      <c r="WEV3" s="75"/>
      <c r="WEW3" s="75"/>
      <c r="WEX3" s="75"/>
      <c r="WEY3" s="75"/>
      <c r="WEZ3" s="75"/>
      <c r="WFA3" s="75"/>
      <c r="WFB3" s="75"/>
      <c r="WFC3" s="75"/>
      <c r="WFD3" s="75"/>
      <c r="WFE3" s="75"/>
      <c r="WFF3" s="75"/>
      <c r="WFG3" s="75"/>
      <c r="WFH3" s="75"/>
      <c r="WFI3" s="75"/>
      <c r="WFJ3" s="75"/>
      <c r="WFK3" s="75"/>
      <c r="WFL3" s="75"/>
      <c r="WFM3" s="75"/>
      <c r="WFN3" s="75"/>
      <c r="WFO3" s="75"/>
      <c r="WFP3" s="75"/>
      <c r="WFQ3" s="75"/>
      <c r="WFR3" s="75"/>
      <c r="WFS3" s="75"/>
      <c r="WFT3" s="75"/>
      <c r="WFU3" s="75"/>
      <c r="WFV3" s="75"/>
      <c r="WFW3" s="75"/>
      <c r="WFX3" s="75"/>
      <c r="WFY3" s="75"/>
      <c r="WFZ3" s="75"/>
      <c r="WGA3" s="75"/>
      <c r="WGB3" s="75"/>
      <c r="WGC3" s="75"/>
      <c r="WGD3" s="75"/>
      <c r="WGE3" s="75"/>
      <c r="WGF3" s="75"/>
      <c r="WGG3" s="75"/>
      <c r="WGH3" s="75"/>
      <c r="WGI3" s="75"/>
      <c r="WGJ3" s="75"/>
      <c r="WGK3" s="75"/>
      <c r="WGL3" s="75"/>
      <c r="WGM3" s="75"/>
      <c r="WGN3" s="75"/>
      <c r="WGO3" s="75"/>
      <c r="WGP3" s="75"/>
      <c r="WGQ3" s="75"/>
      <c r="WGR3" s="75"/>
      <c r="WGS3" s="75"/>
      <c r="WGT3" s="75"/>
      <c r="WGU3" s="75"/>
      <c r="WGV3" s="75"/>
      <c r="WGW3" s="75"/>
      <c r="WGX3" s="75"/>
      <c r="WGY3" s="75"/>
      <c r="WGZ3" s="75"/>
      <c r="WHA3" s="75"/>
      <c r="WHB3" s="75"/>
      <c r="WHC3" s="75"/>
      <c r="WHD3" s="75"/>
      <c r="WHE3" s="75"/>
      <c r="WHF3" s="75"/>
      <c r="WHG3" s="75"/>
      <c r="WHH3" s="75"/>
      <c r="WHI3" s="75"/>
      <c r="WHJ3" s="75"/>
      <c r="WHK3" s="75"/>
      <c r="WHL3" s="75"/>
      <c r="WHM3" s="75"/>
      <c r="WHN3" s="75"/>
      <c r="WHO3" s="75"/>
      <c r="WHP3" s="75"/>
      <c r="WHQ3" s="75"/>
      <c r="WHR3" s="75"/>
      <c r="WHS3" s="75"/>
      <c r="WHT3" s="75"/>
      <c r="WHU3" s="75"/>
      <c r="WHV3" s="75"/>
      <c r="WHW3" s="75"/>
      <c r="WHX3" s="75"/>
      <c r="WHY3" s="75"/>
      <c r="WHZ3" s="75"/>
      <c r="WIA3" s="75"/>
      <c r="WIB3" s="75"/>
      <c r="WIC3" s="75"/>
      <c r="WID3" s="75"/>
      <c r="WIE3" s="75"/>
      <c r="WIF3" s="75"/>
      <c r="WIG3" s="75"/>
      <c r="WIH3" s="75"/>
      <c r="WII3" s="75"/>
      <c r="WIJ3" s="75"/>
      <c r="WIK3" s="75"/>
      <c r="WIL3" s="75"/>
      <c r="WIM3" s="75"/>
      <c r="WIN3" s="75"/>
      <c r="WIO3" s="75"/>
      <c r="WIP3" s="75"/>
      <c r="WIQ3" s="75"/>
      <c r="WIR3" s="75"/>
      <c r="WIS3" s="75"/>
      <c r="WIT3" s="75"/>
      <c r="WIU3" s="75"/>
      <c r="WIV3" s="75"/>
      <c r="WIW3" s="75"/>
      <c r="WIX3" s="75"/>
      <c r="WIY3" s="75"/>
      <c r="WIZ3" s="75"/>
      <c r="WJA3" s="75"/>
      <c r="WJB3" s="75"/>
      <c r="WJC3" s="75"/>
      <c r="WJD3" s="75"/>
      <c r="WJE3" s="75"/>
      <c r="WJF3" s="75"/>
      <c r="WJG3" s="75"/>
      <c r="WJH3" s="75"/>
      <c r="WJI3" s="75"/>
      <c r="WJJ3" s="75"/>
      <c r="WJK3" s="75"/>
      <c r="WJL3" s="75"/>
      <c r="WJM3" s="75"/>
      <c r="WJN3" s="75"/>
      <c r="WJO3" s="75"/>
      <c r="WJP3" s="75"/>
      <c r="WJQ3" s="75"/>
      <c r="WJR3" s="75"/>
      <c r="WJS3" s="75"/>
      <c r="WJT3" s="75"/>
      <c r="WJU3" s="75"/>
      <c r="WJV3" s="75"/>
      <c r="WJW3" s="75"/>
      <c r="WJX3" s="75"/>
      <c r="WJY3" s="75"/>
      <c r="WJZ3" s="75"/>
      <c r="WKA3" s="75"/>
      <c r="WKB3" s="75"/>
      <c r="WKC3" s="75"/>
      <c r="WKD3" s="75"/>
      <c r="WKE3" s="75"/>
      <c r="WKF3" s="75"/>
      <c r="WKG3" s="75"/>
      <c r="WKH3" s="75"/>
      <c r="WKI3" s="75"/>
      <c r="WKJ3" s="75"/>
      <c r="WKK3" s="75"/>
      <c r="WKL3" s="75"/>
      <c r="WKM3" s="75"/>
      <c r="WKN3" s="75"/>
      <c r="WKO3" s="75"/>
      <c r="WKP3" s="75"/>
      <c r="WKQ3" s="75"/>
      <c r="WKR3" s="75"/>
      <c r="WKS3" s="75"/>
      <c r="WKT3" s="75"/>
      <c r="WKU3" s="75"/>
      <c r="WKV3" s="75"/>
      <c r="WKW3" s="75"/>
      <c r="WKX3" s="75"/>
      <c r="WKY3" s="75"/>
      <c r="WKZ3" s="75"/>
      <c r="WLA3" s="75"/>
      <c r="WLB3" s="75"/>
      <c r="WLC3" s="75"/>
      <c r="WLD3" s="75"/>
      <c r="WLE3" s="75"/>
      <c r="WLF3" s="75"/>
      <c r="WLG3" s="75"/>
      <c r="WLH3" s="75"/>
      <c r="WLI3" s="75"/>
      <c r="WLJ3" s="75"/>
      <c r="WLK3" s="75"/>
      <c r="WLL3" s="75"/>
      <c r="WLM3" s="75"/>
      <c r="WLN3" s="75"/>
      <c r="WLO3" s="75"/>
      <c r="WLP3" s="75"/>
      <c r="WLQ3" s="75"/>
      <c r="WLR3" s="75"/>
      <c r="WLS3" s="75"/>
      <c r="WLT3" s="75"/>
      <c r="WLU3" s="75"/>
      <c r="WLV3" s="75"/>
      <c r="WLW3" s="75"/>
      <c r="WLX3" s="75"/>
      <c r="WLY3" s="75"/>
      <c r="WLZ3" s="75"/>
      <c r="WMA3" s="75"/>
      <c r="WMB3" s="75"/>
      <c r="WMC3" s="75"/>
      <c r="WMD3" s="75"/>
      <c r="WME3" s="75"/>
      <c r="WMF3" s="75"/>
      <c r="WMG3" s="75"/>
      <c r="WMH3" s="75"/>
      <c r="WMI3" s="75"/>
      <c r="WMJ3" s="75"/>
      <c r="WMK3" s="75"/>
      <c r="WML3" s="75"/>
      <c r="WMM3" s="75"/>
      <c r="WMN3" s="75"/>
      <c r="WMO3" s="75"/>
      <c r="WMP3" s="75"/>
      <c r="WMQ3" s="75"/>
      <c r="WMR3" s="75"/>
      <c r="WMS3" s="75"/>
      <c r="WMT3" s="75"/>
      <c r="WMU3" s="75"/>
      <c r="WMV3" s="75"/>
      <c r="WMW3" s="75"/>
      <c r="WMX3" s="75"/>
      <c r="WMY3" s="75"/>
      <c r="WMZ3" s="75"/>
      <c r="WNA3" s="75"/>
      <c r="WNB3" s="75"/>
      <c r="WNC3" s="75"/>
      <c r="WND3" s="75"/>
      <c r="WNE3" s="75"/>
      <c r="WNF3" s="75"/>
      <c r="WNG3" s="75"/>
      <c r="WNH3" s="75"/>
      <c r="WNI3" s="75"/>
      <c r="WNJ3" s="75"/>
      <c r="WNK3" s="75"/>
      <c r="WNL3" s="75"/>
      <c r="WNM3" s="75"/>
      <c r="WNN3" s="75"/>
      <c r="WNO3" s="75"/>
      <c r="WNP3" s="75"/>
      <c r="WNQ3" s="75"/>
      <c r="WNR3" s="75"/>
      <c r="WNS3" s="75"/>
      <c r="WNT3" s="75"/>
      <c r="WNU3" s="75"/>
      <c r="WNV3" s="75"/>
      <c r="WNW3" s="75"/>
      <c r="WNX3" s="75"/>
      <c r="WNY3" s="75"/>
      <c r="WNZ3" s="75"/>
      <c r="WOA3" s="75"/>
      <c r="WOB3" s="75"/>
      <c r="WOC3" s="75"/>
      <c r="WOD3" s="75"/>
      <c r="WOE3" s="75"/>
      <c r="WOF3" s="75"/>
      <c r="WOG3" s="75"/>
      <c r="WOH3" s="75"/>
      <c r="WOI3" s="75"/>
      <c r="WOJ3" s="75"/>
      <c r="WOK3" s="75"/>
      <c r="WOL3" s="75"/>
      <c r="WOM3" s="75"/>
      <c r="WON3" s="75"/>
      <c r="WOO3" s="75"/>
      <c r="WOP3" s="75"/>
      <c r="WOQ3" s="75"/>
      <c r="WOR3" s="75"/>
      <c r="WOS3" s="75"/>
      <c r="WOT3" s="75"/>
      <c r="WOU3" s="75"/>
      <c r="WOV3" s="75"/>
      <c r="WOW3" s="75"/>
      <c r="WOX3" s="75"/>
      <c r="WOY3" s="75"/>
      <c r="WOZ3" s="75"/>
      <c r="WPA3" s="75"/>
      <c r="WPB3" s="75"/>
      <c r="WPC3" s="75"/>
      <c r="WPD3" s="75"/>
      <c r="WPE3" s="75"/>
      <c r="WPF3" s="75"/>
      <c r="WPG3" s="75"/>
      <c r="WPH3" s="75"/>
      <c r="WPI3" s="75"/>
      <c r="WPJ3" s="75"/>
      <c r="WPK3" s="75"/>
      <c r="WPL3" s="75"/>
      <c r="WPM3" s="75"/>
      <c r="WPN3" s="75"/>
      <c r="WPO3" s="75"/>
      <c r="WPP3" s="75"/>
      <c r="WPQ3" s="75"/>
      <c r="WPR3" s="75"/>
      <c r="WPS3" s="75"/>
      <c r="WPT3" s="75"/>
      <c r="WPU3" s="75"/>
      <c r="WPV3" s="75"/>
      <c r="WPW3" s="75"/>
      <c r="WPX3" s="75"/>
      <c r="WPY3" s="75"/>
      <c r="WPZ3" s="75"/>
      <c r="WQA3" s="75"/>
      <c r="WQB3" s="75"/>
      <c r="WQC3" s="75"/>
      <c r="WQD3" s="75"/>
      <c r="WQE3" s="75"/>
      <c r="WQF3" s="75"/>
      <c r="WQG3" s="75"/>
      <c r="WQH3" s="75"/>
      <c r="WQI3" s="75"/>
      <c r="WQJ3" s="75"/>
      <c r="WQK3" s="75"/>
      <c r="WQL3" s="75"/>
      <c r="WQM3" s="75"/>
      <c r="WQN3" s="75"/>
      <c r="WQO3" s="75"/>
      <c r="WQP3" s="75"/>
      <c r="WQQ3" s="75"/>
      <c r="WQR3" s="75"/>
      <c r="WQS3" s="75"/>
      <c r="WQT3" s="75"/>
      <c r="WQU3" s="75"/>
      <c r="WQV3" s="75"/>
      <c r="WQW3" s="75"/>
      <c r="WQX3" s="75"/>
      <c r="WQY3" s="75"/>
      <c r="WQZ3" s="75"/>
      <c r="WRA3" s="75"/>
      <c r="WRB3" s="75"/>
      <c r="WRC3" s="75"/>
      <c r="WRD3" s="75"/>
      <c r="WRE3" s="75"/>
      <c r="WRF3" s="75"/>
      <c r="WRG3" s="75"/>
      <c r="WRH3" s="75"/>
      <c r="WRI3" s="75"/>
      <c r="WRJ3" s="75"/>
      <c r="WRK3" s="75"/>
      <c r="WRL3" s="75"/>
      <c r="WRM3" s="75"/>
      <c r="WRN3" s="75"/>
      <c r="WRO3" s="75"/>
      <c r="WRP3" s="75"/>
      <c r="WRQ3" s="75"/>
      <c r="WRR3" s="75"/>
      <c r="WRS3" s="75"/>
      <c r="WRT3" s="75"/>
      <c r="WRU3" s="75"/>
      <c r="WRV3" s="75"/>
      <c r="WRW3" s="75"/>
      <c r="WRX3" s="75"/>
      <c r="WRY3" s="75"/>
      <c r="WRZ3" s="75"/>
      <c r="WSA3" s="75"/>
      <c r="WSB3" s="75"/>
      <c r="WSC3" s="75"/>
      <c r="WSD3" s="75"/>
      <c r="WSE3" s="75"/>
      <c r="WSF3" s="75"/>
      <c r="WSG3" s="75"/>
      <c r="WSH3" s="75"/>
      <c r="WSI3" s="75"/>
      <c r="WSJ3" s="75"/>
      <c r="WSK3" s="75"/>
      <c r="WSL3" s="75"/>
      <c r="WSM3" s="75"/>
      <c r="WSN3" s="75"/>
      <c r="WSO3" s="75"/>
      <c r="WSP3" s="75"/>
      <c r="WSQ3" s="75"/>
      <c r="WSR3" s="75"/>
      <c r="WSS3" s="75"/>
      <c r="WST3" s="75"/>
      <c r="WSU3" s="75"/>
      <c r="WSV3" s="75"/>
      <c r="WSW3" s="75"/>
      <c r="WSX3" s="75"/>
      <c r="WSY3" s="75"/>
      <c r="WSZ3" s="75"/>
      <c r="WTA3" s="75"/>
      <c r="WTB3" s="75"/>
      <c r="WTC3" s="75"/>
      <c r="WTD3" s="75"/>
      <c r="WTE3" s="75"/>
      <c r="WTF3" s="75"/>
      <c r="WTG3" s="75"/>
      <c r="WTH3" s="75"/>
      <c r="WTI3" s="75"/>
      <c r="WTJ3" s="75"/>
      <c r="WTK3" s="75"/>
      <c r="WTL3" s="75"/>
      <c r="WTM3" s="75"/>
      <c r="WTN3" s="75"/>
      <c r="WTO3" s="75"/>
      <c r="WTP3" s="75"/>
      <c r="WTQ3" s="75"/>
      <c r="WTR3" s="75"/>
      <c r="WTS3" s="75"/>
      <c r="WTT3" s="75"/>
      <c r="WTU3" s="75"/>
      <c r="WTV3" s="75"/>
      <c r="WTW3" s="75"/>
      <c r="WTX3" s="75"/>
      <c r="WTY3" s="75"/>
      <c r="WTZ3" s="75"/>
      <c r="WUA3" s="75"/>
      <c r="WUB3" s="75"/>
      <c r="WUC3" s="75"/>
      <c r="WUD3" s="75"/>
      <c r="WUE3" s="75"/>
      <c r="WUF3" s="75"/>
      <c r="WUG3" s="75"/>
      <c r="WUH3" s="75"/>
      <c r="WUI3" s="75"/>
      <c r="WUJ3" s="75"/>
      <c r="WUK3" s="75"/>
      <c r="WUL3" s="75"/>
      <c r="WUM3" s="75"/>
      <c r="WUN3" s="75"/>
      <c r="WUO3" s="75"/>
      <c r="WUP3" s="75"/>
      <c r="WUQ3" s="75"/>
      <c r="WUR3" s="75"/>
      <c r="WUS3" s="75"/>
      <c r="WUT3" s="75"/>
      <c r="WUU3" s="75"/>
      <c r="WUV3" s="75"/>
      <c r="WUW3" s="75"/>
      <c r="WUX3" s="75"/>
      <c r="WUY3" s="75"/>
      <c r="WUZ3" s="75"/>
      <c r="WVA3" s="75"/>
      <c r="WVB3" s="75"/>
      <c r="WVC3" s="75"/>
      <c r="WVD3" s="75"/>
      <c r="WVE3" s="75"/>
      <c r="WVF3" s="75"/>
      <c r="WVG3" s="75"/>
      <c r="WVH3" s="75"/>
      <c r="WVI3" s="75"/>
      <c r="WVJ3" s="75"/>
      <c r="WVK3" s="75"/>
      <c r="WVL3" s="75"/>
      <c r="WVM3" s="75"/>
      <c r="WVN3" s="75"/>
      <c r="WVO3" s="75"/>
      <c r="WVP3" s="75"/>
      <c r="WVQ3" s="75"/>
      <c r="WVR3" s="75"/>
      <c r="WVS3" s="75"/>
      <c r="WVT3" s="75"/>
      <c r="WVU3" s="75"/>
      <c r="WVV3" s="75"/>
      <c r="WVW3" s="75"/>
      <c r="WVX3" s="75"/>
      <c r="WVY3" s="75"/>
      <c r="WVZ3" s="75"/>
      <c r="WWA3" s="75"/>
      <c r="WWB3" s="75"/>
      <c r="WWC3" s="75"/>
      <c r="WWD3" s="75"/>
      <c r="WWE3" s="75"/>
      <c r="WWF3" s="75"/>
      <c r="WWG3" s="75"/>
      <c r="WWH3" s="75"/>
      <c r="WWI3" s="75"/>
      <c r="WWJ3" s="75"/>
      <c r="WWK3" s="75"/>
      <c r="WWL3" s="75"/>
      <c r="WWM3" s="75"/>
      <c r="WWN3" s="75"/>
      <c r="WWO3" s="75"/>
      <c r="WWP3" s="75"/>
      <c r="WWQ3" s="75"/>
      <c r="WWR3" s="75"/>
      <c r="WWS3" s="75"/>
      <c r="WWT3" s="75"/>
      <c r="WWU3" s="75"/>
      <c r="WWV3" s="75"/>
      <c r="WWW3" s="75"/>
      <c r="WWX3" s="75"/>
      <c r="WWY3" s="75"/>
      <c r="WWZ3" s="75"/>
      <c r="WXA3" s="75"/>
      <c r="WXB3" s="75"/>
      <c r="WXC3" s="75"/>
      <c r="WXD3" s="75"/>
      <c r="WXE3" s="75"/>
      <c r="WXF3" s="75"/>
      <c r="WXG3" s="75"/>
      <c r="WXH3" s="75"/>
      <c r="WXI3" s="75"/>
      <c r="WXJ3" s="75"/>
      <c r="WXK3" s="75"/>
      <c r="WXL3" s="75"/>
      <c r="WXM3" s="75"/>
      <c r="WXN3" s="75"/>
      <c r="WXO3" s="75"/>
      <c r="WXP3" s="75"/>
      <c r="WXQ3" s="75"/>
      <c r="WXR3" s="75"/>
      <c r="WXS3" s="75"/>
      <c r="WXT3" s="75"/>
      <c r="WXU3" s="75"/>
      <c r="WXV3" s="75"/>
      <c r="WXW3" s="75"/>
      <c r="WXX3" s="75"/>
      <c r="WXY3" s="75"/>
      <c r="WXZ3" s="75"/>
      <c r="WYA3" s="75"/>
      <c r="WYB3" s="75"/>
      <c r="WYC3" s="75"/>
      <c r="WYD3" s="75"/>
      <c r="WYE3" s="75"/>
      <c r="WYF3" s="75"/>
      <c r="WYG3" s="75"/>
      <c r="WYH3" s="75"/>
      <c r="WYI3" s="75"/>
      <c r="WYJ3" s="75"/>
      <c r="WYK3" s="75"/>
      <c r="WYL3" s="75"/>
      <c r="WYM3" s="75"/>
      <c r="WYN3" s="75"/>
      <c r="WYO3" s="75"/>
      <c r="WYP3" s="75"/>
      <c r="WYQ3" s="75"/>
      <c r="WYR3" s="75"/>
      <c r="WYS3" s="75"/>
      <c r="WYT3" s="75"/>
      <c r="WYU3" s="75"/>
      <c r="WYV3" s="75"/>
      <c r="WYW3" s="75"/>
      <c r="WYX3" s="75"/>
      <c r="WYY3" s="75"/>
      <c r="WYZ3" s="75"/>
      <c r="WZA3" s="75"/>
      <c r="WZB3" s="75"/>
      <c r="WZC3" s="75"/>
      <c r="WZD3" s="75"/>
      <c r="WZE3" s="75"/>
      <c r="WZF3" s="75"/>
      <c r="WZG3" s="75"/>
      <c r="WZH3" s="75"/>
      <c r="WZI3" s="75"/>
      <c r="WZJ3" s="75"/>
      <c r="WZK3" s="75"/>
      <c r="WZL3" s="75"/>
      <c r="WZM3" s="75"/>
      <c r="WZN3" s="75"/>
      <c r="WZO3" s="75"/>
      <c r="WZP3" s="75"/>
      <c r="WZQ3" s="75"/>
      <c r="WZR3" s="75"/>
      <c r="WZS3" s="75"/>
      <c r="WZT3" s="75"/>
      <c r="WZU3" s="75"/>
      <c r="WZV3" s="75"/>
      <c r="WZW3" s="75"/>
      <c r="WZX3" s="75"/>
      <c r="WZY3" s="75"/>
      <c r="WZZ3" s="75"/>
      <c r="XAA3" s="75"/>
      <c r="XAB3" s="75"/>
      <c r="XAC3" s="75"/>
      <c r="XAD3" s="75"/>
      <c r="XAE3" s="75"/>
      <c r="XAF3" s="75"/>
      <c r="XAG3" s="75"/>
      <c r="XAH3" s="75"/>
      <c r="XAI3" s="75"/>
      <c r="XAJ3" s="75"/>
      <c r="XAK3" s="75"/>
      <c r="XAL3" s="75"/>
      <c r="XAM3" s="75"/>
      <c r="XAN3" s="75"/>
      <c r="XAO3" s="75"/>
      <c r="XAP3" s="75"/>
      <c r="XAQ3" s="75"/>
      <c r="XAR3" s="75"/>
      <c r="XAS3" s="75"/>
      <c r="XAT3" s="75"/>
      <c r="XAU3" s="75"/>
      <c r="XAV3" s="75"/>
      <c r="XAW3" s="75"/>
      <c r="XAX3" s="75"/>
      <c r="XAY3" s="75"/>
      <c r="XAZ3" s="75"/>
      <c r="XBA3" s="75"/>
      <c r="XBB3" s="75"/>
      <c r="XBC3" s="75"/>
      <c r="XBD3" s="75"/>
      <c r="XBE3" s="75"/>
      <c r="XBF3" s="75"/>
      <c r="XBG3" s="75"/>
      <c r="XBH3" s="75"/>
      <c r="XBI3" s="75"/>
      <c r="XBJ3" s="75"/>
      <c r="XBK3" s="75"/>
      <c r="XBL3" s="75"/>
      <c r="XBM3" s="75"/>
      <c r="XBN3" s="75"/>
      <c r="XBO3" s="75"/>
      <c r="XBP3" s="75"/>
      <c r="XBQ3" s="75"/>
      <c r="XBR3" s="75"/>
      <c r="XBS3" s="75"/>
      <c r="XBT3" s="75"/>
      <c r="XBU3" s="75"/>
      <c r="XBV3" s="75"/>
      <c r="XBW3" s="75"/>
      <c r="XBX3" s="75"/>
      <c r="XBY3" s="75"/>
      <c r="XBZ3" s="75"/>
      <c r="XCA3" s="75"/>
      <c r="XCB3" s="75"/>
      <c r="XCC3" s="75"/>
      <c r="XCD3" s="75"/>
      <c r="XCE3" s="75"/>
      <c r="XCF3" s="75"/>
      <c r="XCG3" s="75"/>
      <c r="XCH3" s="75"/>
      <c r="XCI3" s="75"/>
      <c r="XCJ3" s="75"/>
      <c r="XCK3" s="75"/>
      <c r="XCL3" s="75"/>
      <c r="XCM3" s="75"/>
      <c r="XCN3" s="75"/>
      <c r="XCO3" s="75"/>
      <c r="XCP3" s="75"/>
      <c r="XCQ3" s="75"/>
      <c r="XCR3" s="75"/>
      <c r="XCS3" s="75"/>
      <c r="XCT3" s="75"/>
      <c r="XCU3" s="75"/>
      <c r="XCV3" s="75"/>
      <c r="XCW3" s="75"/>
      <c r="XCX3" s="75"/>
      <c r="XCY3" s="75"/>
      <c r="XCZ3" s="75"/>
      <c r="XDA3" s="75"/>
      <c r="XDB3" s="75"/>
      <c r="XDC3" s="75"/>
      <c r="XDD3" s="75"/>
      <c r="XDE3" s="75"/>
      <c r="XDF3" s="75"/>
      <c r="XDG3" s="75"/>
      <c r="XDH3" s="75"/>
      <c r="XDI3" s="75"/>
      <c r="XDJ3" s="75"/>
      <c r="XDK3" s="75"/>
      <c r="XDL3" s="75"/>
      <c r="XDM3" s="75"/>
      <c r="XDN3" s="75"/>
      <c r="XDO3" s="75"/>
      <c r="XDP3" s="75"/>
      <c r="XDQ3" s="75"/>
      <c r="XDR3" s="75"/>
      <c r="XDS3" s="75"/>
      <c r="XDT3" s="75"/>
      <c r="XDU3" s="75"/>
      <c r="XDV3" s="75"/>
      <c r="XDW3" s="75"/>
      <c r="XDX3" s="75"/>
      <c r="XDY3" s="75"/>
      <c r="XDZ3" s="75"/>
      <c r="XEA3" s="75"/>
      <c r="XEB3" s="75"/>
      <c r="XEC3" s="75"/>
      <c r="XED3" s="75"/>
      <c r="XEE3" s="75"/>
      <c r="XEF3" s="75"/>
      <c r="XEG3" s="75"/>
      <c r="XEH3" s="75"/>
      <c r="XEI3" s="75"/>
      <c r="XEJ3" s="75"/>
      <c r="XEK3" s="75"/>
      <c r="XEL3" s="75"/>
      <c r="XEM3" s="75"/>
      <c r="XEN3" s="75"/>
      <c r="XEO3" s="75"/>
      <c r="XEP3" s="75"/>
      <c r="XEQ3" s="75"/>
      <c r="XER3" s="75"/>
      <c r="XES3" s="75"/>
      <c r="XET3" s="75"/>
      <c r="XEU3" s="75"/>
      <c r="XEV3" s="75"/>
      <c r="XEW3" s="75"/>
      <c r="XEX3" s="75"/>
      <c r="XEY3" s="75"/>
      <c r="XEZ3" s="75"/>
      <c r="XFA3" s="75"/>
      <c r="XFB3" s="75"/>
      <c r="XFC3" s="75"/>
    </row>
    <row r="4" spans="1:16383" ht="132.6" x14ac:dyDescent="0.3">
      <c r="A4" s="17">
        <v>2017</v>
      </c>
      <c r="B4" s="18" t="s">
        <v>115</v>
      </c>
      <c r="C4" s="17">
        <v>1</v>
      </c>
      <c r="D4" s="19" t="s">
        <v>116</v>
      </c>
      <c r="E4" s="19" t="s">
        <v>117</v>
      </c>
      <c r="F4" s="20" t="s">
        <v>118</v>
      </c>
      <c r="G4" s="19" t="s">
        <v>119</v>
      </c>
      <c r="H4" s="19" t="s">
        <v>120</v>
      </c>
      <c r="I4" s="18" t="s">
        <v>74</v>
      </c>
      <c r="J4" s="18" t="s">
        <v>121</v>
      </c>
      <c r="K4" s="17">
        <v>2</v>
      </c>
      <c r="L4" s="21">
        <v>43313</v>
      </c>
      <c r="M4" s="21">
        <v>43373</v>
      </c>
      <c r="N4" s="17">
        <v>2</v>
      </c>
      <c r="O4" s="22">
        <f t="shared" ref="O4:O24" si="0">+N4/K4</f>
        <v>1</v>
      </c>
      <c r="P4" s="121">
        <f>+AVERAGE(O4:O11)</f>
        <v>1</v>
      </c>
      <c r="Q4" s="121" t="s">
        <v>1076</v>
      </c>
      <c r="R4" s="125" t="s">
        <v>52</v>
      </c>
      <c r="S4" s="19" t="s">
        <v>122</v>
      </c>
      <c r="T4" s="19" t="s">
        <v>123</v>
      </c>
      <c r="U4" s="94" t="s">
        <v>2494</v>
      </c>
      <c r="V4" s="17" t="s">
        <v>2622</v>
      </c>
    </row>
    <row r="5" spans="1:16383" ht="102" x14ac:dyDescent="0.3">
      <c r="A5" s="17">
        <v>2017</v>
      </c>
      <c r="B5" s="18" t="s">
        <v>115</v>
      </c>
      <c r="C5" s="17">
        <v>1</v>
      </c>
      <c r="D5" s="19" t="s">
        <v>116</v>
      </c>
      <c r="E5" s="19" t="s">
        <v>117</v>
      </c>
      <c r="F5" s="20" t="s">
        <v>124</v>
      </c>
      <c r="G5" s="19" t="s">
        <v>119</v>
      </c>
      <c r="H5" s="19" t="s">
        <v>125</v>
      </c>
      <c r="I5" s="18" t="s">
        <v>74</v>
      </c>
      <c r="J5" s="18" t="s">
        <v>126</v>
      </c>
      <c r="K5" s="17">
        <v>2</v>
      </c>
      <c r="L5" s="21">
        <v>43313</v>
      </c>
      <c r="M5" s="21">
        <v>43465</v>
      </c>
      <c r="N5" s="17">
        <v>2</v>
      </c>
      <c r="O5" s="22">
        <f t="shared" si="0"/>
        <v>1</v>
      </c>
      <c r="P5" s="121"/>
      <c r="Q5" s="121"/>
      <c r="R5" s="125"/>
      <c r="S5" s="23" t="s">
        <v>127</v>
      </c>
      <c r="T5" s="19" t="s">
        <v>128</v>
      </c>
      <c r="U5" s="94" t="s">
        <v>2494</v>
      </c>
      <c r="V5" s="17" t="s">
        <v>2622</v>
      </c>
    </row>
    <row r="6" spans="1:16383" ht="275.39999999999998" x14ac:dyDescent="0.3">
      <c r="A6" s="17">
        <v>2017</v>
      </c>
      <c r="B6" s="18" t="s">
        <v>115</v>
      </c>
      <c r="C6" s="17">
        <v>1</v>
      </c>
      <c r="D6" s="19" t="s">
        <v>116</v>
      </c>
      <c r="E6" s="19" t="s">
        <v>117</v>
      </c>
      <c r="F6" s="20" t="s">
        <v>129</v>
      </c>
      <c r="G6" s="23" t="s">
        <v>130</v>
      </c>
      <c r="H6" s="23" t="s">
        <v>131</v>
      </c>
      <c r="I6" s="18" t="s">
        <v>74</v>
      </c>
      <c r="J6" s="23" t="s">
        <v>132</v>
      </c>
      <c r="K6" s="17">
        <v>1</v>
      </c>
      <c r="L6" s="21">
        <v>43770</v>
      </c>
      <c r="M6" s="21">
        <v>44316</v>
      </c>
      <c r="N6" s="17">
        <v>1</v>
      </c>
      <c r="O6" s="22">
        <f t="shared" si="0"/>
        <v>1</v>
      </c>
      <c r="P6" s="121"/>
      <c r="Q6" s="121"/>
      <c r="R6" s="125"/>
      <c r="S6" s="19" t="s">
        <v>133</v>
      </c>
      <c r="T6" s="19" t="s">
        <v>2617</v>
      </c>
      <c r="U6" s="94" t="s">
        <v>2494</v>
      </c>
      <c r="V6" s="17" t="s">
        <v>2622</v>
      </c>
    </row>
    <row r="7" spans="1:16383" ht="91.8" x14ac:dyDescent="0.3">
      <c r="A7" s="17">
        <v>2017</v>
      </c>
      <c r="B7" s="18" t="s">
        <v>115</v>
      </c>
      <c r="C7" s="17">
        <v>1</v>
      </c>
      <c r="D7" s="19" t="s">
        <v>116</v>
      </c>
      <c r="E7" s="19" t="s">
        <v>117</v>
      </c>
      <c r="F7" s="20" t="s">
        <v>134</v>
      </c>
      <c r="G7" s="23" t="s">
        <v>130</v>
      </c>
      <c r="H7" s="23" t="s">
        <v>135</v>
      </c>
      <c r="I7" s="18" t="s">
        <v>74</v>
      </c>
      <c r="J7" s="23" t="s">
        <v>132</v>
      </c>
      <c r="K7" s="17">
        <v>1</v>
      </c>
      <c r="L7" s="21">
        <v>43770</v>
      </c>
      <c r="M7" s="21">
        <v>44316</v>
      </c>
      <c r="N7" s="17">
        <v>1</v>
      </c>
      <c r="O7" s="22">
        <f t="shared" si="0"/>
        <v>1</v>
      </c>
      <c r="P7" s="121"/>
      <c r="Q7" s="121"/>
      <c r="R7" s="125"/>
      <c r="S7" s="19" t="s">
        <v>136</v>
      </c>
      <c r="T7" s="19" t="s">
        <v>2443</v>
      </c>
      <c r="U7" s="94" t="s">
        <v>2494</v>
      </c>
      <c r="V7" s="17" t="s">
        <v>2622</v>
      </c>
    </row>
    <row r="8" spans="1:16383" ht="285.60000000000002" x14ac:dyDescent="0.3">
      <c r="A8" s="17">
        <v>2017</v>
      </c>
      <c r="B8" s="18" t="s">
        <v>115</v>
      </c>
      <c r="C8" s="17">
        <v>1</v>
      </c>
      <c r="D8" s="19" t="s">
        <v>116</v>
      </c>
      <c r="E8" s="19" t="s">
        <v>117</v>
      </c>
      <c r="F8" s="20" t="s">
        <v>137</v>
      </c>
      <c r="G8" s="23" t="s">
        <v>130</v>
      </c>
      <c r="H8" s="23" t="s">
        <v>138</v>
      </c>
      <c r="I8" s="18" t="s">
        <v>74</v>
      </c>
      <c r="J8" s="23" t="s">
        <v>139</v>
      </c>
      <c r="K8" s="17">
        <v>1</v>
      </c>
      <c r="L8" s="21">
        <v>43770</v>
      </c>
      <c r="M8" s="21">
        <v>44316</v>
      </c>
      <c r="N8" s="17">
        <v>1</v>
      </c>
      <c r="O8" s="22">
        <f t="shared" si="0"/>
        <v>1</v>
      </c>
      <c r="P8" s="121"/>
      <c r="Q8" s="121"/>
      <c r="R8" s="125"/>
      <c r="S8" s="19" t="s">
        <v>140</v>
      </c>
      <c r="T8" s="19" t="s">
        <v>2618</v>
      </c>
      <c r="U8" s="94" t="s">
        <v>2494</v>
      </c>
      <c r="V8" s="17" t="s">
        <v>2622</v>
      </c>
    </row>
    <row r="9" spans="1:16383" ht="193.8" x14ac:dyDescent="0.3">
      <c r="A9" s="17">
        <v>2017</v>
      </c>
      <c r="B9" s="18" t="s">
        <v>115</v>
      </c>
      <c r="C9" s="17">
        <v>1</v>
      </c>
      <c r="D9" s="19" t="s">
        <v>116</v>
      </c>
      <c r="E9" s="19" t="s">
        <v>117</v>
      </c>
      <c r="F9" s="20" t="s">
        <v>141</v>
      </c>
      <c r="G9" s="23" t="s">
        <v>142</v>
      </c>
      <c r="H9" s="19" t="s">
        <v>143</v>
      </c>
      <c r="I9" s="18" t="s">
        <v>74</v>
      </c>
      <c r="J9" s="23" t="s">
        <v>144</v>
      </c>
      <c r="K9" s="17">
        <v>6</v>
      </c>
      <c r="L9" s="21">
        <v>43647</v>
      </c>
      <c r="M9" s="21">
        <v>44561</v>
      </c>
      <c r="N9" s="17">
        <v>6</v>
      </c>
      <c r="O9" s="22">
        <f t="shared" si="0"/>
        <v>1</v>
      </c>
      <c r="P9" s="121"/>
      <c r="Q9" s="121"/>
      <c r="R9" s="125"/>
      <c r="S9" s="19" t="s">
        <v>145</v>
      </c>
      <c r="T9" s="19" t="s">
        <v>146</v>
      </c>
      <c r="U9" s="94" t="s">
        <v>2494</v>
      </c>
      <c r="V9" s="17" t="s">
        <v>2622</v>
      </c>
    </row>
    <row r="10" spans="1:16383" ht="122.4" x14ac:dyDescent="0.3">
      <c r="A10" s="17">
        <v>2017</v>
      </c>
      <c r="B10" s="18" t="s">
        <v>115</v>
      </c>
      <c r="C10" s="17">
        <v>1</v>
      </c>
      <c r="D10" s="19" t="s">
        <v>116</v>
      </c>
      <c r="E10" s="19" t="s">
        <v>117</v>
      </c>
      <c r="F10" s="20" t="s">
        <v>147</v>
      </c>
      <c r="G10" s="23" t="s">
        <v>148</v>
      </c>
      <c r="H10" s="19" t="s">
        <v>149</v>
      </c>
      <c r="I10" s="18" t="s">
        <v>74</v>
      </c>
      <c r="J10" s="23" t="s">
        <v>139</v>
      </c>
      <c r="K10" s="17">
        <v>1</v>
      </c>
      <c r="L10" s="21">
        <v>43770</v>
      </c>
      <c r="M10" s="21">
        <v>45657</v>
      </c>
      <c r="N10" s="17">
        <v>1</v>
      </c>
      <c r="O10" s="22">
        <f t="shared" si="0"/>
        <v>1</v>
      </c>
      <c r="P10" s="121"/>
      <c r="Q10" s="121"/>
      <c r="R10" s="125"/>
      <c r="S10" s="19" t="s">
        <v>150</v>
      </c>
      <c r="T10" s="19" t="s">
        <v>2621</v>
      </c>
      <c r="U10" s="94" t="s">
        <v>2494</v>
      </c>
      <c r="V10" s="17" t="s">
        <v>2622</v>
      </c>
    </row>
    <row r="11" spans="1:16383" ht="255" x14ac:dyDescent="0.3">
      <c r="A11" s="17">
        <v>2017</v>
      </c>
      <c r="B11" s="18" t="s">
        <v>115</v>
      </c>
      <c r="C11" s="17">
        <v>1</v>
      </c>
      <c r="D11" s="19" t="s">
        <v>116</v>
      </c>
      <c r="E11" s="19" t="s">
        <v>117</v>
      </c>
      <c r="F11" s="20" t="s">
        <v>151</v>
      </c>
      <c r="G11" s="19" t="s">
        <v>152</v>
      </c>
      <c r="H11" s="19" t="s">
        <v>153</v>
      </c>
      <c r="I11" s="18" t="s">
        <v>74</v>
      </c>
      <c r="J11" s="95" t="s">
        <v>154</v>
      </c>
      <c r="K11" s="17">
        <v>1</v>
      </c>
      <c r="L11" s="21">
        <v>45287</v>
      </c>
      <c r="M11" s="21">
        <v>45657</v>
      </c>
      <c r="N11" s="17">
        <v>1</v>
      </c>
      <c r="O11" s="22">
        <f t="shared" si="0"/>
        <v>1</v>
      </c>
      <c r="P11" s="121"/>
      <c r="Q11" s="121"/>
      <c r="R11" s="125"/>
      <c r="S11" s="19" t="s">
        <v>2619</v>
      </c>
      <c r="T11" s="19" t="s">
        <v>2620</v>
      </c>
      <c r="U11" s="94" t="s">
        <v>2494</v>
      </c>
      <c r="V11" s="17" t="s">
        <v>2622</v>
      </c>
    </row>
    <row r="12" spans="1:16383" ht="183.6" x14ac:dyDescent="0.3">
      <c r="A12" s="17">
        <v>2018</v>
      </c>
      <c r="B12" s="18" t="s">
        <v>180</v>
      </c>
      <c r="C12" s="27">
        <v>9</v>
      </c>
      <c r="D12" s="28" t="s">
        <v>181</v>
      </c>
      <c r="E12" s="28" t="s">
        <v>182</v>
      </c>
      <c r="F12" s="20" t="s">
        <v>46</v>
      </c>
      <c r="G12" s="28" t="s">
        <v>183</v>
      </c>
      <c r="H12" s="28" t="s">
        <v>184</v>
      </c>
      <c r="I12" s="18" t="s">
        <v>49</v>
      </c>
      <c r="J12" s="26" t="s">
        <v>185</v>
      </c>
      <c r="K12" s="27">
        <v>1</v>
      </c>
      <c r="L12" s="21">
        <v>43678</v>
      </c>
      <c r="M12" s="21">
        <v>43830</v>
      </c>
      <c r="N12" s="17">
        <v>1</v>
      </c>
      <c r="O12" s="22">
        <f t="shared" si="0"/>
        <v>1</v>
      </c>
      <c r="P12" s="121">
        <f>+AVERAGE(O12:O14)</f>
        <v>1</v>
      </c>
      <c r="Q12" s="121" t="s">
        <v>1076</v>
      </c>
      <c r="R12" s="125" t="s">
        <v>52</v>
      </c>
      <c r="S12" s="19" t="s">
        <v>186</v>
      </c>
      <c r="T12" s="19" t="s">
        <v>187</v>
      </c>
      <c r="U12" s="94" t="s">
        <v>2494</v>
      </c>
      <c r="V12" s="17" t="s">
        <v>2622</v>
      </c>
    </row>
    <row r="13" spans="1:16383" ht="409.6" x14ac:dyDescent="0.3">
      <c r="A13" s="17">
        <v>2018</v>
      </c>
      <c r="B13" s="18" t="s">
        <v>180</v>
      </c>
      <c r="C13" s="27">
        <v>9</v>
      </c>
      <c r="D13" s="28" t="s">
        <v>181</v>
      </c>
      <c r="E13" s="28" t="s">
        <v>182</v>
      </c>
      <c r="F13" s="20" t="s">
        <v>57</v>
      </c>
      <c r="G13" s="28" t="s">
        <v>188</v>
      </c>
      <c r="H13" s="28" t="s">
        <v>189</v>
      </c>
      <c r="I13" s="18" t="s">
        <v>49</v>
      </c>
      <c r="J13" s="26" t="s">
        <v>60</v>
      </c>
      <c r="K13" s="27">
        <v>10</v>
      </c>
      <c r="L13" s="21">
        <v>44166</v>
      </c>
      <c r="M13" s="21">
        <v>44500</v>
      </c>
      <c r="N13" s="17">
        <v>10</v>
      </c>
      <c r="O13" s="22">
        <f t="shared" si="0"/>
        <v>1</v>
      </c>
      <c r="P13" s="121"/>
      <c r="Q13" s="121"/>
      <c r="R13" s="125"/>
      <c r="S13" s="19" t="s">
        <v>2814</v>
      </c>
      <c r="T13" s="24" t="s">
        <v>2815</v>
      </c>
      <c r="U13" s="94" t="s">
        <v>2494</v>
      </c>
      <c r="V13" s="17" t="s">
        <v>2622</v>
      </c>
    </row>
    <row r="14" spans="1:16383" ht="409.6" x14ac:dyDescent="0.3">
      <c r="A14" s="17">
        <v>2018</v>
      </c>
      <c r="B14" s="18" t="s">
        <v>180</v>
      </c>
      <c r="C14" s="27">
        <v>9</v>
      </c>
      <c r="D14" s="28" t="s">
        <v>181</v>
      </c>
      <c r="E14" s="28" t="s">
        <v>182</v>
      </c>
      <c r="F14" s="20" t="s">
        <v>63</v>
      </c>
      <c r="G14" s="28" t="s">
        <v>188</v>
      </c>
      <c r="H14" s="28" t="s">
        <v>190</v>
      </c>
      <c r="I14" s="18" t="s">
        <v>49</v>
      </c>
      <c r="J14" s="26" t="s">
        <v>191</v>
      </c>
      <c r="K14" s="27">
        <v>8</v>
      </c>
      <c r="L14" s="21">
        <v>44044</v>
      </c>
      <c r="M14" s="21">
        <v>44500</v>
      </c>
      <c r="N14" s="17">
        <v>8</v>
      </c>
      <c r="O14" s="22">
        <f t="shared" si="0"/>
        <v>1</v>
      </c>
      <c r="P14" s="121"/>
      <c r="Q14" s="121"/>
      <c r="R14" s="125"/>
      <c r="S14" s="19" t="s">
        <v>192</v>
      </c>
      <c r="T14" s="24" t="s">
        <v>2816</v>
      </c>
      <c r="U14" s="94" t="s">
        <v>2494</v>
      </c>
      <c r="V14" s="17" t="s">
        <v>2622</v>
      </c>
    </row>
    <row r="15" spans="1:16383" ht="326.39999999999998" x14ac:dyDescent="0.3">
      <c r="A15" s="17">
        <v>2018</v>
      </c>
      <c r="B15" s="18" t="s">
        <v>180</v>
      </c>
      <c r="C15" s="27">
        <v>39</v>
      </c>
      <c r="D15" s="28" t="s">
        <v>232</v>
      </c>
      <c r="E15" s="28" t="s">
        <v>233</v>
      </c>
      <c r="F15" s="20" t="s">
        <v>46</v>
      </c>
      <c r="G15" s="28" t="s">
        <v>234</v>
      </c>
      <c r="H15" s="28" t="s">
        <v>235</v>
      </c>
      <c r="I15" s="18" t="s">
        <v>49</v>
      </c>
      <c r="J15" s="26" t="s">
        <v>236</v>
      </c>
      <c r="K15" s="27">
        <v>1</v>
      </c>
      <c r="L15" s="21">
        <v>43678</v>
      </c>
      <c r="M15" s="21">
        <v>43830</v>
      </c>
      <c r="N15" s="17">
        <v>1</v>
      </c>
      <c r="O15" s="22">
        <v>1</v>
      </c>
      <c r="P15" s="121">
        <v>1</v>
      </c>
      <c r="Q15" s="121" t="s">
        <v>1076</v>
      </c>
      <c r="R15" s="125" t="s">
        <v>52</v>
      </c>
      <c r="S15" s="24" t="s">
        <v>2817</v>
      </c>
      <c r="T15" s="134" t="s">
        <v>2818</v>
      </c>
      <c r="U15" s="94" t="s">
        <v>2494</v>
      </c>
      <c r="V15" s="17" t="s">
        <v>2622</v>
      </c>
    </row>
    <row r="16" spans="1:16383" ht="91.8" x14ac:dyDescent="0.3">
      <c r="A16" s="17">
        <v>2018</v>
      </c>
      <c r="B16" s="18" t="s">
        <v>180</v>
      </c>
      <c r="C16" s="27">
        <v>39</v>
      </c>
      <c r="D16" s="28" t="s">
        <v>232</v>
      </c>
      <c r="E16" s="28" t="s">
        <v>233</v>
      </c>
      <c r="F16" s="20" t="s">
        <v>57</v>
      </c>
      <c r="G16" s="19" t="s">
        <v>237</v>
      </c>
      <c r="H16" s="19" t="s">
        <v>238</v>
      </c>
      <c r="I16" s="18" t="s">
        <v>49</v>
      </c>
      <c r="J16" s="19" t="s">
        <v>239</v>
      </c>
      <c r="K16" s="23">
        <v>1</v>
      </c>
      <c r="L16" s="21">
        <v>44166</v>
      </c>
      <c r="M16" s="21">
        <v>44377</v>
      </c>
      <c r="N16" s="17">
        <v>1</v>
      </c>
      <c r="O16" s="22">
        <v>1</v>
      </c>
      <c r="P16" s="121"/>
      <c r="Q16" s="121"/>
      <c r="R16" s="125"/>
      <c r="S16" s="19" t="s">
        <v>240</v>
      </c>
      <c r="T16" s="135"/>
      <c r="U16" s="94" t="s">
        <v>2494</v>
      </c>
      <c r="V16" s="17" t="s">
        <v>2622</v>
      </c>
    </row>
    <row r="17" spans="1:16383" ht="173.4" x14ac:dyDescent="0.3">
      <c r="A17" s="17">
        <v>2018</v>
      </c>
      <c r="B17" s="18" t="s">
        <v>180</v>
      </c>
      <c r="C17" s="27">
        <v>39</v>
      </c>
      <c r="D17" s="28" t="s">
        <v>232</v>
      </c>
      <c r="E17" s="28" t="s">
        <v>233</v>
      </c>
      <c r="F17" s="20" t="s">
        <v>63</v>
      </c>
      <c r="G17" s="19" t="s">
        <v>241</v>
      </c>
      <c r="H17" s="19" t="s">
        <v>242</v>
      </c>
      <c r="I17" s="18" t="s">
        <v>49</v>
      </c>
      <c r="J17" s="19" t="s">
        <v>243</v>
      </c>
      <c r="K17" s="23">
        <v>13</v>
      </c>
      <c r="L17" s="21">
        <v>44166</v>
      </c>
      <c r="M17" s="21">
        <v>44469</v>
      </c>
      <c r="N17" s="17">
        <v>13</v>
      </c>
      <c r="O17" s="22">
        <v>1</v>
      </c>
      <c r="P17" s="121"/>
      <c r="Q17" s="121"/>
      <c r="R17" s="125"/>
      <c r="S17" s="19" t="s">
        <v>244</v>
      </c>
      <c r="T17" s="136"/>
      <c r="U17" s="94" t="s">
        <v>2494</v>
      </c>
      <c r="V17" s="17" t="s">
        <v>2622</v>
      </c>
    </row>
    <row r="18" spans="1:16383" ht="153" x14ac:dyDescent="0.3">
      <c r="A18" s="17">
        <v>2018</v>
      </c>
      <c r="B18" s="18" t="s">
        <v>180</v>
      </c>
      <c r="C18" s="27">
        <v>42</v>
      </c>
      <c r="D18" s="28" t="s">
        <v>296</v>
      </c>
      <c r="E18" s="28" t="s">
        <v>233</v>
      </c>
      <c r="F18" s="20" t="s">
        <v>101</v>
      </c>
      <c r="G18" s="28" t="s">
        <v>297</v>
      </c>
      <c r="H18" s="28" t="s">
        <v>298</v>
      </c>
      <c r="I18" s="18" t="s">
        <v>49</v>
      </c>
      <c r="J18" s="26" t="s">
        <v>299</v>
      </c>
      <c r="K18" s="27">
        <v>1</v>
      </c>
      <c r="L18" s="21">
        <v>43678</v>
      </c>
      <c r="M18" s="21">
        <v>43830</v>
      </c>
      <c r="N18" s="17">
        <v>1</v>
      </c>
      <c r="O18" s="22">
        <v>1</v>
      </c>
      <c r="P18" s="121">
        <v>1</v>
      </c>
      <c r="Q18" s="121" t="s">
        <v>1076</v>
      </c>
      <c r="R18" s="125" t="s">
        <v>52</v>
      </c>
      <c r="S18" s="19" t="s">
        <v>300</v>
      </c>
      <c r="T18" s="134" t="s">
        <v>2850</v>
      </c>
      <c r="U18" s="94" t="s">
        <v>2494</v>
      </c>
      <c r="V18" s="17" t="s">
        <v>2622</v>
      </c>
    </row>
    <row r="19" spans="1:16383" ht="153" x14ac:dyDescent="0.3">
      <c r="A19" s="17">
        <v>2018</v>
      </c>
      <c r="B19" s="18" t="s">
        <v>180</v>
      </c>
      <c r="C19" s="27">
        <v>42</v>
      </c>
      <c r="D19" s="28" t="s">
        <v>296</v>
      </c>
      <c r="E19" s="28" t="s">
        <v>301</v>
      </c>
      <c r="F19" s="20" t="s">
        <v>108</v>
      </c>
      <c r="G19" s="28" t="s">
        <v>302</v>
      </c>
      <c r="H19" s="28" t="s">
        <v>303</v>
      </c>
      <c r="I19" s="18" t="s">
        <v>49</v>
      </c>
      <c r="J19" s="26" t="s">
        <v>304</v>
      </c>
      <c r="K19" s="27">
        <v>24</v>
      </c>
      <c r="L19" s="21">
        <v>43983</v>
      </c>
      <c r="M19" s="21">
        <v>44561</v>
      </c>
      <c r="N19" s="17">
        <v>24</v>
      </c>
      <c r="O19" s="22">
        <v>1</v>
      </c>
      <c r="P19" s="121"/>
      <c r="Q19" s="121"/>
      <c r="R19" s="125"/>
      <c r="S19" s="19" t="s">
        <v>2819</v>
      </c>
      <c r="T19" s="136"/>
      <c r="U19" s="94" t="s">
        <v>2494</v>
      </c>
      <c r="V19" s="17" t="s">
        <v>2622</v>
      </c>
    </row>
    <row r="20" spans="1:16383" ht="153" x14ac:dyDescent="0.3">
      <c r="A20" s="17" t="s">
        <v>10</v>
      </c>
      <c r="B20" s="18" t="s">
        <v>316</v>
      </c>
      <c r="C20" s="27" t="s">
        <v>369</v>
      </c>
      <c r="D20" s="28" t="s">
        <v>370</v>
      </c>
      <c r="E20" s="28" t="s">
        <v>371</v>
      </c>
      <c r="F20" s="20" t="s">
        <v>101</v>
      </c>
      <c r="G20" s="28" t="s">
        <v>372</v>
      </c>
      <c r="H20" s="28" t="s">
        <v>373</v>
      </c>
      <c r="I20" s="18" t="s">
        <v>49</v>
      </c>
      <c r="J20" s="18" t="s">
        <v>374</v>
      </c>
      <c r="K20" s="26">
        <v>1</v>
      </c>
      <c r="L20" s="21">
        <v>43739</v>
      </c>
      <c r="M20" s="21">
        <v>44012</v>
      </c>
      <c r="N20" s="17">
        <v>1</v>
      </c>
      <c r="O20" s="22">
        <f t="shared" ref="O20:O21" si="1">+N20/K20</f>
        <v>1</v>
      </c>
      <c r="P20" s="121">
        <f>AVERAGE(O20:O21)</f>
        <v>1</v>
      </c>
      <c r="Q20" s="121" t="s">
        <v>1076</v>
      </c>
      <c r="R20" s="125" t="s">
        <v>52</v>
      </c>
      <c r="S20" s="19" t="s">
        <v>2821</v>
      </c>
      <c r="T20" s="137" t="s">
        <v>2822</v>
      </c>
      <c r="U20" s="94" t="s">
        <v>2494</v>
      </c>
      <c r="V20" s="17" t="s">
        <v>2622</v>
      </c>
    </row>
    <row r="21" spans="1:16383" ht="142.80000000000001" x14ac:dyDescent="0.3">
      <c r="A21" s="17" t="s">
        <v>10</v>
      </c>
      <c r="B21" s="18" t="s">
        <v>316</v>
      </c>
      <c r="C21" s="27" t="s">
        <v>369</v>
      </c>
      <c r="D21" s="28" t="s">
        <v>370</v>
      </c>
      <c r="E21" s="28" t="s">
        <v>371</v>
      </c>
      <c r="F21" s="20" t="s">
        <v>108</v>
      </c>
      <c r="G21" s="28" t="s">
        <v>375</v>
      </c>
      <c r="H21" s="28" t="s">
        <v>376</v>
      </c>
      <c r="I21" s="18" t="s">
        <v>49</v>
      </c>
      <c r="J21" s="18" t="s">
        <v>377</v>
      </c>
      <c r="K21" s="26">
        <v>1</v>
      </c>
      <c r="L21" s="21">
        <v>43739</v>
      </c>
      <c r="M21" s="21">
        <v>44012</v>
      </c>
      <c r="N21" s="17">
        <v>1</v>
      </c>
      <c r="O21" s="22">
        <f t="shared" si="1"/>
        <v>1</v>
      </c>
      <c r="P21" s="121"/>
      <c r="Q21" s="121"/>
      <c r="R21" s="125"/>
      <c r="S21" s="19" t="s">
        <v>378</v>
      </c>
      <c r="T21" s="138"/>
      <c r="U21" s="94" t="s">
        <v>2494</v>
      </c>
      <c r="V21" s="17" t="s">
        <v>2622</v>
      </c>
    </row>
    <row r="22" spans="1:16383" ht="285.60000000000002" x14ac:dyDescent="0.3">
      <c r="A22" s="18" t="s">
        <v>385</v>
      </c>
      <c r="B22" s="18" t="s">
        <v>386</v>
      </c>
      <c r="C22" s="27">
        <v>2</v>
      </c>
      <c r="D22" s="28" t="s">
        <v>403</v>
      </c>
      <c r="E22" s="28" t="s">
        <v>404</v>
      </c>
      <c r="F22" s="20" t="s">
        <v>46</v>
      </c>
      <c r="G22" s="28" t="s">
        <v>405</v>
      </c>
      <c r="H22" s="28" t="s">
        <v>406</v>
      </c>
      <c r="I22" s="18" t="s">
        <v>74</v>
      </c>
      <c r="J22" s="18" t="s">
        <v>391</v>
      </c>
      <c r="K22" s="26">
        <v>1</v>
      </c>
      <c r="L22" s="21">
        <v>43876</v>
      </c>
      <c r="M22" s="21">
        <v>45626</v>
      </c>
      <c r="N22" s="17">
        <v>0</v>
      </c>
      <c r="O22" s="22">
        <f t="shared" si="0"/>
        <v>0</v>
      </c>
      <c r="P22" s="121">
        <f>+AVERAGE(O22:O24)</f>
        <v>0.66666666666666663</v>
      </c>
      <c r="Q22" s="122" t="s">
        <v>1076</v>
      </c>
      <c r="R22" s="123" t="s">
        <v>52</v>
      </c>
      <c r="S22" s="28" t="s">
        <v>2630</v>
      </c>
      <c r="T22" s="19" t="s">
        <v>2631</v>
      </c>
      <c r="U22" s="94" t="s">
        <v>2494</v>
      </c>
      <c r="V22" s="17" t="s">
        <v>2622</v>
      </c>
    </row>
    <row r="23" spans="1:16383" ht="214.2" x14ac:dyDescent="0.3">
      <c r="A23" s="18" t="s">
        <v>385</v>
      </c>
      <c r="B23" s="18" t="s">
        <v>386</v>
      </c>
      <c r="C23" s="27">
        <v>2</v>
      </c>
      <c r="D23" s="28" t="s">
        <v>403</v>
      </c>
      <c r="E23" s="28" t="s">
        <v>393</v>
      </c>
      <c r="F23" s="20" t="s">
        <v>57</v>
      </c>
      <c r="G23" s="28" t="s">
        <v>394</v>
      </c>
      <c r="H23" s="28" t="s">
        <v>407</v>
      </c>
      <c r="I23" s="18" t="s">
        <v>74</v>
      </c>
      <c r="J23" s="18" t="s">
        <v>396</v>
      </c>
      <c r="K23" s="26">
        <v>1</v>
      </c>
      <c r="L23" s="21">
        <v>43876</v>
      </c>
      <c r="M23" s="21">
        <v>45260</v>
      </c>
      <c r="N23" s="17">
        <v>1</v>
      </c>
      <c r="O23" s="22">
        <f t="shared" si="0"/>
        <v>1</v>
      </c>
      <c r="P23" s="122"/>
      <c r="Q23" s="122"/>
      <c r="R23" s="123"/>
      <c r="S23" s="19" t="s">
        <v>2629</v>
      </c>
      <c r="T23" s="19" t="s">
        <v>2632</v>
      </c>
      <c r="U23" s="94" t="s">
        <v>2494</v>
      </c>
      <c r="V23" s="17" t="s">
        <v>2622</v>
      </c>
    </row>
    <row r="24" spans="1:16383" ht="255" x14ac:dyDescent="0.3">
      <c r="A24" s="18" t="s">
        <v>385</v>
      </c>
      <c r="B24" s="18" t="s">
        <v>386</v>
      </c>
      <c r="C24" s="27">
        <v>2</v>
      </c>
      <c r="D24" s="28" t="s">
        <v>403</v>
      </c>
      <c r="E24" s="28" t="s">
        <v>397</v>
      </c>
      <c r="F24" s="20" t="s">
        <v>63</v>
      </c>
      <c r="G24" s="28" t="s">
        <v>398</v>
      </c>
      <c r="H24" s="28" t="s">
        <v>408</v>
      </c>
      <c r="I24" s="18" t="s">
        <v>74</v>
      </c>
      <c r="J24" s="18" t="s">
        <v>400</v>
      </c>
      <c r="K24" s="26">
        <v>4</v>
      </c>
      <c r="L24" s="21">
        <v>43876</v>
      </c>
      <c r="M24" s="21">
        <v>44196</v>
      </c>
      <c r="N24" s="17">
        <v>4</v>
      </c>
      <c r="O24" s="22">
        <f t="shared" si="0"/>
        <v>1</v>
      </c>
      <c r="P24" s="122"/>
      <c r="Q24" s="122"/>
      <c r="R24" s="123"/>
      <c r="S24" s="19" t="s">
        <v>401</v>
      </c>
      <c r="T24" s="19" t="s">
        <v>2633</v>
      </c>
      <c r="U24" s="94" t="s">
        <v>2494</v>
      </c>
      <c r="V24" s="17" t="s">
        <v>2622</v>
      </c>
    </row>
    <row r="25" spans="1:16383" ht="112.2" x14ac:dyDescent="0.3">
      <c r="A25" s="18">
        <v>2019</v>
      </c>
      <c r="B25" s="18" t="s">
        <v>441</v>
      </c>
      <c r="C25" s="27">
        <v>2</v>
      </c>
      <c r="D25" s="28" t="s">
        <v>442</v>
      </c>
      <c r="E25" s="28" t="s">
        <v>443</v>
      </c>
      <c r="F25" s="20" t="s">
        <v>346</v>
      </c>
      <c r="G25" s="54" t="s">
        <v>444</v>
      </c>
      <c r="H25" s="54" t="s">
        <v>445</v>
      </c>
      <c r="I25" s="18" t="s">
        <v>74</v>
      </c>
      <c r="J25" s="55" t="s">
        <v>446</v>
      </c>
      <c r="K25" s="27">
        <v>1</v>
      </c>
      <c r="L25" s="21">
        <v>44044</v>
      </c>
      <c r="M25" s="21">
        <v>44408</v>
      </c>
      <c r="N25" s="17">
        <v>1</v>
      </c>
      <c r="O25" s="22">
        <v>1</v>
      </c>
      <c r="P25" s="139">
        <v>1</v>
      </c>
      <c r="Q25" s="140" t="s">
        <v>1076</v>
      </c>
      <c r="R25" s="141" t="s">
        <v>52</v>
      </c>
      <c r="S25" s="19" t="s">
        <v>2637</v>
      </c>
      <c r="T25" s="19" t="s">
        <v>2638</v>
      </c>
      <c r="U25" s="94" t="s">
        <v>2494</v>
      </c>
      <c r="V25" s="17" t="s">
        <v>2622</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ht="409.6" x14ac:dyDescent="0.3">
      <c r="A26" s="18">
        <v>2019</v>
      </c>
      <c r="B26" s="18" t="s">
        <v>441</v>
      </c>
      <c r="C26" s="27">
        <v>2</v>
      </c>
      <c r="D26" s="28" t="s">
        <v>447</v>
      </c>
      <c r="E26" s="28" t="s">
        <v>448</v>
      </c>
      <c r="F26" s="20" t="s">
        <v>352</v>
      </c>
      <c r="G26" s="54" t="s">
        <v>449</v>
      </c>
      <c r="H26" s="54" t="s">
        <v>450</v>
      </c>
      <c r="I26" s="18" t="s">
        <v>74</v>
      </c>
      <c r="J26" s="55" t="s">
        <v>451</v>
      </c>
      <c r="K26" s="27">
        <v>12</v>
      </c>
      <c r="L26" s="21">
        <v>44044</v>
      </c>
      <c r="M26" s="21">
        <v>44408</v>
      </c>
      <c r="N26" s="17">
        <v>12</v>
      </c>
      <c r="O26" s="22">
        <v>1</v>
      </c>
      <c r="P26" s="140"/>
      <c r="Q26" s="140"/>
      <c r="R26" s="141"/>
      <c r="S26" s="19" t="s">
        <v>2639</v>
      </c>
      <c r="T26" s="19" t="s">
        <v>2640</v>
      </c>
      <c r="U26" s="94" t="s">
        <v>2494</v>
      </c>
      <c r="V26" s="17" t="s">
        <v>2622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ht="132.6" x14ac:dyDescent="0.3">
      <c r="A27" s="18">
        <v>2019</v>
      </c>
      <c r="B27" s="18" t="s">
        <v>441</v>
      </c>
      <c r="C27" s="27">
        <v>2</v>
      </c>
      <c r="D27" s="28" t="s">
        <v>453</v>
      </c>
      <c r="E27" s="28" t="s">
        <v>454</v>
      </c>
      <c r="F27" s="20" t="s">
        <v>357</v>
      </c>
      <c r="G27" s="54" t="s">
        <v>455</v>
      </c>
      <c r="H27" s="54" t="s">
        <v>456</v>
      </c>
      <c r="I27" s="18" t="s">
        <v>74</v>
      </c>
      <c r="J27" s="55" t="s">
        <v>457</v>
      </c>
      <c r="K27" s="27">
        <v>3</v>
      </c>
      <c r="L27" s="21">
        <v>44044</v>
      </c>
      <c r="M27" s="21">
        <v>44408</v>
      </c>
      <c r="N27" s="17">
        <v>3</v>
      </c>
      <c r="O27" s="22">
        <v>1</v>
      </c>
      <c r="P27" s="140"/>
      <c r="Q27" s="140"/>
      <c r="R27" s="141"/>
      <c r="S27" s="19" t="s">
        <v>458</v>
      </c>
      <c r="T27" s="19" t="s">
        <v>459</v>
      </c>
      <c r="U27" s="94" t="s">
        <v>2494</v>
      </c>
      <c r="V27" s="17" t="s">
        <v>2622</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ht="91.8" x14ac:dyDescent="0.3">
      <c r="A28" s="18">
        <v>2019</v>
      </c>
      <c r="B28" s="18" t="s">
        <v>441</v>
      </c>
      <c r="C28" s="27">
        <v>2</v>
      </c>
      <c r="D28" s="28" t="s">
        <v>460</v>
      </c>
      <c r="E28" s="28" t="s">
        <v>461</v>
      </c>
      <c r="F28" s="20" t="s">
        <v>363</v>
      </c>
      <c r="G28" s="54" t="s">
        <v>462</v>
      </c>
      <c r="H28" s="54" t="s">
        <v>463</v>
      </c>
      <c r="I28" s="18" t="s">
        <v>74</v>
      </c>
      <c r="J28" s="55" t="s">
        <v>464</v>
      </c>
      <c r="K28" s="27">
        <v>3</v>
      </c>
      <c r="L28" s="21">
        <v>44044</v>
      </c>
      <c r="M28" s="21">
        <v>44576</v>
      </c>
      <c r="N28" s="17">
        <v>3</v>
      </c>
      <c r="O28" s="22">
        <v>1</v>
      </c>
      <c r="P28" s="140"/>
      <c r="Q28" s="140"/>
      <c r="R28" s="141"/>
      <c r="S28" s="19" t="s">
        <v>465</v>
      </c>
      <c r="T28" s="19" t="s">
        <v>466</v>
      </c>
      <c r="U28" s="94" t="s">
        <v>2494</v>
      </c>
      <c r="V28" s="17" t="s">
        <v>2622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ht="122.4" x14ac:dyDescent="0.3">
      <c r="A29" s="18">
        <v>2019</v>
      </c>
      <c r="B29" s="18" t="s">
        <v>441</v>
      </c>
      <c r="C29" s="27">
        <v>2</v>
      </c>
      <c r="D29" s="28" t="s">
        <v>467</v>
      </c>
      <c r="E29" s="28" t="s">
        <v>468</v>
      </c>
      <c r="F29" s="20" t="s">
        <v>368</v>
      </c>
      <c r="G29" s="54" t="s">
        <v>469</v>
      </c>
      <c r="H29" s="54" t="s">
        <v>470</v>
      </c>
      <c r="I29" s="18" t="s">
        <v>74</v>
      </c>
      <c r="J29" s="55" t="s">
        <v>471</v>
      </c>
      <c r="K29" s="27">
        <v>1</v>
      </c>
      <c r="L29" s="21">
        <v>44044</v>
      </c>
      <c r="M29" s="21">
        <v>44803</v>
      </c>
      <c r="N29" s="17">
        <v>1</v>
      </c>
      <c r="O29" s="22">
        <v>1</v>
      </c>
      <c r="P29" s="140"/>
      <c r="Q29" s="140"/>
      <c r="R29" s="141"/>
      <c r="S29" s="19" t="s">
        <v>472</v>
      </c>
      <c r="T29" s="19" t="s">
        <v>2641</v>
      </c>
      <c r="U29" s="94" t="s">
        <v>2494</v>
      </c>
      <c r="V29" s="17" t="s">
        <v>2622</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1:16383" s="1" customFormat="1" ht="371.25" customHeight="1" x14ac:dyDescent="0.2">
      <c r="A30" s="18">
        <v>2019</v>
      </c>
      <c r="B30" s="18" t="s">
        <v>441</v>
      </c>
      <c r="C30" s="27">
        <v>21</v>
      </c>
      <c r="D30" s="28" t="s">
        <v>524</v>
      </c>
      <c r="E30" s="28" t="s">
        <v>525</v>
      </c>
      <c r="F30" s="20" t="s">
        <v>346</v>
      </c>
      <c r="G30" s="54" t="s">
        <v>526</v>
      </c>
      <c r="H30" s="54" t="s">
        <v>527</v>
      </c>
      <c r="I30" s="18" t="s">
        <v>528</v>
      </c>
      <c r="J30" s="17" t="s">
        <v>529</v>
      </c>
      <c r="K30" s="17">
        <v>25</v>
      </c>
      <c r="L30" s="21">
        <v>44075</v>
      </c>
      <c r="M30" s="21">
        <v>44561</v>
      </c>
      <c r="N30" s="17">
        <v>25</v>
      </c>
      <c r="O30" s="22">
        <f t="shared" ref="O30:O34" si="2">+N30/K30</f>
        <v>1</v>
      </c>
      <c r="P30" s="119">
        <f>+AVERAGE(O30:O34)</f>
        <v>1</v>
      </c>
      <c r="Q30" s="119" t="s">
        <v>1076</v>
      </c>
      <c r="R30" s="124" t="s">
        <v>52</v>
      </c>
      <c r="S30" s="19" t="s">
        <v>530</v>
      </c>
      <c r="T30" s="134" t="s">
        <v>2857</v>
      </c>
      <c r="U30" s="94" t="s">
        <v>2494</v>
      </c>
      <c r="V30" s="17" t="s">
        <v>2622</v>
      </c>
      <c r="W30" s="1" t="s">
        <v>484</v>
      </c>
    </row>
    <row r="31" spans="1:16383" s="1" customFormat="1" ht="329.25" customHeight="1" x14ac:dyDescent="0.2">
      <c r="A31" s="18">
        <v>2019</v>
      </c>
      <c r="B31" s="18" t="s">
        <v>441</v>
      </c>
      <c r="C31" s="27">
        <v>21</v>
      </c>
      <c r="D31" s="28" t="s">
        <v>524</v>
      </c>
      <c r="E31" s="28" t="s">
        <v>525</v>
      </c>
      <c r="F31" s="20" t="s">
        <v>352</v>
      </c>
      <c r="G31" s="54" t="s">
        <v>526</v>
      </c>
      <c r="H31" s="54" t="s">
        <v>531</v>
      </c>
      <c r="I31" s="18" t="s">
        <v>528</v>
      </c>
      <c r="J31" s="17" t="s">
        <v>532</v>
      </c>
      <c r="K31" s="17">
        <v>116</v>
      </c>
      <c r="L31" s="21">
        <v>44075</v>
      </c>
      <c r="M31" s="21">
        <v>44561</v>
      </c>
      <c r="N31" s="17">
        <v>116</v>
      </c>
      <c r="O31" s="22">
        <f t="shared" si="2"/>
        <v>1</v>
      </c>
      <c r="P31" s="119"/>
      <c r="Q31" s="119"/>
      <c r="R31" s="124"/>
      <c r="S31" s="19" t="s">
        <v>533</v>
      </c>
      <c r="T31" s="135"/>
      <c r="U31" s="94" t="s">
        <v>2494</v>
      </c>
      <c r="V31" s="17" t="s">
        <v>2622</v>
      </c>
    </row>
    <row r="32" spans="1:16383" s="1" customFormat="1" ht="371.25" customHeight="1" x14ac:dyDescent="0.2">
      <c r="A32" s="18">
        <v>2019</v>
      </c>
      <c r="B32" s="18" t="s">
        <v>441</v>
      </c>
      <c r="C32" s="27">
        <v>21</v>
      </c>
      <c r="D32" s="28" t="s">
        <v>524</v>
      </c>
      <c r="E32" s="28" t="s">
        <v>525</v>
      </c>
      <c r="F32" s="20" t="s">
        <v>357</v>
      </c>
      <c r="G32" s="54" t="s">
        <v>526</v>
      </c>
      <c r="H32" s="54" t="s">
        <v>534</v>
      </c>
      <c r="I32" s="18" t="s">
        <v>528</v>
      </c>
      <c r="J32" s="17" t="s">
        <v>529</v>
      </c>
      <c r="K32" s="17">
        <v>50</v>
      </c>
      <c r="L32" s="21">
        <v>44075</v>
      </c>
      <c r="M32" s="21">
        <v>44561</v>
      </c>
      <c r="N32" s="17">
        <v>50</v>
      </c>
      <c r="O32" s="22">
        <f t="shared" si="2"/>
        <v>1</v>
      </c>
      <c r="P32" s="119"/>
      <c r="Q32" s="119"/>
      <c r="R32" s="124"/>
      <c r="S32" s="19" t="s">
        <v>535</v>
      </c>
      <c r="T32" s="135"/>
      <c r="U32" s="94" t="s">
        <v>2494</v>
      </c>
      <c r="V32" s="17" t="s">
        <v>2622</v>
      </c>
    </row>
    <row r="33" spans="1:23" s="1" customFormat="1" ht="296.25" customHeight="1" x14ac:dyDescent="0.2">
      <c r="A33" s="18">
        <v>2019</v>
      </c>
      <c r="B33" s="18" t="s">
        <v>441</v>
      </c>
      <c r="C33" s="27">
        <v>21</v>
      </c>
      <c r="D33" s="28" t="s">
        <v>536</v>
      </c>
      <c r="E33" s="28" t="s">
        <v>537</v>
      </c>
      <c r="F33" s="20" t="s">
        <v>363</v>
      </c>
      <c r="G33" s="54" t="s">
        <v>538</v>
      </c>
      <c r="H33" s="54" t="s">
        <v>539</v>
      </c>
      <c r="I33" s="18" t="s">
        <v>74</v>
      </c>
      <c r="J33" s="55" t="s">
        <v>540</v>
      </c>
      <c r="K33" s="27">
        <v>2</v>
      </c>
      <c r="L33" s="21">
        <v>44044</v>
      </c>
      <c r="M33" s="21">
        <v>45291</v>
      </c>
      <c r="N33" s="17">
        <v>2</v>
      </c>
      <c r="O33" s="22">
        <f t="shared" si="2"/>
        <v>1</v>
      </c>
      <c r="P33" s="119"/>
      <c r="Q33" s="119"/>
      <c r="R33" s="124"/>
      <c r="S33" s="19" t="s">
        <v>2448</v>
      </c>
      <c r="T33" s="135"/>
      <c r="U33" s="94" t="s">
        <v>2494</v>
      </c>
      <c r="V33" s="17" t="s">
        <v>2622</v>
      </c>
      <c r="W33" s="1" t="s">
        <v>484</v>
      </c>
    </row>
    <row r="34" spans="1:23" s="1" customFormat="1" ht="202.5" customHeight="1" x14ac:dyDescent="0.2">
      <c r="A34" s="18">
        <v>2019</v>
      </c>
      <c r="B34" s="18" t="s">
        <v>441</v>
      </c>
      <c r="C34" s="27">
        <v>21</v>
      </c>
      <c r="D34" s="28" t="s">
        <v>536</v>
      </c>
      <c r="E34" s="28" t="s">
        <v>541</v>
      </c>
      <c r="F34" s="20" t="s">
        <v>368</v>
      </c>
      <c r="G34" s="54" t="s">
        <v>542</v>
      </c>
      <c r="H34" s="54" t="s">
        <v>543</v>
      </c>
      <c r="I34" s="18" t="s">
        <v>74</v>
      </c>
      <c r="J34" s="55" t="s">
        <v>544</v>
      </c>
      <c r="K34" s="27">
        <v>1000</v>
      </c>
      <c r="L34" s="21">
        <v>44044</v>
      </c>
      <c r="M34" s="21">
        <v>44408</v>
      </c>
      <c r="N34" s="17">
        <v>1000</v>
      </c>
      <c r="O34" s="22">
        <f t="shared" si="2"/>
        <v>1</v>
      </c>
      <c r="P34" s="119"/>
      <c r="Q34" s="119"/>
      <c r="R34" s="124"/>
      <c r="S34" s="19" t="s">
        <v>545</v>
      </c>
      <c r="T34" s="136"/>
      <c r="U34" s="94" t="s">
        <v>2494</v>
      </c>
      <c r="V34" s="17" t="s">
        <v>2622</v>
      </c>
    </row>
    <row r="35" spans="1:23" ht="91.8" x14ac:dyDescent="0.3">
      <c r="A35" s="18">
        <v>2020</v>
      </c>
      <c r="B35" s="18" t="s">
        <v>546</v>
      </c>
      <c r="C35" s="27">
        <v>1</v>
      </c>
      <c r="D35" s="28" t="s">
        <v>547</v>
      </c>
      <c r="E35" s="28" t="s">
        <v>548</v>
      </c>
      <c r="F35" s="20" t="s">
        <v>549</v>
      </c>
      <c r="G35" s="54" t="s">
        <v>550</v>
      </c>
      <c r="H35" s="56" t="s">
        <v>551</v>
      </c>
      <c r="I35" s="18" t="s">
        <v>74</v>
      </c>
      <c r="J35" s="57" t="s">
        <v>552</v>
      </c>
      <c r="K35" s="17">
        <v>1</v>
      </c>
      <c r="L35" s="21">
        <v>44378</v>
      </c>
      <c r="M35" s="21">
        <v>44561</v>
      </c>
      <c r="N35" s="17">
        <v>1</v>
      </c>
      <c r="O35" s="22">
        <f t="shared" ref="O35:O40" si="3">+N35/K35</f>
        <v>1</v>
      </c>
      <c r="P35" s="121">
        <f>+AVERAGE(O35:O40)</f>
        <v>1</v>
      </c>
      <c r="Q35" s="122" t="s">
        <v>1076</v>
      </c>
      <c r="R35" s="123" t="s">
        <v>52</v>
      </c>
      <c r="S35" s="19" t="s">
        <v>553</v>
      </c>
      <c r="T35" s="19" t="s">
        <v>2647</v>
      </c>
      <c r="U35" s="94" t="s">
        <v>2494</v>
      </c>
      <c r="V35" s="17" t="s">
        <v>2622</v>
      </c>
    </row>
    <row r="36" spans="1:23" ht="336.6" x14ac:dyDescent="0.3">
      <c r="A36" s="18">
        <v>2020</v>
      </c>
      <c r="B36" s="18" t="s">
        <v>546</v>
      </c>
      <c r="C36" s="27">
        <v>1</v>
      </c>
      <c r="D36" s="28" t="s">
        <v>547</v>
      </c>
      <c r="E36" s="28" t="s">
        <v>554</v>
      </c>
      <c r="F36" s="20" t="s">
        <v>555</v>
      </c>
      <c r="G36" s="54" t="s">
        <v>109</v>
      </c>
      <c r="H36" s="56" t="s">
        <v>110</v>
      </c>
      <c r="I36" s="26" t="s">
        <v>556</v>
      </c>
      <c r="J36" s="57" t="s">
        <v>111</v>
      </c>
      <c r="K36" s="17">
        <v>6</v>
      </c>
      <c r="L36" s="21">
        <v>44378</v>
      </c>
      <c r="M36" s="21">
        <v>44620</v>
      </c>
      <c r="N36" s="17">
        <v>6</v>
      </c>
      <c r="O36" s="22">
        <v>1</v>
      </c>
      <c r="P36" s="122"/>
      <c r="Q36" s="122"/>
      <c r="R36" s="123"/>
      <c r="S36" s="19" t="s">
        <v>2648</v>
      </c>
      <c r="T36" s="19" t="s">
        <v>2649</v>
      </c>
      <c r="U36" s="94" t="s">
        <v>2494</v>
      </c>
      <c r="V36" s="17" t="s">
        <v>2622</v>
      </c>
    </row>
    <row r="37" spans="1:23" ht="112.2" x14ac:dyDescent="0.3">
      <c r="A37" s="18">
        <v>2020</v>
      </c>
      <c r="B37" s="18" t="s">
        <v>546</v>
      </c>
      <c r="C37" s="27">
        <v>1</v>
      </c>
      <c r="D37" s="28" t="s">
        <v>557</v>
      </c>
      <c r="E37" s="28" t="s">
        <v>2642</v>
      </c>
      <c r="F37" s="20" t="s">
        <v>558</v>
      </c>
      <c r="G37" s="54" t="s">
        <v>2449</v>
      </c>
      <c r="H37" s="56" t="s">
        <v>559</v>
      </c>
      <c r="I37" s="26" t="s">
        <v>556</v>
      </c>
      <c r="J37" s="57" t="s">
        <v>560</v>
      </c>
      <c r="K37" s="17">
        <v>4</v>
      </c>
      <c r="L37" s="21">
        <v>44378</v>
      </c>
      <c r="M37" s="21">
        <v>45138</v>
      </c>
      <c r="N37" s="17">
        <v>4</v>
      </c>
      <c r="O37" s="22">
        <f t="shared" si="3"/>
        <v>1</v>
      </c>
      <c r="P37" s="122"/>
      <c r="Q37" s="122"/>
      <c r="R37" s="123"/>
      <c r="S37" s="19" t="s">
        <v>561</v>
      </c>
      <c r="T37" s="19" t="s">
        <v>562</v>
      </c>
      <c r="U37" s="94" t="s">
        <v>2494</v>
      </c>
      <c r="V37" s="17" t="s">
        <v>2622</v>
      </c>
    </row>
    <row r="38" spans="1:23" ht="316.2" x14ac:dyDescent="0.3">
      <c r="A38" s="18">
        <v>2020</v>
      </c>
      <c r="B38" s="18" t="s">
        <v>546</v>
      </c>
      <c r="C38" s="27">
        <v>1</v>
      </c>
      <c r="D38" s="28" t="s">
        <v>547</v>
      </c>
      <c r="E38" s="28" t="s">
        <v>2642</v>
      </c>
      <c r="F38" s="20" t="s">
        <v>563</v>
      </c>
      <c r="G38" s="54" t="s">
        <v>2450</v>
      </c>
      <c r="H38" s="56" t="s">
        <v>2451</v>
      </c>
      <c r="I38" s="18" t="s">
        <v>74</v>
      </c>
      <c r="J38" s="56" t="s">
        <v>564</v>
      </c>
      <c r="K38" s="17">
        <v>5</v>
      </c>
      <c r="L38" s="21">
        <v>44378</v>
      </c>
      <c r="M38" s="21">
        <v>45138</v>
      </c>
      <c r="N38" s="17">
        <v>5</v>
      </c>
      <c r="O38" s="22">
        <f t="shared" si="3"/>
        <v>1</v>
      </c>
      <c r="P38" s="122"/>
      <c r="Q38" s="122"/>
      <c r="R38" s="123"/>
      <c r="S38" s="19" t="s">
        <v>2643</v>
      </c>
      <c r="T38" s="19" t="s">
        <v>2644</v>
      </c>
      <c r="U38" s="94" t="s">
        <v>2494</v>
      </c>
      <c r="V38" s="17" t="s">
        <v>2622</v>
      </c>
    </row>
    <row r="39" spans="1:23" ht="183.6" x14ac:dyDescent="0.3">
      <c r="A39" s="18">
        <v>2020</v>
      </c>
      <c r="B39" s="18" t="s">
        <v>546</v>
      </c>
      <c r="C39" s="27">
        <v>1</v>
      </c>
      <c r="D39" s="28" t="s">
        <v>547</v>
      </c>
      <c r="E39" s="28" t="s">
        <v>566</v>
      </c>
      <c r="F39" s="20" t="s">
        <v>567</v>
      </c>
      <c r="G39" s="54" t="s">
        <v>568</v>
      </c>
      <c r="H39" s="56" t="s">
        <v>569</v>
      </c>
      <c r="I39" s="26" t="s">
        <v>104</v>
      </c>
      <c r="J39" s="57" t="s">
        <v>570</v>
      </c>
      <c r="K39" s="17">
        <v>1</v>
      </c>
      <c r="L39" s="21">
        <v>44378</v>
      </c>
      <c r="M39" s="21">
        <v>44530</v>
      </c>
      <c r="N39" s="17">
        <v>1</v>
      </c>
      <c r="O39" s="22">
        <f t="shared" si="3"/>
        <v>1</v>
      </c>
      <c r="P39" s="122"/>
      <c r="Q39" s="122"/>
      <c r="R39" s="123"/>
      <c r="S39" s="19" t="s">
        <v>571</v>
      </c>
      <c r="T39" s="19" t="s">
        <v>2650</v>
      </c>
      <c r="U39" s="94" t="s">
        <v>2494</v>
      </c>
      <c r="V39" s="17" t="s">
        <v>2622</v>
      </c>
    </row>
    <row r="40" spans="1:23" ht="142.80000000000001" x14ac:dyDescent="0.3">
      <c r="A40" s="18">
        <v>2020</v>
      </c>
      <c r="B40" s="18" t="s">
        <v>546</v>
      </c>
      <c r="C40" s="27">
        <v>1</v>
      </c>
      <c r="D40" s="28" t="s">
        <v>547</v>
      </c>
      <c r="E40" s="28" t="s">
        <v>572</v>
      </c>
      <c r="F40" s="20" t="s">
        <v>573</v>
      </c>
      <c r="G40" s="54" t="s">
        <v>574</v>
      </c>
      <c r="H40" s="56" t="s">
        <v>575</v>
      </c>
      <c r="I40" s="26" t="s">
        <v>556</v>
      </c>
      <c r="J40" s="57" t="s">
        <v>576</v>
      </c>
      <c r="K40" s="17">
        <v>2</v>
      </c>
      <c r="L40" s="21">
        <v>44378</v>
      </c>
      <c r="M40" s="21">
        <v>44591</v>
      </c>
      <c r="N40" s="17">
        <v>2</v>
      </c>
      <c r="O40" s="22">
        <f t="shared" si="3"/>
        <v>1</v>
      </c>
      <c r="P40" s="122"/>
      <c r="Q40" s="122"/>
      <c r="R40" s="123"/>
      <c r="S40" s="19" t="s">
        <v>2646</v>
      </c>
      <c r="T40" s="19" t="s">
        <v>2645</v>
      </c>
      <c r="U40" s="94" t="s">
        <v>2494</v>
      </c>
      <c r="V40" s="17" t="s">
        <v>2622</v>
      </c>
    </row>
    <row r="41" spans="1:23" ht="91.8" x14ac:dyDescent="0.3">
      <c r="A41" s="18" t="s">
        <v>19</v>
      </c>
      <c r="B41" s="18" t="s">
        <v>642</v>
      </c>
      <c r="C41" s="27">
        <v>8</v>
      </c>
      <c r="D41" s="28" t="s">
        <v>689</v>
      </c>
      <c r="E41" s="28" t="s">
        <v>690</v>
      </c>
      <c r="F41" s="20" t="s">
        <v>118</v>
      </c>
      <c r="G41" s="54" t="s">
        <v>691</v>
      </c>
      <c r="H41" s="56" t="s">
        <v>692</v>
      </c>
      <c r="I41" s="18" t="s">
        <v>74</v>
      </c>
      <c r="J41" s="57" t="s">
        <v>693</v>
      </c>
      <c r="K41" s="17">
        <v>27</v>
      </c>
      <c r="L41" s="21">
        <v>44600</v>
      </c>
      <c r="M41" s="21">
        <v>44620</v>
      </c>
      <c r="N41" s="17">
        <v>27</v>
      </c>
      <c r="O41" s="22">
        <f>+N41/K41</f>
        <v>1</v>
      </c>
      <c r="P41" s="142">
        <f>+AVERAGE(O41:O48)</f>
        <v>1</v>
      </c>
      <c r="Q41" s="142" t="s">
        <v>1076</v>
      </c>
      <c r="R41" s="145" t="s">
        <v>52</v>
      </c>
      <c r="S41" s="19" t="s">
        <v>694</v>
      </c>
      <c r="T41" s="19" t="s">
        <v>2654</v>
      </c>
      <c r="U41" s="94" t="s">
        <v>2494</v>
      </c>
      <c r="V41" s="17" t="s">
        <v>2622</v>
      </c>
    </row>
    <row r="42" spans="1:23" ht="91.8" x14ac:dyDescent="0.3">
      <c r="A42" s="18" t="s">
        <v>19</v>
      </c>
      <c r="B42" s="18" t="s">
        <v>642</v>
      </c>
      <c r="C42" s="27">
        <v>8</v>
      </c>
      <c r="D42" s="28" t="s">
        <v>689</v>
      </c>
      <c r="E42" s="28" t="s">
        <v>695</v>
      </c>
      <c r="F42" s="20" t="s">
        <v>124</v>
      </c>
      <c r="G42" s="54" t="s">
        <v>691</v>
      </c>
      <c r="H42" s="56" t="s">
        <v>696</v>
      </c>
      <c r="I42" s="18" t="s">
        <v>74</v>
      </c>
      <c r="J42" s="57" t="s">
        <v>697</v>
      </c>
      <c r="K42" s="17">
        <v>1</v>
      </c>
      <c r="L42" s="21">
        <v>44600</v>
      </c>
      <c r="M42" s="21">
        <v>44630</v>
      </c>
      <c r="N42" s="17">
        <v>1</v>
      </c>
      <c r="O42" s="22">
        <f t="shared" ref="O42:O46" si="4">+N42/K42</f>
        <v>1</v>
      </c>
      <c r="P42" s="143"/>
      <c r="Q42" s="143"/>
      <c r="R42" s="146"/>
      <c r="S42" s="19" t="s">
        <v>698</v>
      </c>
      <c r="T42" s="19" t="s">
        <v>699</v>
      </c>
      <c r="U42" s="94" t="s">
        <v>2494</v>
      </c>
      <c r="V42" s="17" t="s">
        <v>2622</v>
      </c>
    </row>
    <row r="43" spans="1:23" ht="91.8" x14ac:dyDescent="0.3">
      <c r="A43" s="18" t="s">
        <v>19</v>
      </c>
      <c r="B43" s="18" t="s">
        <v>642</v>
      </c>
      <c r="C43" s="27">
        <v>8</v>
      </c>
      <c r="D43" s="28" t="s">
        <v>689</v>
      </c>
      <c r="E43" s="28" t="s">
        <v>695</v>
      </c>
      <c r="F43" s="20" t="s">
        <v>129</v>
      </c>
      <c r="G43" s="54" t="s">
        <v>691</v>
      </c>
      <c r="H43" s="56" t="s">
        <v>700</v>
      </c>
      <c r="I43" s="26" t="s">
        <v>701</v>
      </c>
      <c r="J43" s="57" t="s">
        <v>702</v>
      </c>
      <c r="K43" s="17">
        <v>1</v>
      </c>
      <c r="L43" s="21">
        <v>44621</v>
      </c>
      <c r="M43" s="21">
        <v>45229</v>
      </c>
      <c r="N43" s="17">
        <v>1</v>
      </c>
      <c r="O43" s="22">
        <f t="shared" si="4"/>
        <v>1</v>
      </c>
      <c r="P43" s="143"/>
      <c r="Q43" s="143"/>
      <c r="R43" s="146"/>
      <c r="S43" s="19" t="s">
        <v>2458</v>
      </c>
      <c r="T43" s="19" t="s">
        <v>2459</v>
      </c>
      <c r="U43" s="94" t="s">
        <v>2494</v>
      </c>
      <c r="V43" s="17" t="s">
        <v>2622</v>
      </c>
    </row>
    <row r="44" spans="1:23" ht="153" x14ac:dyDescent="0.3">
      <c r="A44" s="18" t="s">
        <v>19</v>
      </c>
      <c r="B44" s="18" t="s">
        <v>642</v>
      </c>
      <c r="C44" s="27">
        <v>8</v>
      </c>
      <c r="D44" s="28" t="s">
        <v>689</v>
      </c>
      <c r="E44" s="28" t="s">
        <v>695</v>
      </c>
      <c r="F44" s="20" t="s">
        <v>134</v>
      </c>
      <c r="G44" s="54" t="s">
        <v>691</v>
      </c>
      <c r="H44" s="56" t="s">
        <v>703</v>
      </c>
      <c r="I44" s="26" t="s">
        <v>701</v>
      </c>
      <c r="J44" s="57" t="s">
        <v>704</v>
      </c>
      <c r="K44" s="17">
        <v>1</v>
      </c>
      <c r="L44" s="21">
        <v>44652</v>
      </c>
      <c r="M44" s="21">
        <v>45412</v>
      </c>
      <c r="N44" s="17">
        <v>1</v>
      </c>
      <c r="O44" s="22">
        <f t="shared" si="4"/>
        <v>1</v>
      </c>
      <c r="P44" s="143"/>
      <c r="Q44" s="143"/>
      <c r="R44" s="146"/>
      <c r="S44" s="19" t="s">
        <v>2652</v>
      </c>
      <c r="T44" s="19" t="s">
        <v>2653</v>
      </c>
      <c r="U44" s="94" t="s">
        <v>2494</v>
      </c>
      <c r="V44" s="17" t="s">
        <v>2622</v>
      </c>
    </row>
    <row r="45" spans="1:23" ht="285.60000000000002" x14ac:dyDescent="0.3">
      <c r="A45" s="18" t="s">
        <v>19</v>
      </c>
      <c r="B45" s="18" t="s">
        <v>642</v>
      </c>
      <c r="C45" s="27">
        <v>8</v>
      </c>
      <c r="D45" s="28" t="s">
        <v>705</v>
      </c>
      <c r="E45" s="28" t="s">
        <v>706</v>
      </c>
      <c r="F45" s="20" t="s">
        <v>137</v>
      </c>
      <c r="G45" s="54" t="s">
        <v>707</v>
      </c>
      <c r="H45" s="56" t="s">
        <v>708</v>
      </c>
      <c r="I45" s="18" t="s">
        <v>74</v>
      </c>
      <c r="J45" s="57" t="s">
        <v>709</v>
      </c>
      <c r="K45" s="17">
        <v>11</v>
      </c>
      <c r="L45" s="21">
        <v>44621</v>
      </c>
      <c r="M45" s="21">
        <v>44895</v>
      </c>
      <c r="N45" s="17">
        <v>11</v>
      </c>
      <c r="O45" s="22">
        <f t="shared" si="4"/>
        <v>1</v>
      </c>
      <c r="P45" s="143"/>
      <c r="Q45" s="143"/>
      <c r="R45" s="146"/>
      <c r="S45" s="19" t="s">
        <v>710</v>
      </c>
      <c r="T45" s="19" t="s">
        <v>711</v>
      </c>
      <c r="U45" s="94" t="s">
        <v>2494</v>
      </c>
      <c r="V45" s="17" t="s">
        <v>2622</v>
      </c>
    </row>
    <row r="46" spans="1:23" ht="326.39999999999998" x14ac:dyDescent="0.3">
      <c r="A46" s="18" t="s">
        <v>19</v>
      </c>
      <c r="B46" s="18" t="s">
        <v>642</v>
      </c>
      <c r="C46" s="27">
        <v>8</v>
      </c>
      <c r="D46" s="28" t="s">
        <v>705</v>
      </c>
      <c r="E46" s="28" t="s">
        <v>706</v>
      </c>
      <c r="F46" s="20" t="s">
        <v>141</v>
      </c>
      <c r="G46" s="54" t="s">
        <v>707</v>
      </c>
      <c r="H46" s="56" t="s">
        <v>712</v>
      </c>
      <c r="I46" s="18" t="s">
        <v>74</v>
      </c>
      <c r="J46" s="57" t="s">
        <v>713</v>
      </c>
      <c r="K46" s="17">
        <v>30</v>
      </c>
      <c r="L46" s="21">
        <v>44621</v>
      </c>
      <c r="M46" s="21">
        <v>44910</v>
      </c>
      <c r="N46" s="17">
        <v>30</v>
      </c>
      <c r="O46" s="22">
        <f t="shared" si="4"/>
        <v>1</v>
      </c>
      <c r="P46" s="143"/>
      <c r="Q46" s="143"/>
      <c r="R46" s="146"/>
      <c r="S46" s="19" t="s">
        <v>714</v>
      </c>
      <c r="T46" s="19" t="s">
        <v>2655</v>
      </c>
      <c r="U46" s="94" t="s">
        <v>2494</v>
      </c>
      <c r="V46" s="17" t="s">
        <v>2622</v>
      </c>
    </row>
    <row r="47" spans="1:23" ht="132.6" x14ac:dyDescent="0.3">
      <c r="A47" s="18" t="s">
        <v>19</v>
      </c>
      <c r="B47" s="18" t="s">
        <v>642</v>
      </c>
      <c r="C47" s="27">
        <v>8</v>
      </c>
      <c r="D47" s="28" t="s">
        <v>705</v>
      </c>
      <c r="E47" s="28" t="s">
        <v>695</v>
      </c>
      <c r="F47" s="20" t="s">
        <v>147</v>
      </c>
      <c r="G47" s="54" t="s">
        <v>715</v>
      </c>
      <c r="H47" s="56" t="s">
        <v>716</v>
      </c>
      <c r="I47" s="18" t="s">
        <v>717</v>
      </c>
      <c r="J47" s="57" t="s">
        <v>635</v>
      </c>
      <c r="K47" s="17">
        <v>1</v>
      </c>
      <c r="L47" s="21">
        <v>44958</v>
      </c>
      <c r="M47" s="21">
        <v>45122</v>
      </c>
      <c r="N47" s="17">
        <v>1</v>
      </c>
      <c r="O47" s="22">
        <f>+N47/K47</f>
        <v>1</v>
      </c>
      <c r="P47" s="143"/>
      <c r="Q47" s="143"/>
      <c r="R47" s="146"/>
      <c r="S47" s="19" t="s">
        <v>2456</v>
      </c>
      <c r="T47" s="19" t="s">
        <v>2457</v>
      </c>
      <c r="U47" s="94" t="s">
        <v>2494</v>
      </c>
      <c r="V47" s="17" t="s">
        <v>2622</v>
      </c>
    </row>
    <row r="48" spans="1:23" ht="91.8" x14ac:dyDescent="0.3">
      <c r="A48" s="18" t="s">
        <v>19</v>
      </c>
      <c r="B48" s="18" t="s">
        <v>642</v>
      </c>
      <c r="C48" s="27">
        <v>8</v>
      </c>
      <c r="D48" s="28" t="s">
        <v>705</v>
      </c>
      <c r="E48" s="28" t="s">
        <v>695</v>
      </c>
      <c r="F48" s="20" t="s">
        <v>151</v>
      </c>
      <c r="G48" s="54" t="s">
        <v>715</v>
      </c>
      <c r="H48" s="56" t="s">
        <v>718</v>
      </c>
      <c r="I48" s="18" t="s">
        <v>717</v>
      </c>
      <c r="J48" s="57" t="s">
        <v>719</v>
      </c>
      <c r="K48" s="17">
        <v>1</v>
      </c>
      <c r="L48" s="21">
        <v>45123</v>
      </c>
      <c r="M48" s="21">
        <v>45199</v>
      </c>
      <c r="N48" s="17">
        <v>1</v>
      </c>
      <c r="O48" s="22">
        <f>+N48/K48</f>
        <v>1</v>
      </c>
      <c r="P48" s="144"/>
      <c r="Q48" s="144"/>
      <c r="R48" s="147"/>
      <c r="S48" s="19" t="s">
        <v>2454</v>
      </c>
      <c r="T48" s="19" t="s">
        <v>2455</v>
      </c>
      <c r="U48" s="94" t="s">
        <v>2494</v>
      </c>
      <c r="V48" s="17" t="s">
        <v>2622</v>
      </c>
    </row>
    <row r="49" spans="1:16383" ht="91.8" x14ac:dyDescent="0.3">
      <c r="A49" s="18" t="s">
        <v>19</v>
      </c>
      <c r="B49" s="18" t="s">
        <v>642</v>
      </c>
      <c r="C49" s="27">
        <v>10</v>
      </c>
      <c r="D49" s="28" t="s">
        <v>734</v>
      </c>
      <c r="E49" s="28" t="s">
        <v>735</v>
      </c>
      <c r="F49" s="20" t="s">
        <v>46</v>
      </c>
      <c r="G49" s="54" t="s">
        <v>736</v>
      </c>
      <c r="H49" s="56" t="s">
        <v>737</v>
      </c>
      <c r="I49" s="26" t="s">
        <v>246</v>
      </c>
      <c r="J49" s="57" t="s">
        <v>738</v>
      </c>
      <c r="K49" s="17">
        <v>22</v>
      </c>
      <c r="L49" s="21">
        <v>44602</v>
      </c>
      <c r="M49" s="21">
        <v>44630</v>
      </c>
      <c r="N49" s="17">
        <v>22</v>
      </c>
      <c r="O49" s="22">
        <v>1</v>
      </c>
      <c r="P49" s="113">
        <v>1</v>
      </c>
      <c r="Q49" s="113" t="s">
        <v>1076</v>
      </c>
      <c r="R49" s="116" t="s">
        <v>739</v>
      </c>
      <c r="S49" s="19" t="s">
        <v>740</v>
      </c>
      <c r="T49" s="19" t="s">
        <v>741</v>
      </c>
      <c r="U49" s="94" t="s">
        <v>2494</v>
      </c>
      <c r="V49" s="17" t="s">
        <v>2622</v>
      </c>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5"/>
      <c r="JN49" s="75"/>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5"/>
      <c r="KO49" s="75"/>
      <c r="KP49" s="75"/>
      <c r="KQ49" s="75"/>
      <c r="KR49" s="75"/>
      <c r="KS49" s="75"/>
      <c r="KT49" s="75"/>
      <c r="KU49" s="75"/>
      <c r="KV49" s="75"/>
      <c r="KW49" s="75"/>
      <c r="KX49" s="75"/>
      <c r="KY49" s="75"/>
      <c r="KZ49" s="75"/>
      <c r="LA49" s="75"/>
      <c r="LB49" s="75"/>
      <c r="LC49" s="75"/>
      <c r="LD49" s="75"/>
      <c r="LE49" s="75"/>
      <c r="LF49" s="75"/>
      <c r="LG49" s="75"/>
      <c r="LH49" s="75"/>
      <c r="LI49" s="75"/>
      <c r="LJ49" s="75"/>
      <c r="LK49" s="75"/>
      <c r="LL49" s="75"/>
      <c r="LM49" s="75"/>
      <c r="LN49" s="75"/>
      <c r="LO49" s="75"/>
      <c r="LP49" s="75"/>
      <c r="LQ49" s="75"/>
      <c r="LR49" s="75"/>
      <c r="LS49" s="75"/>
      <c r="LT49" s="75"/>
      <c r="LU49" s="75"/>
      <c r="LV49" s="75"/>
      <c r="LW49" s="75"/>
      <c r="LX49" s="75"/>
      <c r="LY49" s="75"/>
      <c r="LZ49" s="75"/>
      <c r="MA49" s="75"/>
      <c r="MB49" s="75"/>
      <c r="MC49" s="75"/>
      <c r="MD49" s="75"/>
      <c r="ME49" s="75"/>
      <c r="MF49" s="75"/>
      <c r="MG49" s="75"/>
      <c r="MH49" s="75"/>
      <c r="MI49" s="75"/>
      <c r="MJ49" s="75"/>
      <c r="MK49" s="75"/>
      <c r="ML49" s="75"/>
      <c r="MM49" s="75"/>
      <c r="MN49" s="75"/>
      <c r="MO49" s="75"/>
      <c r="MP49" s="75"/>
      <c r="MQ49" s="75"/>
      <c r="MR49" s="75"/>
      <c r="MS49" s="75"/>
      <c r="MT49" s="75"/>
      <c r="MU49" s="75"/>
      <c r="MV49" s="75"/>
      <c r="MW49" s="75"/>
      <c r="MX49" s="75"/>
      <c r="MY49" s="75"/>
      <c r="MZ49" s="75"/>
      <c r="NA49" s="75"/>
      <c r="NB49" s="75"/>
      <c r="NC49" s="75"/>
      <c r="ND49" s="75"/>
      <c r="NE49" s="75"/>
      <c r="NF49" s="75"/>
      <c r="NG49" s="75"/>
      <c r="NH49" s="75"/>
      <c r="NI49" s="75"/>
      <c r="NJ49" s="75"/>
      <c r="NK49" s="75"/>
      <c r="NL49" s="75"/>
      <c r="NM49" s="75"/>
      <c r="NN49" s="75"/>
      <c r="NO49" s="75"/>
      <c r="NP49" s="75"/>
      <c r="NQ49" s="75"/>
      <c r="NR49" s="75"/>
      <c r="NS49" s="75"/>
      <c r="NT49" s="75"/>
      <c r="NU49" s="75"/>
      <c r="NV49" s="75"/>
      <c r="NW49" s="75"/>
      <c r="NX49" s="75"/>
      <c r="NY49" s="75"/>
      <c r="NZ49" s="75"/>
      <c r="OA49" s="75"/>
      <c r="OB49" s="75"/>
      <c r="OC49" s="75"/>
      <c r="OD49" s="75"/>
      <c r="OE49" s="75"/>
      <c r="OF49" s="75"/>
      <c r="OG49" s="75"/>
      <c r="OH49" s="75"/>
      <c r="OI49" s="75"/>
      <c r="OJ49" s="75"/>
      <c r="OK49" s="75"/>
      <c r="OL49" s="75"/>
      <c r="OM49" s="75"/>
      <c r="ON49" s="75"/>
      <c r="OO49" s="75"/>
      <c r="OP49" s="75"/>
      <c r="OQ49" s="75"/>
      <c r="OR49" s="75"/>
      <c r="OS49" s="75"/>
      <c r="OT49" s="75"/>
      <c r="OU49" s="75"/>
      <c r="OV49" s="75"/>
      <c r="OW49" s="75"/>
      <c r="OX49" s="75"/>
      <c r="OY49" s="75"/>
      <c r="OZ49" s="75"/>
      <c r="PA49" s="75"/>
      <c r="PB49" s="75"/>
      <c r="PC49" s="75"/>
      <c r="PD49" s="75"/>
      <c r="PE49" s="75"/>
      <c r="PF49" s="75"/>
      <c r="PG49" s="75"/>
      <c r="PH49" s="75"/>
      <c r="PI49" s="75"/>
      <c r="PJ49" s="75"/>
      <c r="PK49" s="75"/>
      <c r="PL49" s="75"/>
      <c r="PM49" s="75"/>
      <c r="PN49" s="75"/>
      <c r="PO49" s="75"/>
      <c r="PP49" s="75"/>
      <c r="PQ49" s="75"/>
      <c r="PR49" s="75"/>
      <c r="PS49" s="75"/>
      <c r="PT49" s="75"/>
      <c r="PU49" s="75"/>
      <c r="PV49" s="75"/>
      <c r="PW49" s="75"/>
      <c r="PX49" s="75"/>
      <c r="PY49" s="75"/>
      <c r="PZ49" s="75"/>
      <c r="QA49" s="75"/>
      <c r="QB49" s="75"/>
      <c r="QC49" s="75"/>
      <c r="QD49" s="75"/>
      <c r="QE49" s="75"/>
      <c r="QF49" s="75"/>
      <c r="QG49" s="75"/>
      <c r="QH49" s="75"/>
      <c r="QI49" s="75"/>
      <c r="QJ49" s="75"/>
      <c r="QK49" s="75"/>
      <c r="QL49" s="75"/>
      <c r="QM49" s="75"/>
      <c r="QN49" s="75"/>
      <c r="QO49" s="75"/>
      <c r="QP49" s="75"/>
      <c r="QQ49" s="75"/>
      <c r="QR49" s="75"/>
      <c r="QS49" s="75"/>
      <c r="QT49" s="75"/>
      <c r="QU49" s="75"/>
      <c r="QV49" s="75"/>
      <c r="QW49" s="75"/>
      <c r="QX49" s="75"/>
      <c r="QY49" s="75"/>
      <c r="QZ49" s="75"/>
      <c r="RA49" s="75"/>
      <c r="RB49" s="75"/>
      <c r="RC49" s="75"/>
      <c r="RD49" s="75"/>
      <c r="RE49" s="75"/>
      <c r="RF49" s="75"/>
      <c r="RG49" s="75"/>
      <c r="RH49" s="75"/>
      <c r="RI49" s="75"/>
      <c r="RJ49" s="75"/>
      <c r="RK49" s="75"/>
      <c r="RL49" s="75"/>
      <c r="RM49" s="75"/>
      <c r="RN49" s="75"/>
      <c r="RO49" s="75"/>
      <c r="RP49" s="75"/>
      <c r="RQ49" s="75"/>
      <c r="RR49" s="75"/>
      <c r="RS49" s="75"/>
      <c r="RT49" s="75"/>
      <c r="RU49" s="75"/>
      <c r="RV49" s="75"/>
      <c r="RW49" s="75"/>
      <c r="RX49" s="75"/>
      <c r="RY49" s="75"/>
      <c r="RZ49" s="75"/>
      <c r="SA49" s="75"/>
      <c r="SB49" s="75"/>
      <c r="SC49" s="75"/>
      <c r="SD49" s="75"/>
      <c r="SE49" s="75"/>
      <c r="SF49" s="75"/>
      <c r="SG49" s="75"/>
      <c r="SH49" s="75"/>
      <c r="SI49" s="75"/>
      <c r="SJ49" s="75"/>
      <c r="SK49" s="75"/>
      <c r="SL49" s="75"/>
      <c r="SM49" s="75"/>
      <c r="SN49" s="75"/>
      <c r="SO49" s="75"/>
      <c r="SP49" s="75"/>
      <c r="SQ49" s="75"/>
      <c r="SR49" s="75"/>
      <c r="SS49" s="75"/>
      <c r="ST49" s="75"/>
      <c r="SU49" s="75"/>
      <c r="SV49" s="75"/>
      <c r="SW49" s="75"/>
      <c r="SX49" s="75"/>
      <c r="SY49" s="75"/>
      <c r="SZ49" s="75"/>
      <c r="TA49" s="75"/>
      <c r="TB49" s="75"/>
      <c r="TC49" s="75"/>
      <c r="TD49" s="75"/>
      <c r="TE49" s="75"/>
      <c r="TF49" s="75"/>
      <c r="TG49" s="75"/>
      <c r="TH49" s="75"/>
      <c r="TI49" s="75"/>
      <c r="TJ49" s="75"/>
      <c r="TK49" s="75"/>
      <c r="TL49" s="75"/>
      <c r="TM49" s="75"/>
      <c r="TN49" s="75"/>
      <c r="TO49" s="75"/>
      <c r="TP49" s="75"/>
      <c r="TQ49" s="75"/>
      <c r="TR49" s="75"/>
      <c r="TS49" s="75"/>
      <c r="TT49" s="75"/>
      <c r="TU49" s="75"/>
      <c r="TV49" s="75"/>
      <c r="TW49" s="75"/>
      <c r="TX49" s="75"/>
      <c r="TY49" s="75"/>
      <c r="TZ49" s="75"/>
      <c r="UA49" s="75"/>
      <c r="UB49" s="75"/>
      <c r="UC49" s="75"/>
      <c r="UD49" s="75"/>
      <c r="UE49" s="75"/>
      <c r="UF49" s="75"/>
      <c r="UG49" s="75"/>
      <c r="UH49" s="75"/>
      <c r="UI49" s="75"/>
      <c r="UJ49" s="75"/>
      <c r="UK49" s="75"/>
      <c r="UL49" s="75"/>
      <c r="UM49" s="75"/>
      <c r="UN49" s="75"/>
      <c r="UO49" s="75"/>
      <c r="UP49" s="75"/>
      <c r="UQ49" s="75"/>
      <c r="UR49" s="75"/>
      <c r="US49" s="75"/>
      <c r="UT49" s="75"/>
      <c r="UU49" s="75"/>
      <c r="UV49" s="75"/>
      <c r="UW49" s="75"/>
      <c r="UX49" s="75"/>
      <c r="UY49" s="75"/>
      <c r="UZ49" s="75"/>
      <c r="VA49" s="75"/>
      <c r="VB49" s="75"/>
      <c r="VC49" s="75"/>
      <c r="VD49" s="75"/>
      <c r="VE49" s="75"/>
      <c r="VF49" s="75"/>
      <c r="VG49" s="75"/>
      <c r="VH49" s="75"/>
      <c r="VI49" s="75"/>
      <c r="VJ49" s="75"/>
      <c r="VK49" s="75"/>
      <c r="VL49" s="75"/>
      <c r="VM49" s="75"/>
      <c r="VN49" s="75"/>
      <c r="VO49" s="75"/>
      <c r="VP49" s="75"/>
      <c r="VQ49" s="75"/>
      <c r="VR49" s="75"/>
      <c r="VS49" s="75"/>
      <c r="VT49" s="75"/>
      <c r="VU49" s="75"/>
      <c r="VV49" s="75"/>
      <c r="VW49" s="75"/>
      <c r="VX49" s="75"/>
      <c r="VY49" s="75"/>
      <c r="VZ49" s="75"/>
      <c r="WA49" s="75"/>
      <c r="WB49" s="75"/>
      <c r="WC49" s="75"/>
      <c r="WD49" s="75"/>
      <c r="WE49" s="75"/>
      <c r="WF49" s="75"/>
      <c r="WG49" s="75"/>
      <c r="WH49" s="75"/>
      <c r="WI49" s="75"/>
      <c r="WJ49" s="75"/>
      <c r="WK49" s="75"/>
      <c r="WL49" s="75"/>
      <c r="WM49" s="75"/>
      <c r="WN49" s="75"/>
      <c r="WO49" s="75"/>
      <c r="WP49" s="75"/>
      <c r="WQ49" s="75"/>
      <c r="WR49" s="75"/>
      <c r="WS49" s="75"/>
      <c r="WT49" s="75"/>
      <c r="WU49" s="75"/>
      <c r="WV49" s="75"/>
      <c r="WW49" s="75"/>
      <c r="WX49" s="75"/>
      <c r="WY49" s="75"/>
      <c r="WZ49" s="75"/>
      <c r="XA49" s="75"/>
      <c r="XB49" s="75"/>
      <c r="XC49" s="75"/>
      <c r="XD49" s="75"/>
      <c r="XE49" s="75"/>
      <c r="XF49" s="75"/>
      <c r="XG49" s="75"/>
      <c r="XH49" s="75"/>
      <c r="XI49" s="75"/>
      <c r="XJ49" s="75"/>
      <c r="XK49" s="75"/>
      <c r="XL49" s="75"/>
      <c r="XM49" s="75"/>
      <c r="XN49" s="75"/>
      <c r="XO49" s="75"/>
      <c r="XP49" s="75"/>
      <c r="XQ49" s="75"/>
      <c r="XR49" s="75"/>
      <c r="XS49" s="75"/>
      <c r="XT49" s="75"/>
      <c r="XU49" s="75"/>
      <c r="XV49" s="75"/>
      <c r="XW49" s="75"/>
      <c r="XX49" s="75"/>
      <c r="XY49" s="75"/>
      <c r="XZ49" s="75"/>
      <c r="YA49" s="75"/>
      <c r="YB49" s="75"/>
      <c r="YC49" s="75"/>
      <c r="YD49" s="75"/>
      <c r="YE49" s="75"/>
      <c r="YF49" s="75"/>
      <c r="YG49" s="75"/>
      <c r="YH49" s="75"/>
      <c r="YI49" s="75"/>
      <c r="YJ49" s="75"/>
      <c r="YK49" s="75"/>
      <c r="YL49" s="75"/>
      <c r="YM49" s="75"/>
      <c r="YN49" s="75"/>
      <c r="YO49" s="75"/>
      <c r="YP49" s="75"/>
      <c r="YQ49" s="75"/>
      <c r="YR49" s="75"/>
      <c r="YS49" s="75"/>
      <c r="YT49" s="75"/>
      <c r="YU49" s="75"/>
      <c r="YV49" s="75"/>
      <c r="YW49" s="75"/>
      <c r="YX49" s="75"/>
      <c r="YY49" s="75"/>
      <c r="YZ49" s="75"/>
      <c r="ZA49" s="75"/>
      <c r="ZB49" s="75"/>
      <c r="ZC49" s="75"/>
      <c r="ZD49" s="75"/>
      <c r="ZE49" s="75"/>
      <c r="ZF49" s="75"/>
      <c r="ZG49" s="75"/>
      <c r="ZH49" s="75"/>
      <c r="ZI49" s="75"/>
      <c r="ZJ49" s="75"/>
      <c r="ZK49" s="75"/>
      <c r="ZL49" s="75"/>
      <c r="ZM49" s="75"/>
      <c r="ZN49" s="75"/>
      <c r="ZO49" s="75"/>
      <c r="ZP49" s="75"/>
      <c r="ZQ49" s="75"/>
      <c r="ZR49" s="75"/>
      <c r="ZS49" s="75"/>
      <c r="ZT49" s="75"/>
      <c r="ZU49" s="75"/>
      <c r="ZV49" s="75"/>
      <c r="ZW49" s="75"/>
      <c r="ZX49" s="75"/>
      <c r="ZY49" s="75"/>
      <c r="ZZ49" s="75"/>
      <c r="AAA49" s="75"/>
      <c r="AAB49" s="75"/>
      <c r="AAC49" s="75"/>
      <c r="AAD49" s="75"/>
      <c r="AAE49" s="75"/>
      <c r="AAF49" s="75"/>
      <c r="AAG49" s="75"/>
      <c r="AAH49" s="75"/>
      <c r="AAI49" s="75"/>
      <c r="AAJ49" s="75"/>
      <c r="AAK49" s="75"/>
      <c r="AAL49" s="75"/>
      <c r="AAM49" s="75"/>
      <c r="AAN49" s="75"/>
      <c r="AAO49" s="75"/>
      <c r="AAP49" s="75"/>
      <c r="AAQ49" s="75"/>
      <c r="AAR49" s="75"/>
      <c r="AAS49" s="75"/>
      <c r="AAT49" s="75"/>
      <c r="AAU49" s="75"/>
      <c r="AAV49" s="75"/>
      <c r="AAW49" s="75"/>
      <c r="AAX49" s="75"/>
      <c r="AAY49" s="75"/>
      <c r="AAZ49" s="75"/>
      <c r="ABA49" s="75"/>
      <c r="ABB49" s="75"/>
      <c r="ABC49" s="75"/>
      <c r="ABD49" s="75"/>
      <c r="ABE49" s="75"/>
      <c r="ABF49" s="75"/>
      <c r="ABG49" s="75"/>
      <c r="ABH49" s="75"/>
      <c r="ABI49" s="75"/>
      <c r="ABJ49" s="75"/>
      <c r="ABK49" s="75"/>
      <c r="ABL49" s="75"/>
      <c r="ABM49" s="75"/>
      <c r="ABN49" s="75"/>
      <c r="ABO49" s="75"/>
      <c r="ABP49" s="75"/>
      <c r="ABQ49" s="75"/>
      <c r="ABR49" s="75"/>
      <c r="ABS49" s="75"/>
      <c r="ABT49" s="75"/>
      <c r="ABU49" s="75"/>
      <c r="ABV49" s="75"/>
      <c r="ABW49" s="75"/>
      <c r="ABX49" s="75"/>
      <c r="ABY49" s="75"/>
      <c r="ABZ49" s="75"/>
      <c r="ACA49" s="75"/>
      <c r="ACB49" s="75"/>
      <c r="ACC49" s="75"/>
      <c r="ACD49" s="75"/>
      <c r="ACE49" s="75"/>
      <c r="ACF49" s="75"/>
      <c r="ACG49" s="75"/>
      <c r="ACH49" s="75"/>
      <c r="ACI49" s="75"/>
      <c r="ACJ49" s="75"/>
      <c r="ACK49" s="75"/>
      <c r="ACL49" s="75"/>
      <c r="ACM49" s="75"/>
      <c r="ACN49" s="75"/>
      <c r="ACO49" s="75"/>
      <c r="ACP49" s="75"/>
      <c r="ACQ49" s="75"/>
      <c r="ACR49" s="75"/>
      <c r="ACS49" s="75"/>
      <c r="ACT49" s="75"/>
      <c r="ACU49" s="75"/>
      <c r="ACV49" s="75"/>
      <c r="ACW49" s="75"/>
      <c r="ACX49" s="75"/>
      <c r="ACY49" s="75"/>
      <c r="ACZ49" s="75"/>
      <c r="ADA49" s="75"/>
      <c r="ADB49" s="75"/>
      <c r="ADC49" s="75"/>
      <c r="ADD49" s="75"/>
      <c r="ADE49" s="75"/>
      <c r="ADF49" s="75"/>
      <c r="ADG49" s="75"/>
      <c r="ADH49" s="75"/>
      <c r="ADI49" s="75"/>
      <c r="ADJ49" s="75"/>
      <c r="ADK49" s="75"/>
      <c r="ADL49" s="75"/>
      <c r="ADM49" s="75"/>
      <c r="ADN49" s="75"/>
      <c r="ADO49" s="75"/>
      <c r="ADP49" s="75"/>
      <c r="ADQ49" s="75"/>
      <c r="ADR49" s="75"/>
      <c r="ADS49" s="75"/>
      <c r="ADT49" s="75"/>
      <c r="ADU49" s="75"/>
      <c r="ADV49" s="75"/>
      <c r="ADW49" s="75"/>
      <c r="ADX49" s="75"/>
      <c r="ADY49" s="75"/>
      <c r="ADZ49" s="75"/>
      <c r="AEA49" s="75"/>
      <c r="AEB49" s="75"/>
      <c r="AEC49" s="75"/>
      <c r="AED49" s="75"/>
      <c r="AEE49" s="75"/>
      <c r="AEF49" s="75"/>
      <c r="AEG49" s="75"/>
      <c r="AEH49" s="75"/>
      <c r="AEI49" s="75"/>
      <c r="AEJ49" s="75"/>
      <c r="AEK49" s="75"/>
      <c r="AEL49" s="75"/>
      <c r="AEM49" s="75"/>
      <c r="AEN49" s="75"/>
      <c r="AEO49" s="75"/>
      <c r="AEP49" s="75"/>
      <c r="AEQ49" s="75"/>
      <c r="AER49" s="75"/>
      <c r="AES49" s="75"/>
      <c r="AET49" s="75"/>
      <c r="AEU49" s="75"/>
      <c r="AEV49" s="75"/>
      <c r="AEW49" s="75"/>
      <c r="AEX49" s="75"/>
      <c r="AEY49" s="75"/>
      <c r="AEZ49" s="75"/>
      <c r="AFA49" s="75"/>
      <c r="AFB49" s="75"/>
      <c r="AFC49" s="75"/>
      <c r="AFD49" s="75"/>
      <c r="AFE49" s="75"/>
      <c r="AFF49" s="75"/>
      <c r="AFG49" s="75"/>
      <c r="AFH49" s="75"/>
      <c r="AFI49" s="75"/>
      <c r="AFJ49" s="75"/>
      <c r="AFK49" s="75"/>
      <c r="AFL49" s="75"/>
      <c r="AFM49" s="75"/>
      <c r="AFN49" s="75"/>
      <c r="AFO49" s="75"/>
      <c r="AFP49" s="75"/>
      <c r="AFQ49" s="75"/>
      <c r="AFR49" s="75"/>
      <c r="AFS49" s="75"/>
      <c r="AFT49" s="75"/>
      <c r="AFU49" s="75"/>
      <c r="AFV49" s="75"/>
      <c r="AFW49" s="75"/>
      <c r="AFX49" s="75"/>
      <c r="AFY49" s="75"/>
      <c r="AFZ49" s="75"/>
      <c r="AGA49" s="75"/>
      <c r="AGB49" s="75"/>
      <c r="AGC49" s="75"/>
      <c r="AGD49" s="75"/>
      <c r="AGE49" s="75"/>
      <c r="AGF49" s="75"/>
      <c r="AGG49" s="75"/>
      <c r="AGH49" s="75"/>
      <c r="AGI49" s="75"/>
      <c r="AGJ49" s="75"/>
      <c r="AGK49" s="75"/>
      <c r="AGL49" s="75"/>
      <c r="AGM49" s="75"/>
      <c r="AGN49" s="75"/>
      <c r="AGO49" s="75"/>
      <c r="AGP49" s="75"/>
      <c r="AGQ49" s="75"/>
      <c r="AGR49" s="75"/>
      <c r="AGS49" s="75"/>
      <c r="AGT49" s="75"/>
      <c r="AGU49" s="75"/>
      <c r="AGV49" s="75"/>
      <c r="AGW49" s="75"/>
      <c r="AGX49" s="75"/>
      <c r="AGY49" s="75"/>
      <c r="AGZ49" s="75"/>
      <c r="AHA49" s="75"/>
      <c r="AHB49" s="75"/>
      <c r="AHC49" s="75"/>
      <c r="AHD49" s="75"/>
      <c r="AHE49" s="75"/>
      <c r="AHF49" s="75"/>
      <c r="AHG49" s="75"/>
      <c r="AHH49" s="75"/>
      <c r="AHI49" s="75"/>
      <c r="AHJ49" s="75"/>
      <c r="AHK49" s="75"/>
      <c r="AHL49" s="75"/>
      <c r="AHM49" s="75"/>
      <c r="AHN49" s="75"/>
      <c r="AHO49" s="75"/>
      <c r="AHP49" s="75"/>
      <c r="AHQ49" s="75"/>
      <c r="AHR49" s="75"/>
      <c r="AHS49" s="75"/>
      <c r="AHT49" s="75"/>
      <c r="AHU49" s="75"/>
      <c r="AHV49" s="75"/>
      <c r="AHW49" s="75"/>
      <c r="AHX49" s="75"/>
      <c r="AHY49" s="75"/>
      <c r="AHZ49" s="75"/>
      <c r="AIA49" s="75"/>
      <c r="AIB49" s="75"/>
      <c r="AIC49" s="75"/>
      <c r="AID49" s="75"/>
      <c r="AIE49" s="75"/>
      <c r="AIF49" s="75"/>
      <c r="AIG49" s="75"/>
      <c r="AIH49" s="75"/>
      <c r="AII49" s="75"/>
      <c r="AIJ49" s="75"/>
      <c r="AIK49" s="75"/>
      <c r="AIL49" s="75"/>
      <c r="AIM49" s="75"/>
      <c r="AIN49" s="75"/>
      <c r="AIO49" s="75"/>
      <c r="AIP49" s="75"/>
      <c r="AIQ49" s="75"/>
      <c r="AIR49" s="75"/>
      <c r="AIS49" s="75"/>
      <c r="AIT49" s="75"/>
      <c r="AIU49" s="75"/>
      <c r="AIV49" s="75"/>
      <c r="AIW49" s="75"/>
      <c r="AIX49" s="75"/>
      <c r="AIY49" s="75"/>
      <c r="AIZ49" s="75"/>
      <c r="AJA49" s="75"/>
      <c r="AJB49" s="75"/>
      <c r="AJC49" s="75"/>
      <c r="AJD49" s="75"/>
      <c r="AJE49" s="75"/>
      <c r="AJF49" s="75"/>
      <c r="AJG49" s="75"/>
      <c r="AJH49" s="75"/>
      <c r="AJI49" s="75"/>
      <c r="AJJ49" s="75"/>
      <c r="AJK49" s="75"/>
      <c r="AJL49" s="75"/>
      <c r="AJM49" s="75"/>
      <c r="AJN49" s="75"/>
      <c r="AJO49" s="75"/>
      <c r="AJP49" s="75"/>
      <c r="AJQ49" s="75"/>
      <c r="AJR49" s="75"/>
      <c r="AJS49" s="75"/>
      <c r="AJT49" s="75"/>
      <c r="AJU49" s="75"/>
      <c r="AJV49" s="75"/>
      <c r="AJW49" s="75"/>
      <c r="AJX49" s="75"/>
      <c r="AJY49" s="75"/>
      <c r="AJZ49" s="75"/>
      <c r="AKA49" s="75"/>
      <c r="AKB49" s="75"/>
      <c r="AKC49" s="75"/>
      <c r="AKD49" s="75"/>
      <c r="AKE49" s="75"/>
      <c r="AKF49" s="75"/>
      <c r="AKG49" s="75"/>
      <c r="AKH49" s="75"/>
      <c r="AKI49" s="75"/>
      <c r="AKJ49" s="75"/>
      <c r="AKK49" s="75"/>
      <c r="AKL49" s="75"/>
      <c r="AKM49" s="75"/>
      <c r="AKN49" s="75"/>
      <c r="AKO49" s="75"/>
      <c r="AKP49" s="75"/>
      <c r="AKQ49" s="75"/>
      <c r="AKR49" s="75"/>
      <c r="AKS49" s="75"/>
      <c r="AKT49" s="75"/>
      <c r="AKU49" s="75"/>
      <c r="AKV49" s="75"/>
      <c r="AKW49" s="75"/>
      <c r="AKX49" s="75"/>
      <c r="AKY49" s="75"/>
      <c r="AKZ49" s="75"/>
      <c r="ALA49" s="75"/>
      <c r="ALB49" s="75"/>
      <c r="ALC49" s="75"/>
      <c r="ALD49" s="75"/>
      <c r="ALE49" s="75"/>
      <c r="ALF49" s="75"/>
      <c r="ALG49" s="75"/>
      <c r="ALH49" s="75"/>
      <c r="ALI49" s="75"/>
      <c r="ALJ49" s="75"/>
      <c r="ALK49" s="75"/>
      <c r="ALL49" s="75"/>
      <c r="ALM49" s="75"/>
      <c r="ALN49" s="75"/>
      <c r="ALO49" s="75"/>
      <c r="ALP49" s="75"/>
      <c r="ALQ49" s="75"/>
      <c r="ALR49" s="75"/>
      <c r="ALS49" s="75"/>
      <c r="ALT49" s="75"/>
      <c r="ALU49" s="75"/>
      <c r="ALV49" s="75"/>
      <c r="ALW49" s="75"/>
      <c r="ALX49" s="75"/>
      <c r="ALY49" s="75"/>
      <c r="ALZ49" s="75"/>
      <c r="AMA49" s="75"/>
      <c r="AMB49" s="75"/>
      <c r="AMC49" s="75"/>
      <c r="AMD49" s="75"/>
      <c r="AME49" s="75"/>
      <c r="AMF49" s="75"/>
      <c r="AMG49" s="75"/>
      <c r="AMH49" s="75"/>
      <c r="AMI49" s="75"/>
      <c r="AMJ49" s="75"/>
      <c r="AMK49" s="75"/>
      <c r="AML49" s="75"/>
      <c r="AMM49" s="75"/>
      <c r="AMN49" s="75"/>
      <c r="AMO49" s="75"/>
      <c r="AMP49" s="75"/>
      <c r="AMQ49" s="75"/>
      <c r="AMR49" s="75"/>
      <c r="AMS49" s="75"/>
      <c r="AMT49" s="75"/>
      <c r="AMU49" s="75"/>
      <c r="AMV49" s="75"/>
      <c r="AMW49" s="75"/>
      <c r="AMX49" s="75"/>
      <c r="AMY49" s="75"/>
      <c r="AMZ49" s="75"/>
      <c r="ANA49" s="75"/>
      <c r="ANB49" s="75"/>
      <c r="ANC49" s="75"/>
      <c r="AND49" s="75"/>
      <c r="ANE49" s="75"/>
      <c r="ANF49" s="75"/>
      <c r="ANG49" s="75"/>
      <c r="ANH49" s="75"/>
      <c r="ANI49" s="75"/>
      <c r="ANJ49" s="75"/>
      <c r="ANK49" s="75"/>
      <c r="ANL49" s="75"/>
      <c r="ANM49" s="75"/>
      <c r="ANN49" s="75"/>
      <c r="ANO49" s="75"/>
      <c r="ANP49" s="75"/>
      <c r="ANQ49" s="75"/>
      <c r="ANR49" s="75"/>
      <c r="ANS49" s="75"/>
      <c r="ANT49" s="75"/>
      <c r="ANU49" s="75"/>
      <c r="ANV49" s="75"/>
      <c r="ANW49" s="75"/>
      <c r="ANX49" s="75"/>
      <c r="ANY49" s="75"/>
      <c r="ANZ49" s="75"/>
      <c r="AOA49" s="75"/>
      <c r="AOB49" s="75"/>
      <c r="AOC49" s="75"/>
      <c r="AOD49" s="75"/>
      <c r="AOE49" s="75"/>
      <c r="AOF49" s="75"/>
      <c r="AOG49" s="75"/>
      <c r="AOH49" s="75"/>
      <c r="AOI49" s="75"/>
      <c r="AOJ49" s="75"/>
      <c r="AOK49" s="75"/>
      <c r="AOL49" s="75"/>
      <c r="AOM49" s="75"/>
      <c r="AON49" s="75"/>
      <c r="AOO49" s="75"/>
      <c r="AOP49" s="75"/>
      <c r="AOQ49" s="75"/>
      <c r="AOR49" s="75"/>
      <c r="AOS49" s="75"/>
      <c r="AOT49" s="75"/>
      <c r="AOU49" s="75"/>
      <c r="AOV49" s="75"/>
      <c r="AOW49" s="75"/>
      <c r="AOX49" s="75"/>
      <c r="AOY49" s="75"/>
      <c r="AOZ49" s="75"/>
      <c r="APA49" s="75"/>
      <c r="APB49" s="75"/>
      <c r="APC49" s="75"/>
      <c r="APD49" s="75"/>
      <c r="APE49" s="75"/>
      <c r="APF49" s="75"/>
      <c r="APG49" s="75"/>
      <c r="APH49" s="75"/>
      <c r="API49" s="75"/>
      <c r="APJ49" s="75"/>
      <c r="APK49" s="75"/>
      <c r="APL49" s="75"/>
      <c r="APM49" s="75"/>
      <c r="APN49" s="75"/>
      <c r="APO49" s="75"/>
      <c r="APP49" s="75"/>
      <c r="APQ49" s="75"/>
      <c r="APR49" s="75"/>
      <c r="APS49" s="75"/>
      <c r="APT49" s="75"/>
      <c r="APU49" s="75"/>
      <c r="APV49" s="75"/>
      <c r="APW49" s="75"/>
      <c r="APX49" s="75"/>
      <c r="APY49" s="75"/>
      <c r="APZ49" s="75"/>
      <c r="AQA49" s="75"/>
      <c r="AQB49" s="75"/>
      <c r="AQC49" s="75"/>
      <c r="AQD49" s="75"/>
      <c r="AQE49" s="75"/>
      <c r="AQF49" s="75"/>
      <c r="AQG49" s="75"/>
      <c r="AQH49" s="75"/>
      <c r="AQI49" s="75"/>
      <c r="AQJ49" s="75"/>
      <c r="AQK49" s="75"/>
      <c r="AQL49" s="75"/>
      <c r="AQM49" s="75"/>
      <c r="AQN49" s="75"/>
      <c r="AQO49" s="75"/>
      <c r="AQP49" s="75"/>
      <c r="AQQ49" s="75"/>
      <c r="AQR49" s="75"/>
      <c r="AQS49" s="75"/>
      <c r="AQT49" s="75"/>
      <c r="AQU49" s="75"/>
      <c r="AQV49" s="75"/>
      <c r="AQW49" s="75"/>
      <c r="AQX49" s="75"/>
      <c r="AQY49" s="75"/>
      <c r="AQZ49" s="75"/>
      <c r="ARA49" s="75"/>
      <c r="ARB49" s="75"/>
      <c r="ARC49" s="75"/>
      <c r="ARD49" s="75"/>
      <c r="ARE49" s="75"/>
      <c r="ARF49" s="75"/>
      <c r="ARG49" s="75"/>
      <c r="ARH49" s="75"/>
      <c r="ARI49" s="75"/>
      <c r="ARJ49" s="75"/>
      <c r="ARK49" s="75"/>
      <c r="ARL49" s="75"/>
      <c r="ARM49" s="75"/>
      <c r="ARN49" s="75"/>
      <c r="ARO49" s="75"/>
      <c r="ARP49" s="75"/>
      <c r="ARQ49" s="75"/>
      <c r="ARR49" s="75"/>
      <c r="ARS49" s="75"/>
      <c r="ART49" s="75"/>
      <c r="ARU49" s="75"/>
      <c r="ARV49" s="75"/>
      <c r="ARW49" s="75"/>
      <c r="ARX49" s="75"/>
      <c r="ARY49" s="75"/>
      <c r="ARZ49" s="75"/>
      <c r="ASA49" s="75"/>
      <c r="ASB49" s="75"/>
      <c r="ASC49" s="75"/>
      <c r="ASD49" s="75"/>
      <c r="ASE49" s="75"/>
      <c r="ASF49" s="75"/>
      <c r="ASG49" s="75"/>
      <c r="ASH49" s="75"/>
      <c r="ASI49" s="75"/>
      <c r="ASJ49" s="75"/>
      <c r="ASK49" s="75"/>
      <c r="ASL49" s="75"/>
      <c r="ASM49" s="75"/>
      <c r="ASN49" s="75"/>
      <c r="ASO49" s="75"/>
      <c r="ASP49" s="75"/>
      <c r="ASQ49" s="75"/>
      <c r="ASR49" s="75"/>
      <c r="ASS49" s="75"/>
      <c r="AST49" s="75"/>
      <c r="ASU49" s="75"/>
      <c r="ASV49" s="75"/>
      <c r="ASW49" s="75"/>
      <c r="ASX49" s="75"/>
      <c r="ASY49" s="75"/>
      <c r="ASZ49" s="75"/>
      <c r="ATA49" s="75"/>
      <c r="ATB49" s="75"/>
      <c r="ATC49" s="75"/>
      <c r="ATD49" s="75"/>
      <c r="ATE49" s="75"/>
      <c r="ATF49" s="75"/>
      <c r="ATG49" s="75"/>
      <c r="ATH49" s="75"/>
      <c r="ATI49" s="75"/>
      <c r="ATJ49" s="75"/>
      <c r="ATK49" s="75"/>
      <c r="ATL49" s="75"/>
      <c r="ATM49" s="75"/>
      <c r="ATN49" s="75"/>
      <c r="ATO49" s="75"/>
      <c r="ATP49" s="75"/>
      <c r="ATQ49" s="75"/>
      <c r="ATR49" s="75"/>
      <c r="ATS49" s="75"/>
      <c r="ATT49" s="75"/>
      <c r="ATU49" s="75"/>
      <c r="ATV49" s="75"/>
      <c r="ATW49" s="75"/>
      <c r="ATX49" s="75"/>
      <c r="ATY49" s="75"/>
      <c r="ATZ49" s="75"/>
      <c r="AUA49" s="75"/>
      <c r="AUB49" s="75"/>
      <c r="AUC49" s="75"/>
      <c r="AUD49" s="75"/>
      <c r="AUE49" s="75"/>
      <c r="AUF49" s="75"/>
      <c r="AUG49" s="75"/>
      <c r="AUH49" s="75"/>
      <c r="AUI49" s="75"/>
      <c r="AUJ49" s="75"/>
      <c r="AUK49" s="75"/>
      <c r="AUL49" s="75"/>
      <c r="AUM49" s="75"/>
      <c r="AUN49" s="75"/>
      <c r="AUO49" s="75"/>
      <c r="AUP49" s="75"/>
      <c r="AUQ49" s="75"/>
      <c r="AUR49" s="75"/>
      <c r="AUS49" s="75"/>
      <c r="AUT49" s="75"/>
      <c r="AUU49" s="75"/>
      <c r="AUV49" s="75"/>
      <c r="AUW49" s="75"/>
      <c r="AUX49" s="75"/>
      <c r="AUY49" s="75"/>
      <c r="AUZ49" s="75"/>
      <c r="AVA49" s="75"/>
      <c r="AVB49" s="75"/>
      <c r="AVC49" s="75"/>
      <c r="AVD49" s="75"/>
      <c r="AVE49" s="75"/>
      <c r="AVF49" s="75"/>
      <c r="AVG49" s="75"/>
      <c r="AVH49" s="75"/>
      <c r="AVI49" s="75"/>
      <c r="AVJ49" s="75"/>
      <c r="AVK49" s="75"/>
      <c r="AVL49" s="75"/>
      <c r="AVM49" s="75"/>
      <c r="AVN49" s="75"/>
      <c r="AVO49" s="75"/>
      <c r="AVP49" s="75"/>
      <c r="AVQ49" s="75"/>
      <c r="AVR49" s="75"/>
      <c r="AVS49" s="75"/>
      <c r="AVT49" s="75"/>
      <c r="AVU49" s="75"/>
      <c r="AVV49" s="75"/>
      <c r="AVW49" s="75"/>
      <c r="AVX49" s="75"/>
      <c r="AVY49" s="75"/>
      <c r="AVZ49" s="75"/>
      <c r="AWA49" s="75"/>
      <c r="AWB49" s="75"/>
      <c r="AWC49" s="75"/>
      <c r="AWD49" s="75"/>
      <c r="AWE49" s="75"/>
      <c r="AWF49" s="75"/>
      <c r="AWG49" s="75"/>
      <c r="AWH49" s="75"/>
      <c r="AWI49" s="75"/>
      <c r="AWJ49" s="75"/>
      <c r="AWK49" s="75"/>
      <c r="AWL49" s="75"/>
      <c r="AWM49" s="75"/>
      <c r="AWN49" s="75"/>
      <c r="AWO49" s="75"/>
      <c r="AWP49" s="75"/>
      <c r="AWQ49" s="75"/>
      <c r="AWR49" s="75"/>
      <c r="AWS49" s="75"/>
      <c r="AWT49" s="75"/>
      <c r="AWU49" s="75"/>
      <c r="AWV49" s="75"/>
      <c r="AWW49" s="75"/>
      <c r="AWX49" s="75"/>
      <c r="AWY49" s="75"/>
      <c r="AWZ49" s="75"/>
      <c r="AXA49" s="75"/>
      <c r="AXB49" s="75"/>
      <c r="AXC49" s="75"/>
      <c r="AXD49" s="75"/>
      <c r="AXE49" s="75"/>
      <c r="AXF49" s="75"/>
      <c r="AXG49" s="75"/>
      <c r="AXH49" s="75"/>
      <c r="AXI49" s="75"/>
      <c r="AXJ49" s="75"/>
      <c r="AXK49" s="75"/>
      <c r="AXL49" s="75"/>
      <c r="AXM49" s="75"/>
      <c r="AXN49" s="75"/>
      <c r="AXO49" s="75"/>
      <c r="AXP49" s="75"/>
      <c r="AXQ49" s="75"/>
      <c r="AXR49" s="75"/>
      <c r="AXS49" s="75"/>
      <c r="AXT49" s="75"/>
      <c r="AXU49" s="75"/>
      <c r="AXV49" s="75"/>
      <c r="AXW49" s="75"/>
      <c r="AXX49" s="75"/>
      <c r="AXY49" s="75"/>
      <c r="AXZ49" s="75"/>
      <c r="AYA49" s="75"/>
      <c r="AYB49" s="75"/>
      <c r="AYC49" s="75"/>
      <c r="AYD49" s="75"/>
      <c r="AYE49" s="75"/>
      <c r="AYF49" s="75"/>
      <c r="AYG49" s="75"/>
      <c r="AYH49" s="75"/>
      <c r="AYI49" s="75"/>
      <c r="AYJ49" s="75"/>
      <c r="AYK49" s="75"/>
      <c r="AYL49" s="75"/>
      <c r="AYM49" s="75"/>
      <c r="AYN49" s="75"/>
      <c r="AYO49" s="75"/>
      <c r="AYP49" s="75"/>
      <c r="AYQ49" s="75"/>
      <c r="AYR49" s="75"/>
      <c r="AYS49" s="75"/>
      <c r="AYT49" s="75"/>
      <c r="AYU49" s="75"/>
      <c r="AYV49" s="75"/>
      <c r="AYW49" s="75"/>
      <c r="AYX49" s="75"/>
      <c r="AYY49" s="75"/>
      <c r="AYZ49" s="75"/>
      <c r="AZA49" s="75"/>
      <c r="AZB49" s="75"/>
      <c r="AZC49" s="75"/>
      <c r="AZD49" s="75"/>
      <c r="AZE49" s="75"/>
      <c r="AZF49" s="75"/>
      <c r="AZG49" s="75"/>
      <c r="AZH49" s="75"/>
      <c r="AZI49" s="75"/>
      <c r="AZJ49" s="75"/>
      <c r="AZK49" s="75"/>
      <c r="AZL49" s="75"/>
      <c r="AZM49" s="75"/>
      <c r="AZN49" s="75"/>
      <c r="AZO49" s="75"/>
      <c r="AZP49" s="75"/>
      <c r="AZQ49" s="75"/>
      <c r="AZR49" s="75"/>
      <c r="AZS49" s="75"/>
      <c r="AZT49" s="75"/>
      <c r="AZU49" s="75"/>
      <c r="AZV49" s="75"/>
      <c r="AZW49" s="75"/>
      <c r="AZX49" s="75"/>
      <c r="AZY49" s="75"/>
      <c r="AZZ49" s="75"/>
      <c r="BAA49" s="75"/>
      <c r="BAB49" s="75"/>
      <c r="BAC49" s="75"/>
      <c r="BAD49" s="75"/>
      <c r="BAE49" s="75"/>
      <c r="BAF49" s="75"/>
      <c r="BAG49" s="75"/>
      <c r="BAH49" s="75"/>
      <c r="BAI49" s="75"/>
      <c r="BAJ49" s="75"/>
      <c r="BAK49" s="75"/>
      <c r="BAL49" s="75"/>
      <c r="BAM49" s="75"/>
      <c r="BAN49" s="75"/>
      <c r="BAO49" s="75"/>
      <c r="BAP49" s="75"/>
      <c r="BAQ49" s="75"/>
      <c r="BAR49" s="75"/>
      <c r="BAS49" s="75"/>
      <c r="BAT49" s="75"/>
      <c r="BAU49" s="75"/>
      <c r="BAV49" s="75"/>
      <c r="BAW49" s="75"/>
      <c r="BAX49" s="75"/>
      <c r="BAY49" s="75"/>
      <c r="BAZ49" s="75"/>
      <c r="BBA49" s="75"/>
      <c r="BBB49" s="75"/>
      <c r="BBC49" s="75"/>
      <c r="BBD49" s="75"/>
      <c r="BBE49" s="75"/>
      <c r="BBF49" s="75"/>
      <c r="BBG49" s="75"/>
      <c r="BBH49" s="75"/>
      <c r="BBI49" s="75"/>
      <c r="BBJ49" s="75"/>
      <c r="BBK49" s="75"/>
      <c r="BBL49" s="75"/>
      <c r="BBM49" s="75"/>
      <c r="BBN49" s="75"/>
      <c r="BBO49" s="75"/>
      <c r="BBP49" s="75"/>
      <c r="BBQ49" s="75"/>
      <c r="BBR49" s="75"/>
      <c r="BBS49" s="75"/>
      <c r="BBT49" s="75"/>
      <c r="BBU49" s="75"/>
      <c r="BBV49" s="75"/>
      <c r="BBW49" s="75"/>
      <c r="BBX49" s="75"/>
      <c r="BBY49" s="75"/>
      <c r="BBZ49" s="75"/>
      <c r="BCA49" s="75"/>
      <c r="BCB49" s="75"/>
      <c r="BCC49" s="75"/>
      <c r="BCD49" s="75"/>
      <c r="BCE49" s="75"/>
      <c r="BCF49" s="75"/>
      <c r="BCG49" s="75"/>
      <c r="BCH49" s="75"/>
      <c r="BCI49" s="75"/>
      <c r="BCJ49" s="75"/>
      <c r="BCK49" s="75"/>
      <c r="BCL49" s="75"/>
      <c r="BCM49" s="75"/>
      <c r="BCN49" s="75"/>
      <c r="BCO49" s="75"/>
      <c r="BCP49" s="75"/>
      <c r="BCQ49" s="75"/>
      <c r="BCR49" s="75"/>
      <c r="BCS49" s="75"/>
      <c r="BCT49" s="75"/>
      <c r="BCU49" s="75"/>
      <c r="BCV49" s="75"/>
      <c r="BCW49" s="75"/>
      <c r="BCX49" s="75"/>
      <c r="BCY49" s="75"/>
      <c r="BCZ49" s="75"/>
      <c r="BDA49" s="75"/>
      <c r="BDB49" s="75"/>
      <c r="BDC49" s="75"/>
      <c r="BDD49" s="75"/>
      <c r="BDE49" s="75"/>
      <c r="BDF49" s="75"/>
      <c r="BDG49" s="75"/>
      <c r="BDH49" s="75"/>
      <c r="BDI49" s="75"/>
      <c r="BDJ49" s="75"/>
      <c r="BDK49" s="75"/>
      <c r="BDL49" s="75"/>
      <c r="BDM49" s="75"/>
      <c r="BDN49" s="75"/>
      <c r="BDO49" s="75"/>
      <c r="BDP49" s="75"/>
      <c r="BDQ49" s="75"/>
      <c r="BDR49" s="75"/>
      <c r="BDS49" s="75"/>
      <c r="BDT49" s="75"/>
      <c r="BDU49" s="75"/>
      <c r="BDV49" s="75"/>
      <c r="BDW49" s="75"/>
      <c r="BDX49" s="75"/>
      <c r="BDY49" s="75"/>
      <c r="BDZ49" s="75"/>
      <c r="BEA49" s="75"/>
      <c r="BEB49" s="75"/>
      <c r="BEC49" s="75"/>
      <c r="BED49" s="75"/>
      <c r="BEE49" s="75"/>
      <c r="BEF49" s="75"/>
      <c r="BEG49" s="75"/>
      <c r="BEH49" s="75"/>
      <c r="BEI49" s="75"/>
      <c r="BEJ49" s="75"/>
      <c r="BEK49" s="75"/>
      <c r="BEL49" s="75"/>
      <c r="BEM49" s="75"/>
      <c r="BEN49" s="75"/>
      <c r="BEO49" s="75"/>
      <c r="BEP49" s="75"/>
      <c r="BEQ49" s="75"/>
      <c r="BER49" s="75"/>
      <c r="BES49" s="75"/>
      <c r="BET49" s="75"/>
      <c r="BEU49" s="75"/>
      <c r="BEV49" s="75"/>
      <c r="BEW49" s="75"/>
      <c r="BEX49" s="75"/>
      <c r="BEY49" s="75"/>
      <c r="BEZ49" s="75"/>
      <c r="BFA49" s="75"/>
      <c r="BFB49" s="75"/>
      <c r="BFC49" s="75"/>
      <c r="BFD49" s="75"/>
      <c r="BFE49" s="75"/>
      <c r="BFF49" s="75"/>
      <c r="BFG49" s="75"/>
      <c r="BFH49" s="75"/>
      <c r="BFI49" s="75"/>
      <c r="BFJ49" s="75"/>
      <c r="BFK49" s="75"/>
      <c r="BFL49" s="75"/>
      <c r="BFM49" s="75"/>
      <c r="BFN49" s="75"/>
      <c r="BFO49" s="75"/>
      <c r="BFP49" s="75"/>
      <c r="BFQ49" s="75"/>
      <c r="BFR49" s="75"/>
      <c r="BFS49" s="75"/>
      <c r="BFT49" s="75"/>
      <c r="BFU49" s="75"/>
      <c r="BFV49" s="75"/>
      <c r="BFW49" s="75"/>
      <c r="BFX49" s="75"/>
      <c r="BFY49" s="75"/>
      <c r="BFZ49" s="75"/>
      <c r="BGA49" s="75"/>
      <c r="BGB49" s="75"/>
      <c r="BGC49" s="75"/>
      <c r="BGD49" s="75"/>
      <c r="BGE49" s="75"/>
      <c r="BGF49" s="75"/>
      <c r="BGG49" s="75"/>
      <c r="BGH49" s="75"/>
      <c r="BGI49" s="75"/>
      <c r="BGJ49" s="75"/>
      <c r="BGK49" s="75"/>
      <c r="BGL49" s="75"/>
      <c r="BGM49" s="75"/>
      <c r="BGN49" s="75"/>
      <c r="BGO49" s="75"/>
      <c r="BGP49" s="75"/>
      <c r="BGQ49" s="75"/>
      <c r="BGR49" s="75"/>
      <c r="BGS49" s="75"/>
      <c r="BGT49" s="75"/>
      <c r="BGU49" s="75"/>
      <c r="BGV49" s="75"/>
      <c r="BGW49" s="75"/>
      <c r="BGX49" s="75"/>
      <c r="BGY49" s="75"/>
      <c r="BGZ49" s="75"/>
      <c r="BHA49" s="75"/>
      <c r="BHB49" s="75"/>
      <c r="BHC49" s="75"/>
      <c r="BHD49" s="75"/>
      <c r="BHE49" s="75"/>
      <c r="BHF49" s="75"/>
      <c r="BHG49" s="75"/>
      <c r="BHH49" s="75"/>
      <c r="BHI49" s="75"/>
      <c r="BHJ49" s="75"/>
      <c r="BHK49" s="75"/>
      <c r="BHL49" s="75"/>
      <c r="BHM49" s="75"/>
      <c r="BHN49" s="75"/>
      <c r="BHO49" s="75"/>
      <c r="BHP49" s="75"/>
      <c r="BHQ49" s="75"/>
      <c r="BHR49" s="75"/>
      <c r="BHS49" s="75"/>
      <c r="BHT49" s="75"/>
      <c r="BHU49" s="75"/>
      <c r="BHV49" s="75"/>
      <c r="BHW49" s="75"/>
      <c r="BHX49" s="75"/>
      <c r="BHY49" s="75"/>
      <c r="BHZ49" s="75"/>
      <c r="BIA49" s="75"/>
      <c r="BIB49" s="75"/>
      <c r="BIC49" s="75"/>
      <c r="BID49" s="75"/>
      <c r="BIE49" s="75"/>
      <c r="BIF49" s="75"/>
      <c r="BIG49" s="75"/>
      <c r="BIH49" s="75"/>
      <c r="BII49" s="75"/>
      <c r="BIJ49" s="75"/>
      <c r="BIK49" s="75"/>
      <c r="BIL49" s="75"/>
      <c r="BIM49" s="75"/>
      <c r="BIN49" s="75"/>
      <c r="BIO49" s="75"/>
      <c r="BIP49" s="75"/>
      <c r="BIQ49" s="75"/>
      <c r="BIR49" s="75"/>
      <c r="BIS49" s="75"/>
      <c r="BIT49" s="75"/>
      <c r="BIU49" s="75"/>
      <c r="BIV49" s="75"/>
      <c r="BIW49" s="75"/>
      <c r="BIX49" s="75"/>
      <c r="BIY49" s="75"/>
      <c r="BIZ49" s="75"/>
      <c r="BJA49" s="75"/>
      <c r="BJB49" s="75"/>
      <c r="BJC49" s="75"/>
      <c r="BJD49" s="75"/>
      <c r="BJE49" s="75"/>
      <c r="BJF49" s="75"/>
      <c r="BJG49" s="75"/>
      <c r="BJH49" s="75"/>
      <c r="BJI49" s="75"/>
      <c r="BJJ49" s="75"/>
      <c r="BJK49" s="75"/>
      <c r="BJL49" s="75"/>
      <c r="BJM49" s="75"/>
      <c r="BJN49" s="75"/>
      <c r="BJO49" s="75"/>
      <c r="BJP49" s="75"/>
      <c r="BJQ49" s="75"/>
      <c r="BJR49" s="75"/>
      <c r="BJS49" s="75"/>
      <c r="BJT49" s="75"/>
      <c r="BJU49" s="75"/>
      <c r="BJV49" s="75"/>
      <c r="BJW49" s="75"/>
      <c r="BJX49" s="75"/>
      <c r="BJY49" s="75"/>
      <c r="BJZ49" s="75"/>
      <c r="BKA49" s="75"/>
      <c r="BKB49" s="75"/>
      <c r="BKC49" s="75"/>
      <c r="BKD49" s="75"/>
      <c r="BKE49" s="75"/>
      <c r="BKF49" s="75"/>
      <c r="BKG49" s="75"/>
      <c r="BKH49" s="75"/>
      <c r="BKI49" s="75"/>
      <c r="BKJ49" s="75"/>
      <c r="BKK49" s="75"/>
      <c r="BKL49" s="75"/>
      <c r="BKM49" s="75"/>
      <c r="BKN49" s="75"/>
      <c r="BKO49" s="75"/>
      <c r="BKP49" s="75"/>
      <c r="BKQ49" s="75"/>
      <c r="BKR49" s="75"/>
      <c r="BKS49" s="75"/>
      <c r="BKT49" s="75"/>
      <c r="BKU49" s="75"/>
      <c r="BKV49" s="75"/>
      <c r="BKW49" s="75"/>
      <c r="BKX49" s="75"/>
      <c r="BKY49" s="75"/>
      <c r="BKZ49" s="75"/>
      <c r="BLA49" s="75"/>
      <c r="BLB49" s="75"/>
      <c r="BLC49" s="75"/>
      <c r="BLD49" s="75"/>
      <c r="BLE49" s="75"/>
      <c r="BLF49" s="75"/>
      <c r="BLG49" s="75"/>
      <c r="BLH49" s="75"/>
      <c r="BLI49" s="75"/>
      <c r="BLJ49" s="75"/>
      <c r="BLK49" s="75"/>
      <c r="BLL49" s="75"/>
      <c r="BLM49" s="75"/>
      <c r="BLN49" s="75"/>
      <c r="BLO49" s="75"/>
      <c r="BLP49" s="75"/>
      <c r="BLQ49" s="75"/>
      <c r="BLR49" s="75"/>
      <c r="BLS49" s="75"/>
      <c r="BLT49" s="75"/>
      <c r="BLU49" s="75"/>
      <c r="BLV49" s="75"/>
      <c r="BLW49" s="75"/>
      <c r="BLX49" s="75"/>
      <c r="BLY49" s="75"/>
      <c r="BLZ49" s="75"/>
      <c r="BMA49" s="75"/>
      <c r="BMB49" s="75"/>
      <c r="BMC49" s="75"/>
      <c r="BMD49" s="75"/>
      <c r="BME49" s="75"/>
      <c r="BMF49" s="75"/>
      <c r="BMG49" s="75"/>
      <c r="BMH49" s="75"/>
      <c r="BMI49" s="75"/>
      <c r="BMJ49" s="75"/>
      <c r="BMK49" s="75"/>
      <c r="BML49" s="75"/>
      <c r="BMM49" s="75"/>
      <c r="BMN49" s="75"/>
      <c r="BMO49" s="75"/>
      <c r="BMP49" s="75"/>
      <c r="BMQ49" s="75"/>
      <c r="BMR49" s="75"/>
      <c r="BMS49" s="75"/>
      <c r="BMT49" s="75"/>
      <c r="BMU49" s="75"/>
      <c r="BMV49" s="75"/>
      <c r="BMW49" s="75"/>
      <c r="BMX49" s="75"/>
      <c r="BMY49" s="75"/>
      <c r="BMZ49" s="75"/>
      <c r="BNA49" s="75"/>
      <c r="BNB49" s="75"/>
      <c r="BNC49" s="75"/>
      <c r="BND49" s="75"/>
      <c r="BNE49" s="75"/>
      <c r="BNF49" s="75"/>
      <c r="BNG49" s="75"/>
      <c r="BNH49" s="75"/>
      <c r="BNI49" s="75"/>
      <c r="BNJ49" s="75"/>
      <c r="BNK49" s="75"/>
      <c r="BNL49" s="75"/>
      <c r="BNM49" s="75"/>
      <c r="BNN49" s="75"/>
      <c r="BNO49" s="75"/>
      <c r="BNP49" s="75"/>
      <c r="BNQ49" s="75"/>
      <c r="BNR49" s="75"/>
      <c r="BNS49" s="75"/>
      <c r="BNT49" s="75"/>
      <c r="BNU49" s="75"/>
      <c r="BNV49" s="75"/>
      <c r="BNW49" s="75"/>
      <c r="BNX49" s="75"/>
      <c r="BNY49" s="75"/>
      <c r="BNZ49" s="75"/>
      <c r="BOA49" s="75"/>
      <c r="BOB49" s="75"/>
      <c r="BOC49" s="75"/>
      <c r="BOD49" s="75"/>
      <c r="BOE49" s="75"/>
      <c r="BOF49" s="75"/>
      <c r="BOG49" s="75"/>
      <c r="BOH49" s="75"/>
      <c r="BOI49" s="75"/>
      <c r="BOJ49" s="75"/>
      <c r="BOK49" s="75"/>
      <c r="BOL49" s="75"/>
      <c r="BOM49" s="75"/>
      <c r="BON49" s="75"/>
      <c r="BOO49" s="75"/>
      <c r="BOP49" s="75"/>
      <c r="BOQ49" s="75"/>
      <c r="BOR49" s="75"/>
      <c r="BOS49" s="75"/>
      <c r="BOT49" s="75"/>
      <c r="BOU49" s="75"/>
      <c r="BOV49" s="75"/>
      <c r="BOW49" s="75"/>
      <c r="BOX49" s="75"/>
      <c r="BOY49" s="75"/>
      <c r="BOZ49" s="75"/>
      <c r="BPA49" s="75"/>
      <c r="BPB49" s="75"/>
      <c r="BPC49" s="75"/>
      <c r="BPD49" s="75"/>
      <c r="BPE49" s="75"/>
      <c r="BPF49" s="75"/>
      <c r="BPG49" s="75"/>
      <c r="BPH49" s="75"/>
      <c r="BPI49" s="75"/>
      <c r="BPJ49" s="75"/>
      <c r="BPK49" s="75"/>
      <c r="BPL49" s="75"/>
      <c r="BPM49" s="75"/>
      <c r="BPN49" s="75"/>
      <c r="BPO49" s="75"/>
      <c r="BPP49" s="75"/>
      <c r="BPQ49" s="75"/>
      <c r="BPR49" s="75"/>
      <c r="BPS49" s="75"/>
      <c r="BPT49" s="75"/>
      <c r="BPU49" s="75"/>
      <c r="BPV49" s="75"/>
      <c r="BPW49" s="75"/>
      <c r="BPX49" s="75"/>
      <c r="BPY49" s="75"/>
      <c r="BPZ49" s="75"/>
      <c r="BQA49" s="75"/>
      <c r="BQB49" s="75"/>
      <c r="BQC49" s="75"/>
      <c r="BQD49" s="75"/>
      <c r="BQE49" s="75"/>
      <c r="BQF49" s="75"/>
      <c r="BQG49" s="75"/>
      <c r="BQH49" s="75"/>
      <c r="BQI49" s="75"/>
      <c r="BQJ49" s="75"/>
      <c r="BQK49" s="75"/>
      <c r="BQL49" s="75"/>
      <c r="BQM49" s="75"/>
      <c r="BQN49" s="75"/>
      <c r="BQO49" s="75"/>
      <c r="BQP49" s="75"/>
      <c r="BQQ49" s="75"/>
      <c r="BQR49" s="75"/>
      <c r="BQS49" s="75"/>
      <c r="BQT49" s="75"/>
      <c r="BQU49" s="75"/>
      <c r="BQV49" s="75"/>
      <c r="BQW49" s="75"/>
      <c r="BQX49" s="75"/>
      <c r="BQY49" s="75"/>
      <c r="BQZ49" s="75"/>
      <c r="BRA49" s="75"/>
      <c r="BRB49" s="75"/>
      <c r="BRC49" s="75"/>
      <c r="BRD49" s="75"/>
      <c r="BRE49" s="75"/>
      <c r="BRF49" s="75"/>
      <c r="BRG49" s="75"/>
      <c r="BRH49" s="75"/>
      <c r="BRI49" s="75"/>
      <c r="BRJ49" s="75"/>
      <c r="BRK49" s="75"/>
      <c r="BRL49" s="75"/>
      <c r="BRM49" s="75"/>
      <c r="BRN49" s="75"/>
      <c r="BRO49" s="75"/>
      <c r="BRP49" s="75"/>
      <c r="BRQ49" s="75"/>
      <c r="BRR49" s="75"/>
      <c r="BRS49" s="75"/>
      <c r="BRT49" s="75"/>
      <c r="BRU49" s="75"/>
      <c r="BRV49" s="75"/>
      <c r="BRW49" s="75"/>
      <c r="BRX49" s="75"/>
      <c r="BRY49" s="75"/>
      <c r="BRZ49" s="75"/>
      <c r="BSA49" s="75"/>
      <c r="BSB49" s="75"/>
      <c r="BSC49" s="75"/>
      <c r="BSD49" s="75"/>
      <c r="BSE49" s="75"/>
      <c r="BSF49" s="75"/>
      <c r="BSG49" s="75"/>
      <c r="BSH49" s="75"/>
      <c r="BSI49" s="75"/>
      <c r="BSJ49" s="75"/>
      <c r="BSK49" s="75"/>
      <c r="BSL49" s="75"/>
      <c r="BSM49" s="75"/>
      <c r="BSN49" s="75"/>
      <c r="BSO49" s="75"/>
      <c r="BSP49" s="75"/>
      <c r="BSQ49" s="75"/>
      <c r="BSR49" s="75"/>
      <c r="BSS49" s="75"/>
      <c r="BST49" s="75"/>
      <c r="BSU49" s="75"/>
      <c r="BSV49" s="75"/>
      <c r="BSW49" s="75"/>
      <c r="BSX49" s="75"/>
      <c r="BSY49" s="75"/>
      <c r="BSZ49" s="75"/>
      <c r="BTA49" s="75"/>
      <c r="BTB49" s="75"/>
      <c r="BTC49" s="75"/>
      <c r="BTD49" s="75"/>
      <c r="BTE49" s="75"/>
      <c r="BTF49" s="75"/>
      <c r="BTG49" s="75"/>
      <c r="BTH49" s="75"/>
      <c r="BTI49" s="75"/>
      <c r="BTJ49" s="75"/>
      <c r="BTK49" s="75"/>
      <c r="BTL49" s="75"/>
      <c r="BTM49" s="75"/>
      <c r="BTN49" s="75"/>
      <c r="BTO49" s="75"/>
      <c r="BTP49" s="75"/>
      <c r="BTQ49" s="75"/>
      <c r="BTR49" s="75"/>
      <c r="BTS49" s="75"/>
      <c r="BTT49" s="75"/>
      <c r="BTU49" s="75"/>
      <c r="BTV49" s="75"/>
      <c r="BTW49" s="75"/>
      <c r="BTX49" s="75"/>
      <c r="BTY49" s="75"/>
      <c r="BTZ49" s="75"/>
      <c r="BUA49" s="75"/>
      <c r="BUB49" s="75"/>
      <c r="BUC49" s="75"/>
      <c r="BUD49" s="75"/>
      <c r="BUE49" s="75"/>
      <c r="BUF49" s="75"/>
      <c r="BUG49" s="75"/>
      <c r="BUH49" s="75"/>
      <c r="BUI49" s="75"/>
      <c r="BUJ49" s="75"/>
      <c r="BUK49" s="75"/>
      <c r="BUL49" s="75"/>
      <c r="BUM49" s="75"/>
      <c r="BUN49" s="75"/>
      <c r="BUO49" s="75"/>
      <c r="BUP49" s="75"/>
      <c r="BUQ49" s="75"/>
      <c r="BUR49" s="75"/>
      <c r="BUS49" s="75"/>
      <c r="BUT49" s="75"/>
      <c r="BUU49" s="75"/>
      <c r="BUV49" s="75"/>
      <c r="BUW49" s="75"/>
      <c r="BUX49" s="75"/>
      <c r="BUY49" s="75"/>
      <c r="BUZ49" s="75"/>
      <c r="BVA49" s="75"/>
      <c r="BVB49" s="75"/>
      <c r="BVC49" s="75"/>
      <c r="BVD49" s="75"/>
      <c r="BVE49" s="75"/>
      <c r="BVF49" s="75"/>
      <c r="BVG49" s="75"/>
      <c r="BVH49" s="75"/>
      <c r="BVI49" s="75"/>
      <c r="BVJ49" s="75"/>
      <c r="BVK49" s="75"/>
      <c r="BVL49" s="75"/>
      <c r="BVM49" s="75"/>
      <c r="BVN49" s="75"/>
      <c r="BVO49" s="75"/>
      <c r="BVP49" s="75"/>
      <c r="BVQ49" s="75"/>
      <c r="BVR49" s="75"/>
      <c r="BVS49" s="75"/>
      <c r="BVT49" s="75"/>
      <c r="BVU49" s="75"/>
      <c r="BVV49" s="75"/>
      <c r="BVW49" s="75"/>
      <c r="BVX49" s="75"/>
      <c r="BVY49" s="75"/>
      <c r="BVZ49" s="75"/>
      <c r="BWA49" s="75"/>
      <c r="BWB49" s="75"/>
      <c r="BWC49" s="75"/>
      <c r="BWD49" s="75"/>
      <c r="BWE49" s="75"/>
      <c r="BWF49" s="75"/>
      <c r="BWG49" s="75"/>
      <c r="BWH49" s="75"/>
      <c r="BWI49" s="75"/>
      <c r="BWJ49" s="75"/>
      <c r="BWK49" s="75"/>
      <c r="BWL49" s="75"/>
      <c r="BWM49" s="75"/>
      <c r="BWN49" s="75"/>
      <c r="BWO49" s="75"/>
      <c r="BWP49" s="75"/>
      <c r="BWQ49" s="75"/>
      <c r="BWR49" s="75"/>
      <c r="BWS49" s="75"/>
      <c r="BWT49" s="75"/>
      <c r="BWU49" s="75"/>
      <c r="BWV49" s="75"/>
      <c r="BWW49" s="75"/>
      <c r="BWX49" s="75"/>
      <c r="BWY49" s="75"/>
      <c r="BWZ49" s="75"/>
      <c r="BXA49" s="75"/>
      <c r="BXB49" s="75"/>
      <c r="BXC49" s="75"/>
      <c r="BXD49" s="75"/>
      <c r="BXE49" s="75"/>
      <c r="BXF49" s="75"/>
      <c r="BXG49" s="75"/>
      <c r="BXH49" s="75"/>
      <c r="BXI49" s="75"/>
      <c r="BXJ49" s="75"/>
      <c r="BXK49" s="75"/>
      <c r="BXL49" s="75"/>
      <c r="BXM49" s="75"/>
      <c r="BXN49" s="75"/>
      <c r="BXO49" s="75"/>
      <c r="BXP49" s="75"/>
      <c r="BXQ49" s="75"/>
      <c r="BXR49" s="75"/>
      <c r="BXS49" s="75"/>
      <c r="BXT49" s="75"/>
      <c r="BXU49" s="75"/>
      <c r="BXV49" s="75"/>
      <c r="BXW49" s="75"/>
      <c r="BXX49" s="75"/>
      <c r="BXY49" s="75"/>
      <c r="BXZ49" s="75"/>
      <c r="BYA49" s="75"/>
      <c r="BYB49" s="75"/>
      <c r="BYC49" s="75"/>
      <c r="BYD49" s="75"/>
      <c r="BYE49" s="75"/>
      <c r="BYF49" s="75"/>
      <c r="BYG49" s="75"/>
      <c r="BYH49" s="75"/>
      <c r="BYI49" s="75"/>
      <c r="BYJ49" s="75"/>
      <c r="BYK49" s="75"/>
      <c r="BYL49" s="75"/>
      <c r="BYM49" s="75"/>
      <c r="BYN49" s="75"/>
      <c r="BYO49" s="75"/>
      <c r="BYP49" s="75"/>
      <c r="BYQ49" s="75"/>
      <c r="BYR49" s="75"/>
      <c r="BYS49" s="75"/>
      <c r="BYT49" s="75"/>
      <c r="BYU49" s="75"/>
      <c r="BYV49" s="75"/>
      <c r="BYW49" s="75"/>
      <c r="BYX49" s="75"/>
      <c r="BYY49" s="75"/>
      <c r="BYZ49" s="75"/>
      <c r="BZA49" s="75"/>
      <c r="BZB49" s="75"/>
      <c r="BZC49" s="75"/>
      <c r="BZD49" s="75"/>
      <c r="BZE49" s="75"/>
      <c r="BZF49" s="75"/>
      <c r="BZG49" s="75"/>
      <c r="BZH49" s="75"/>
      <c r="BZI49" s="75"/>
      <c r="BZJ49" s="75"/>
      <c r="BZK49" s="75"/>
      <c r="BZL49" s="75"/>
      <c r="BZM49" s="75"/>
      <c r="BZN49" s="75"/>
      <c r="BZO49" s="75"/>
      <c r="BZP49" s="75"/>
      <c r="BZQ49" s="75"/>
      <c r="BZR49" s="75"/>
      <c r="BZS49" s="75"/>
      <c r="BZT49" s="75"/>
      <c r="BZU49" s="75"/>
      <c r="BZV49" s="75"/>
      <c r="BZW49" s="75"/>
      <c r="BZX49" s="75"/>
      <c r="BZY49" s="75"/>
      <c r="BZZ49" s="75"/>
      <c r="CAA49" s="75"/>
      <c r="CAB49" s="75"/>
      <c r="CAC49" s="75"/>
      <c r="CAD49" s="75"/>
      <c r="CAE49" s="75"/>
      <c r="CAF49" s="75"/>
      <c r="CAG49" s="75"/>
      <c r="CAH49" s="75"/>
      <c r="CAI49" s="75"/>
      <c r="CAJ49" s="75"/>
      <c r="CAK49" s="75"/>
      <c r="CAL49" s="75"/>
      <c r="CAM49" s="75"/>
      <c r="CAN49" s="75"/>
      <c r="CAO49" s="75"/>
      <c r="CAP49" s="75"/>
      <c r="CAQ49" s="75"/>
      <c r="CAR49" s="75"/>
      <c r="CAS49" s="75"/>
      <c r="CAT49" s="75"/>
      <c r="CAU49" s="75"/>
      <c r="CAV49" s="75"/>
      <c r="CAW49" s="75"/>
      <c r="CAX49" s="75"/>
      <c r="CAY49" s="75"/>
      <c r="CAZ49" s="75"/>
      <c r="CBA49" s="75"/>
      <c r="CBB49" s="75"/>
      <c r="CBC49" s="75"/>
      <c r="CBD49" s="75"/>
      <c r="CBE49" s="75"/>
      <c r="CBF49" s="75"/>
      <c r="CBG49" s="75"/>
      <c r="CBH49" s="75"/>
      <c r="CBI49" s="75"/>
      <c r="CBJ49" s="75"/>
      <c r="CBK49" s="75"/>
      <c r="CBL49" s="75"/>
      <c r="CBM49" s="75"/>
      <c r="CBN49" s="75"/>
      <c r="CBO49" s="75"/>
      <c r="CBP49" s="75"/>
      <c r="CBQ49" s="75"/>
      <c r="CBR49" s="75"/>
      <c r="CBS49" s="75"/>
      <c r="CBT49" s="75"/>
      <c r="CBU49" s="75"/>
      <c r="CBV49" s="75"/>
      <c r="CBW49" s="75"/>
      <c r="CBX49" s="75"/>
      <c r="CBY49" s="75"/>
      <c r="CBZ49" s="75"/>
      <c r="CCA49" s="75"/>
      <c r="CCB49" s="75"/>
      <c r="CCC49" s="75"/>
      <c r="CCD49" s="75"/>
      <c r="CCE49" s="75"/>
      <c r="CCF49" s="75"/>
      <c r="CCG49" s="75"/>
      <c r="CCH49" s="75"/>
      <c r="CCI49" s="75"/>
      <c r="CCJ49" s="75"/>
      <c r="CCK49" s="75"/>
      <c r="CCL49" s="75"/>
      <c r="CCM49" s="75"/>
      <c r="CCN49" s="75"/>
      <c r="CCO49" s="75"/>
      <c r="CCP49" s="75"/>
      <c r="CCQ49" s="75"/>
      <c r="CCR49" s="75"/>
      <c r="CCS49" s="75"/>
      <c r="CCT49" s="75"/>
      <c r="CCU49" s="75"/>
      <c r="CCV49" s="75"/>
      <c r="CCW49" s="75"/>
      <c r="CCX49" s="75"/>
      <c r="CCY49" s="75"/>
      <c r="CCZ49" s="75"/>
      <c r="CDA49" s="75"/>
      <c r="CDB49" s="75"/>
      <c r="CDC49" s="75"/>
      <c r="CDD49" s="75"/>
      <c r="CDE49" s="75"/>
      <c r="CDF49" s="75"/>
      <c r="CDG49" s="75"/>
      <c r="CDH49" s="75"/>
      <c r="CDI49" s="75"/>
      <c r="CDJ49" s="75"/>
      <c r="CDK49" s="75"/>
      <c r="CDL49" s="75"/>
      <c r="CDM49" s="75"/>
      <c r="CDN49" s="75"/>
      <c r="CDO49" s="75"/>
      <c r="CDP49" s="75"/>
      <c r="CDQ49" s="75"/>
      <c r="CDR49" s="75"/>
      <c r="CDS49" s="75"/>
      <c r="CDT49" s="75"/>
      <c r="CDU49" s="75"/>
      <c r="CDV49" s="75"/>
      <c r="CDW49" s="75"/>
      <c r="CDX49" s="75"/>
      <c r="CDY49" s="75"/>
      <c r="CDZ49" s="75"/>
      <c r="CEA49" s="75"/>
      <c r="CEB49" s="75"/>
      <c r="CEC49" s="75"/>
      <c r="CED49" s="75"/>
      <c r="CEE49" s="75"/>
      <c r="CEF49" s="75"/>
      <c r="CEG49" s="75"/>
      <c r="CEH49" s="75"/>
      <c r="CEI49" s="75"/>
      <c r="CEJ49" s="75"/>
      <c r="CEK49" s="75"/>
      <c r="CEL49" s="75"/>
      <c r="CEM49" s="75"/>
      <c r="CEN49" s="75"/>
      <c r="CEO49" s="75"/>
      <c r="CEP49" s="75"/>
      <c r="CEQ49" s="75"/>
      <c r="CER49" s="75"/>
      <c r="CES49" s="75"/>
      <c r="CET49" s="75"/>
      <c r="CEU49" s="75"/>
      <c r="CEV49" s="75"/>
      <c r="CEW49" s="75"/>
      <c r="CEX49" s="75"/>
      <c r="CEY49" s="75"/>
      <c r="CEZ49" s="75"/>
      <c r="CFA49" s="75"/>
      <c r="CFB49" s="75"/>
      <c r="CFC49" s="75"/>
      <c r="CFD49" s="75"/>
      <c r="CFE49" s="75"/>
      <c r="CFF49" s="75"/>
      <c r="CFG49" s="75"/>
      <c r="CFH49" s="75"/>
      <c r="CFI49" s="75"/>
      <c r="CFJ49" s="75"/>
      <c r="CFK49" s="75"/>
      <c r="CFL49" s="75"/>
      <c r="CFM49" s="75"/>
      <c r="CFN49" s="75"/>
      <c r="CFO49" s="75"/>
      <c r="CFP49" s="75"/>
      <c r="CFQ49" s="75"/>
      <c r="CFR49" s="75"/>
      <c r="CFS49" s="75"/>
      <c r="CFT49" s="75"/>
      <c r="CFU49" s="75"/>
      <c r="CFV49" s="75"/>
      <c r="CFW49" s="75"/>
      <c r="CFX49" s="75"/>
      <c r="CFY49" s="75"/>
      <c r="CFZ49" s="75"/>
      <c r="CGA49" s="75"/>
      <c r="CGB49" s="75"/>
      <c r="CGC49" s="75"/>
      <c r="CGD49" s="75"/>
      <c r="CGE49" s="75"/>
      <c r="CGF49" s="75"/>
      <c r="CGG49" s="75"/>
      <c r="CGH49" s="75"/>
      <c r="CGI49" s="75"/>
      <c r="CGJ49" s="75"/>
      <c r="CGK49" s="75"/>
      <c r="CGL49" s="75"/>
      <c r="CGM49" s="75"/>
      <c r="CGN49" s="75"/>
      <c r="CGO49" s="75"/>
      <c r="CGP49" s="75"/>
      <c r="CGQ49" s="75"/>
      <c r="CGR49" s="75"/>
      <c r="CGS49" s="75"/>
      <c r="CGT49" s="75"/>
      <c r="CGU49" s="75"/>
      <c r="CGV49" s="75"/>
      <c r="CGW49" s="75"/>
      <c r="CGX49" s="75"/>
      <c r="CGY49" s="75"/>
      <c r="CGZ49" s="75"/>
      <c r="CHA49" s="75"/>
      <c r="CHB49" s="75"/>
      <c r="CHC49" s="75"/>
      <c r="CHD49" s="75"/>
      <c r="CHE49" s="75"/>
      <c r="CHF49" s="75"/>
      <c r="CHG49" s="75"/>
      <c r="CHH49" s="75"/>
      <c r="CHI49" s="75"/>
      <c r="CHJ49" s="75"/>
      <c r="CHK49" s="75"/>
      <c r="CHL49" s="75"/>
      <c r="CHM49" s="75"/>
      <c r="CHN49" s="75"/>
      <c r="CHO49" s="75"/>
      <c r="CHP49" s="75"/>
      <c r="CHQ49" s="75"/>
      <c r="CHR49" s="75"/>
      <c r="CHS49" s="75"/>
      <c r="CHT49" s="75"/>
      <c r="CHU49" s="75"/>
      <c r="CHV49" s="75"/>
      <c r="CHW49" s="75"/>
      <c r="CHX49" s="75"/>
      <c r="CHY49" s="75"/>
      <c r="CHZ49" s="75"/>
      <c r="CIA49" s="75"/>
      <c r="CIB49" s="75"/>
      <c r="CIC49" s="75"/>
      <c r="CID49" s="75"/>
      <c r="CIE49" s="75"/>
      <c r="CIF49" s="75"/>
      <c r="CIG49" s="75"/>
      <c r="CIH49" s="75"/>
      <c r="CII49" s="75"/>
      <c r="CIJ49" s="75"/>
      <c r="CIK49" s="75"/>
      <c r="CIL49" s="75"/>
      <c r="CIM49" s="75"/>
      <c r="CIN49" s="75"/>
      <c r="CIO49" s="75"/>
      <c r="CIP49" s="75"/>
      <c r="CIQ49" s="75"/>
      <c r="CIR49" s="75"/>
      <c r="CIS49" s="75"/>
      <c r="CIT49" s="75"/>
      <c r="CIU49" s="75"/>
      <c r="CIV49" s="75"/>
      <c r="CIW49" s="75"/>
      <c r="CIX49" s="75"/>
      <c r="CIY49" s="75"/>
      <c r="CIZ49" s="75"/>
      <c r="CJA49" s="75"/>
      <c r="CJB49" s="75"/>
      <c r="CJC49" s="75"/>
      <c r="CJD49" s="75"/>
      <c r="CJE49" s="75"/>
      <c r="CJF49" s="75"/>
      <c r="CJG49" s="75"/>
      <c r="CJH49" s="75"/>
      <c r="CJI49" s="75"/>
      <c r="CJJ49" s="75"/>
      <c r="CJK49" s="75"/>
      <c r="CJL49" s="75"/>
      <c r="CJM49" s="75"/>
      <c r="CJN49" s="75"/>
      <c r="CJO49" s="75"/>
      <c r="CJP49" s="75"/>
      <c r="CJQ49" s="75"/>
      <c r="CJR49" s="75"/>
      <c r="CJS49" s="75"/>
      <c r="CJT49" s="75"/>
      <c r="CJU49" s="75"/>
      <c r="CJV49" s="75"/>
      <c r="CJW49" s="75"/>
      <c r="CJX49" s="75"/>
      <c r="CJY49" s="75"/>
      <c r="CJZ49" s="75"/>
      <c r="CKA49" s="75"/>
      <c r="CKB49" s="75"/>
      <c r="CKC49" s="75"/>
      <c r="CKD49" s="75"/>
      <c r="CKE49" s="75"/>
      <c r="CKF49" s="75"/>
      <c r="CKG49" s="75"/>
      <c r="CKH49" s="75"/>
      <c r="CKI49" s="75"/>
      <c r="CKJ49" s="75"/>
      <c r="CKK49" s="75"/>
      <c r="CKL49" s="75"/>
      <c r="CKM49" s="75"/>
      <c r="CKN49" s="75"/>
      <c r="CKO49" s="75"/>
      <c r="CKP49" s="75"/>
      <c r="CKQ49" s="75"/>
      <c r="CKR49" s="75"/>
      <c r="CKS49" s="75"/>
      <c r="CKT49" s="75"/>
      <c r="CKU49" s="75"/>
      <c r="CKV49" s="75"/>
      <c r="CKW49" s="75"/>
      <c r="CKX49" s="75"/>
      <c r="CKY49" s="75"/>
      <c r="CKZ49" s="75"/>
      <c r="CLA49" s="75"/>
      <c r="CLB49" s="75"/>
      <c r="CLC49" s="75"/>
      <c r="CLD49" s="75"/>
      <c r="CLE49" s="75"/>
      <c r="CLF49" s="75"/>
      <c r="CLG49" s="75"/>
      <c r="CLH49" s="75"/>
      <c r="CLI49" s="75"/>
      <c r="CLJ49" s="75"/>
      <c r="CLK49" s="75"/>
      <c r="CLL49" s="75"/>
      <c r="CLM49" s="75"/>
      <c r="CLN49" s="75"/>
      <c r="CLO49" s="75"/>
      <c r="CLP49" s="75"/>
      <c r="CLQ49" s="75"/>
      <c r="CLR49" s="75"/>
      <c r="CLS49" s="75"/>
      <c r="CLT49" s="75"/>
      <c r="CLU49" s="75"/>
      <c r="CLV49" s="75"/>
      <c r="CLW49" s="75"/>
      <c r="CLX49" s="75"/>
      <c r="CLY49" s="75"/>
      <c r="CLZ49" s="75"/>
      <c r="CMA49" s="75"/>
      <c r="CMB49" s="75"/>
      <c r="CMC49" s="75"/>
      <c r="CMD49" s="75"/>
      <c r="CME49" s="75"/>
      <c r="CMF49" s="75"/>
      <c r="CMG49" s="75"/>
      <c r="CMH49" s="75"/>
      <c r="CMI49" s="75"/>
      <c r="CMJ49" s="75"/>
      <c r="CMK49" s="75"/>
      <c r="CML49" s="75"/>
      <c r="CMM49" s="75"/>
      <c r="CMN49" s="75"/>
      <c r="CMO49" s="75"/>
      <c r="CMP49" s="75"/>
      <c r="CMQ49" s="75"/>
      <c r="CMR49" s="75"/>
      <c r="CMS49" s="75"/>
      <c r="CMT49" s="75"/>
      <c r="CMU49" s="75"/>
      <c r="CMV49" s="75"/>
      <c r="CMW49" s="75"/>
      <c r="CMX49" s="75"/>
      <c r="CMY49" s="75"/>
      <c r="CMZ49" s="75"/>
      <c r="CNA49" s="75"/>
      <c r="CNB49" s="75"/>
      <c r="CNC49" s="75"/>
      <c r="CND49" s="75"/>
      <c r="CNE49" s="75"/>
      <c r="CNF49" s="75"/>
      <c r="CNG49" s="75"/>
      <c r="CNH49" s="75"/>
      <c r="CNI49" s="75"/>
      <c r="CNJ49" s="75"/>
      <c r="CNK49" s="75"/>
      <c r="CNL49" s="75"/>
      <c r="CNM49" s="75"/>
      <c r="CNN49" s="75"/>
      <c r="CNO49" s="75"/>
      <c r="CNP49" s="75"/>
      <c r="CNQ49" s="75"/>
      <c r="CNR49" s="75"/>
      <c r="CNS49" s="75"/>
      <c r="CNT49" s="75"/>
      <c r="CNU49" s="75"/>
      <c r="CNV49" s="75"/>
      <c r="CNW49" s="75"/>
      <c r="CNX49" s="75"/>
      <c r="CNY49" s="75"/>
      <c r="CNZ49" s="75"/>
      <c r="COA49" s="75"/>
      <c r="COB49" s="75"/>
      <c r="COC49" s="75"/>
      <c r="COD49" s="75"/>
      <c r="COE49" s="75"/>
      <c r="COF49" s="75"/>
      <c r="COG49" s="75"/>
      <c r="COH49" s="75"/>
      <c r="COI49" s="75"/>
      <c r="COJ49" s="75"/>
      <c r="COK49" s="75"/>
      <c r="COL49" s="75"/>
      <c r="COM49" s="75"/>
      <c r="CON49" s="75"/>
      <c r="COO49" s="75"/>
      <c r="COP49" s="75"/>
      <c r="COQ49" s="75"/>
      <c r="COR49" s="75"/>
      <c r="COS49" s="75"/>
      <c r="COT49" s="75"/>
      <c r="COU49" s="75"/>
      <c r="COV49" s="75"/>
      <c r="COW49" s="75"/>
      <c r="COX49" s="75"/>
      <c r="COY49" s="75"/>
      <c r="COZ49" s="75"/>
      <c r="CPA49" s="75"/>
      <c r="CPB49" s="75"/>
      <c r="CPC49" s="75"/>
      <c r="CPD49" s="75"/>
      <c r="CPE49" s="75"/>
      <c r="CPF49" s="75"/>
      <c r="CPG49" s="75"/>
      <c r="CPH49" s="75"/>
      <c r="CPI49" s="75"/>
      <c r="CPJ49" s="75"/>
      <c r="CPK49" s="75"/>
      <c r="CPL49" s="75"/>
      <c r="CPM49" s="75"/>
      <c r="CPN49" s="75"/>
      <c r="CPO49" s="75"/>
      <c r="CPP49" s="75"/>
      <c r="CPQ49" s="75"/>
      <c r="CPR49" s="75"/>
      <c r="CPS49" s="75"/>
      <c r="CPT49" s="75"/>
      <c r="CPU49" s="75"/>
      <c r="CPV49" s="75"/>
      <c r="CPW49" s="75"/>
      <c r="CPX49" s="75"/>
      <c r="CPY49" s="75"/>
      <c r="CPZ49" s="75"/>
      <c r="CQA49" s="75"/>
      <c r="CQB49" s="75"/>
      <c r="CQC49" s="75"/>
      <c r="CQD49" s="75"/>
      <c r="CQE49" s="75"/>
      <c r="CQF49" s="75"/>
      <c r="CQG49" s="75"/>
      <c r="CQH49" s="75"/>
      <c r="CQI49" s="75"/>
      <c r="CQJ49" s="75"/>
      <c r="CQK49" s="75"/>
      <c r="CQL49" s="75"/>
      <c r="CQM49" s="75"/>
      <c r="CQN49" s="75"/>
      <c r="CQO49" s="75"/>
      <c r="CQP49" s="75"/>
      <c r="CQQ49" s="75"/>
      <c r="CQR49" s="75"/>
      <c r="CQS49" s="75"/>
      <c r="CQT49" s="75"/>
      <c r="CQU49" s="75"/>
      <c r="CQV49" s="75"/>
      <c r="CQW49" s="75"/>
      <c r="CQX49" s="75"/>
      <c r="CQY49" s="75"/>
      <c r="CQZ49" s="75"/>
      <c r="CRA49" s="75"/>
      <c r="CRB49" s="75"/>
      <c r="CRC49" s="75"/>
      <c r="CRD49" s="75"/>
      <c r="CRE49" s="75"/>
      <c r="CRF49" s="75"/>
      <c r="CRG49" s="75"/>
      <c r="CRH49" s="75"/>
      <c r="CRI49" s="75"/>
      <c r="CRJ49" s="75"/>
      <c r="CRK49" s="75"/>
      <c r="CRL49" s="75"/>
      <c r="CRM49" s="75"/>
      <c r="CRN49" s="75"/>
      <c r="CRO49" s="75"/>
      <c r="CRP49" s="75"/>
      <c r="CRQ49" s="75"/>
      <c r="CRR49" s="75"/>
      <c r="CRS49" s="75"/>
      <c r="CRT49" s="75"/>
      <c r="CRU49" s="75"/>
      <c r="CRV49" s="75"/>
      <c r="CRW49" s="75"/>
      <c r="CRX49" s="75"/>
      <c r="CRY49" s="75"/>
      <c r="CRZ49" s="75"/>
      <c r="CSA49" s="75"/>
      <c r="CSB49" s="75"/>
      <c r="CSC49" s="75"/>
      <c r="CSD49" s="75"/>
      <c r="CSE49" s="75"/>
      <c r="CSF49" s="75"/>
      <c r="CSG49" s="75"/>
      <c r="CSH49" s="75"/>
      <c r="CSI49" s="75"/>
      <c r="CSJ49" s="75"/>
      <c r="CSK49" s="75"/>
      <c r="CSL49" s="75"/>
      <c r="CSM49" s="75"/>
      <c r="CSN49" s="75"/>
      <c r="CSO49" s="75"/>
      <c r="CSP49" s="75"/>
      <c r="CSQ49" s="75"/>
      <c r="CSR49" s="75"/>
      <c r="CSS49" s="75"/>
      <c r="CST49" s="75"/>
      <c r="CSU49" s="75"/>
      <c r="CSV49" s="75"/>
      <c r="CSW49" s="75"/>
      <c r="CSX49" s="75"/>
      <c r="CSY49" s="75"/>
      <c r="CSZ49" s="75"/>
      <c r="CTA49" s="75"/>
      <c r="CTB49" s="75"/>
      <c r="CTC49" s="75"/>
      <c r="CTD49" s="75"/>
      <c r="CTE49" s="75"/>
      <c r="CTF49" s="75"/>
      <c r="CTG49" s="75"/>
      <c r="CTH49" s="75"/>
      <c r="CTI49" s="75"/>
      <c r="CTJ49" s="75"/>
      <c r="CTK49" s="75"/>
      <c r="CTL49" s="75"/>
      <c r="CTM49" s="75"/>
      <c r="CTN49" s="75"/>
      <c r="CTO49" s="75"/>
      <c r="CTP49" s="75"/>
      <c r="CTQ49" s="75"/>
      <c r="CTR49" s="75"/>
      <c r="CTS49" s="75"/>
      <c r="CTT49" s="75"/>
      <c r="CTU49" s="75"/>
      <c r="CTV49" s="75"/>
      <c r="CTW49" s="75"/>
      <c r="CTX49" s="75"/>
      <c r="CTY49" s="75"/>
      <c r="CTZ49" s="75"/>
      <c r="CUA49" s="75"/>
      <c r="CUB49" s="75"/>
      <c r="CUC49" s="75"/>
      <c r="CUD49" s="75"/>
      <c r="CUE49" s="75"/>
      <c r="CUF49" s="75"/>
      <c r="CUG49" s="75"/>
      <c r="CUH49" s="75"/>
      <c r="CUI49" s="75"/>
      <c r="CUJ49" s="75"/>
      <c r="CUK49" s="75"/>
      <c r="CUL49" s="75"/>
      <c r="CUM49" s="75"/>
      <c r="CUN49" s="75"/>
      <c r="CUO49" s="75"/>
      <c r="CUP49" s="75"/>
      <c r="CUQ49" s="75"/>
      <c r="CUR49" s="75"/>
      <c r="CUS49" s="75"/>
      <c r="CUT49" s="75"/>
      <c r="CUU49" s="75"/>
      <c r="CUV49" s="75"/>
      <c r="CUW49" s="75"/>
      <c r="CUX49" s="75"/>
      <c r="CUY49" s="75"/>
      <c r="CUZ49" s="75"/>
      <c r="CVA49" s="75"/>
      <c r="CVB49" s="75"/>
      <c r="CVC49" s="75"/>
      <c r="CVD49" s="75"/>
      <c r="CVE49" s="75"/>
      <c r="CVF49" s="75"/>
      <c r="CVG49" s="75"/>
      <c r="CVH49" s="75"/>
      <c r="CVI49" s="75"/>
      <c r="CVJ49" s="75"/>
      <c r="CVK49" s="75"/>
      <c r="CVL49" s="75"/>
      <c r="CVM49" s="75"/>
      <c r="CVN49" s="75"/>
      <c r="CVO49" s="75"/>
      <c r="CVP49" s="75"/>
      <c r="CVQ49" s="75"/>
      <c r="CVR49" s="75"/>
      <c r="CVS49" s="75"/>
      <c r="CVT49" s="75"/>
      <c r="CVU49" s="75"/>
      <c r="CVV49" s="75"/>
      <c r="CVW49" s="75"/>
      <c r="CVX49" s="75"/>
      <c r="CVY49" s="75"/>
      <c r="CVZ49" s="75"/>
      <c r="CWA49" s="75"/>
      <c r="CWB49" s="75"/>
      <c r="CWC49" s="75"/>
      <c r="CWD49" s="75"/>
      <c r="CWE49" s="75"/>
      <c r="CWF49" s="75"/>
      <c r="CWG49" s="75"/>
      <c r="CWH49" s="75"/>
      <c r="CWI49" s="75"/>
      <c r="CWJ49" s="75"/>
      <c r="CWK49" s="75"/>
      <c r="CWL49" s="75"/>
      <c r="CWM49" s="75"/>
      <c r="CWN49" s="75"/>
      <c r="CWO49" s="75"/>
      <c r="CWP49" s="75"/>
      <c r="CWQ49" s="75"/>
      <c r="CWR49" s="75"/>
      <c r="CWS49" s="75"/>
      <c r="CWT49" s="75"/>
      <c r="CWU49" s="75"/>
      <c r="CWV49" s="75"/>
      <c r="CWW49" s="75"/>
      <c r="CWX49" s="75"/>
      <c r="CWY49" s="75"/>
      <c r="CWZ49" s="75"/>
      <c r="CXA49" s="75"/>
      <c r="CXB49" s="75"/>
      <c r="CXC49" s="75"/>
      <c r="CXD49" s="75"/>
      <c r="CXE49" s="75"/>
      <c r="CXF49" s="75"/>
      <c r="CXG49" s="75"/>
      <c r="CXH49" s="75"/>
      <c r="CXI49" s="75"/>
      <c r="CXJ49" s="75"/>
      <c r="CXK49" s="75"/>
      <c r="CXL49" s="75"/>
      <c r="CXM49" s="75"/>
      <c r="CXN49" s="75"/>
      <c r="CXO49" s="75"/>
      <c r="CXP49" s="75"/>
      <c r="CXQ49" s="75"/>
      <c r="CXR49" s="75"/>
      <c r="CXS49" s="75"/>
      <c r="CXT49" s="75"/>
      <c r="CXU49" s="75"/>
      <c r="CXV49" s="75"/>
      <c r="CXW49" s="75"/>
      <c r="CXX49" s="75"/>
      <c r="CXY49" s="75"/>
      <c r="CXZ49" s="75"/>
      <c r="CYA49" s="75"/>
      <c r="CYB49" s="75"/>
      <c r="CYC49" s="75"/>
      <c r="CYD49" s="75"/>
      <c r="CYE49" s="75"/>
      <c r="CYF49" s="75"/>
      <c r="CYG49" s="75"/>
      <c r="CYH49" s="75"/>
      <c r="CYI49" s="75"/>
      <c r="CYJ49" s="75"/>
      <c r="CYK49" s="75"/>
      <c r="CYL49" s="75"/>
      <c r="CYM49" s="75"/>
      <c r="CYN49" s="75"/>
      <c r="CYO49" s="75"/>
      <c r="CYP49" s="75"/>
      <c r="CYQ49" s="75"/>
      <c r="CYR49" s="75"/>
      <c r="CYS49" s="75"/>
      <c r="CYT49" s="75"/>
      <c r="CYU49" s="75"/>
      <c r="CYV49" s="75"/>
      <c r="CYW49" s="75"/>
      <c r="CYX49" s="75"/>
      <c r="CYY49" s="75"/>
      <c r="CYZ49" s="75"/>
      <c r="CZA49" s="75"/>
      <c r="CZB49" s="75"/>
      <c r="CZC49" s="75"/>
      <c r="CZD49" s="75"/>
      <c r="CZE49" s="75"/>
      <c r="CZF49" s="75"/>
      <c r="CZG49" s="75"/>
      <c r="CZH49" s="75"/>
      <c r="CZI49" s="75"/>
      <c r="CZJ49" s="75"/>
      <c r="CZK49" s="75"/>
      <c r="CZL49" s="75"/>
      <c r="CZM49" s="75"/>
      <c r="CZN49" s="75"/>
      <c r="CZO49" s="75"/>
      <c r="CZP49" s="75"/>
      <c r="CZQ49" s="75"/>
      <c r="CZR49" s="75"/>
      <c r="CZS49" s="75"/>
      <c r="CZT49" s="75"/>
      <c r="CZU49" s="75"/>
      <c r="CZV49" s="75"/>
      <c r="CZW49" s="75"/>
      <c r="CZX49" s="75"/>
      <c r="CZY49" s="75"/>
      <c r="CZZ49" s="75"/>
      <c r="DAA49" s="75"/>
      <c r="DAB49" s="75"/>
      <c r="DAC49" s="75"/>
      <c r="DAD49" s="75"/>
      <c r="DAE49" s="75"/>
      <c r="DAF49" s="75"/>
      <c r="DAG49" s="75"/>
      <c r="DAH49" s="75"/>
      <c r="DAI49" s="75"/>
      <c r="DAJ49" s="75"/>
      <c r="DAK49" s="75"/>
      <c r="DAL49" s="75"/>
      <c r="DAM49" s="75"/>
      <c r="DAN49" s="75"/>
      <c r="DAO49" s="75"/>
      <c r="DAP49" s="75"/>
      <c r="DAQ49" s="75"/>
      <c r="DAR49" s="75"/>
      <c r="DAS49" s="75"/>
      <c r="DAT49" s="75"/>
      <c r="DAU49" s="75"/>
      <c r="DAV49" s="75"/>
      <c r="DAW49" s="75"/>
      <c r="DAX49" s="75"/>
      <c r="DAY49" s="75"/>
      <c r="DAZ49" s="75"/>
      <c r="DBA49" s="75"/>
      <c r="DBB49" s="75"/>
      <c r="DBC49" s="75"/>
      <c r="DBD49" s="75"/>
      <c r="DBE49" s="75"/>
      <c r="DBF49" s="75"/>
      <c r="DBG49" s="75"/>
      <c r="DBH49" s="75"/>
      <c r="DBI49" s="75"/>
      <c r="DBJ49" s="75"/>
      <c r="DBK49" s="75"/>
      <c r="DBL49" s="75"/>
      <c r="DBM49" s="75"/>
      <c r="DBN49" s="75"/>
      <c r="DBO49" s="75"/>
      <c r="DBP49" s="75"/>
      <c r="DBQ49" s="75"/>
      <c r="DBR49" s="75"/>
      <c r="DBS49" s="75"/>
      <c r="DBT49" s="75"/>
      <c r="DBU49" s="75"/>
      <c r="DBV49" s="75"/>
      <c r="DBW49" s="75"/>
      <c r="DBX49" s="75"/>
      <c r="DBY49" s="75"/>
      <c r="DBZ49" s="75"/>
      <c r="DCA49" s="75"/>
      <c r="DCB49" s="75"/>
      <c r="DCC49" s="75"/>
      <c r="DCD49" s="75"/>
      <c r="DCE49" s="75"/>
      <c r="DCF49" s="75"/>
      <c r="DCG49" s="75"/>
      <c r="DCH49" s="75"/>
      <c r="DCI49" s="75"/>
      <c r="DCJ49" s="75"/>
      <c r="DCK49" s="75"/>
      <c r="DCL49" s="75"/>
      <c r="DCM49" s="75"/>
      <c r="DCN49" s="75"/>
      <c r="DCO49" s="75"/>
      <c r="DCP49" s="75"/>
      <c r="DCQ49" s="75"/>
      <c r="DCR49" s="75"/>
      <c r="DCS49" s="75"/>
      <c r="DCT49" s="75"/>
      <c r="DCU49" s="75"/>
      <c r="DCV49" s="75"/>
      <c r="DCW49" s="75"/>
      <c r="DCX49" s="75"/>
      <c r="DCY49" s="75"/>
      <c r="DCZ49" s="75"/>
      <c r="DDA49" s="75"/>
      <c r="DDB49" s="75"/>
      <c r="DDC49" s="75"/>
      <c r="DDD49" s="75"/>
      <c r="DDE49" s="75"/>
      <c r="DDF49" s="75"/>
      <c r="DDG49" s="75"/>
      <c r="DDH49" s="75"/>
      <c r="DDI49" s="75"/>
      <c r="DDJ49" s="75"/>
      <c r="DDK49" s="75"/>
      <c r="DDL49" s="75"/>
      <c r="DDM49" s="75"/>
      <c r="DDN49" s="75"/>
      <c r="DDO49" s="75"/>
      <c r="DDP49" s="75"/>
      <c r="DDQ49" s="75"/>
      <c r="DDR49" s="75"/>
      <c r="DDS49" s="75"/>
      <c r="DDT49" s="75"/>
      <c r="DDU49" s="75"/>
      <c r="DDV49" s="75"/>
      <c r="DDW49" s="75"/>
      <c r="DDX49" s="75"/>
      <c r="DDY49" s="75"/>
      <c r="DDZ49" s="75"/>
      <c r="DEA49" s="75"/>
      <c r="DEB49" s="75"/>
      <c r="DEC49" s="75"/>
      <c r="DED49" s="75"/>
      <c r="DEE49" s="75"/>
      <c r="DEF49" s="75"/>
      <c r="DEG49" s="75"/>
      <c r="DEH49" s="75"/>
      <c r="DEI49" s="75"/>
      <c r="DEJ49" s="75"/>
      <c r="DEK49" s="75"/>
      <c r="DEL49" s="75"/>
      <c r="DEM49" s="75"/>
      <c r="DEN49" s="75"/>
      <c r="DEO49" s="75"/>
      <c r="DEP49" s="75"/>
      <c r="DEQ49" s="75"/>
      <c r="DER49" s="75"/>
      <c r="DES49" s="75"/>
      <c r="DET49" s="75"/>
      <c r="DEU49" s="75"/>
      <c r="DEV49" s="75"/>
      <c r="DEW49" s="75"/>
      <c r="DEX49" s="75"/>
      <c r="DEY49" s="75"/>
      <c r="DEZ49" s="75"/>
      <c r="DFA49" s="75"/>
      <c r="DFB49" s="75"/>
      <c r="DFC49" s="75"/>
      <c r="DFD49" s="75"/>
      <c r="DFE49" s="75"/>
      <c r="DFF49" s="75"/>
      <c r="DFG49" s="75"/>
      <c r="DFH49" s="75"/>
      <c r="DFI49" s="75"/>
      <c r="DFJ49" s="75"/>
      <c r="DFK49" s="75"/>
      <c r="DFL49" s="75"/>
      <c r="DFM49" s="75"/>
      <c r="DFN49" s="75"/>
      <c r="DFO49" s="75"/>
      <c r="DFP49" s="75"/>
      <c r="DFQ49" s="75"/>
      <c r="DFR49" s="75"/>
      <c r="DFS49" s="75"/>
      <c r="DFT49" s="75"/>
      <c r="DFU49" s="75"/>
      <c r="DFV49" s="75"/>
      <c r="DFW49" s="75"/>
      <c r="DFX49" s="75"/>
      <c r="DFY49" s="75"/>
      <c r="DFZ49" s="75"/>
      <c r="DGA49" s="75"/>
      <c r="DGB49" s="75"/>
      <c r="DGC49" s="75"/>
      <c r="DGD49" s="75"/>
      <c r="DGE49" s="75"/>
      <c r="DGF49" s="75"/>
      <c r="DGG49" s="75"/>
      <c r="DGH49" s="75"/>
      <c r="DGI49" s="75"/>
      <c r="DGJ49" s="75"/>
      <c r="DGK49" s="75"/>
      <c r="DGL49" s="75"/>
      <c r="DGM49" s="75"/>
      <c r="DGN49" s="75"/>
      <c r="DGO49" s="75"/>
      <c r="DGP49" s="75"/>
      <c r="DGQ49" s="75"/>
      <c r="DGR49" s="75"/>
      <c r="DGS49" s="75"/>
      <c r="DGT49" s="75"/>
      <c r="DGU49" s="75"/>
      <c r="DGV49" s="75"/>
      <c r="DGW49" s="75"/>
      <c r="DGX49" s="75"/>
      <c r="DGY49" s="75"/>
      <c r="DGZ49" s="75"/>
      <c r="DHA49" s="75"/>
      <c r="DHB49" s="75"/>
      <c r="DHC49" s="75"/>
      <c r="DHD49" s="75"/>
      <c r="DHE49" s="75"/>
      <c r="DHF49" s="75"/>
      <c r="DHG49" s="75"/>
      <c r="DHH49" s="75"/>
      <c r="DHI49" s="75"/>
      <c r="DHJ49" s="75"/>
      <c r="DHK49" s="75"/>
      <c r="DHL49" s="75"/>
      <c r="DHM49" s="75"/>
      <c r="DHN49" s="75"/>
      <c r="DHO49" s="75"/>
      <c r="DHP49" s="75"/>
      <c r="DHQ49" s="75"/>
      <c r="DHR49" s="75"/>
      <c r="DHS49" s="75"/>
      <c r="DHT49" s="75"/>
      <c r="DHU49" s="75"/>
      <c r="DHV49" s="75"/>
      <c r="DHW49" s="75"/>
      <c r="DHX49" s="75"/>
      <c r="DHY49" s="75"/>
      <c r="DHZ49" s="75"/>
      <c r="DIA49" s="75"/>
      <c r="DIB49" s="75"/>
      <c r="DIC49" s="75"/>
      <c r="DID49" s="75"/>
      <c r="DIE49" s="75"/>
      <c r="DIF49" s="75"/>
      <c r="DIG49" s="75"/>
      <c r="DIH49" s="75"/>
      <c r="DII49" s="75"/>
      <c r="DIJ49" s="75"/>
      <c r="DIK49" s="75"/>
      <c r="DIL49" s="75"/>
      <c r="DIM49" s="75"/>
      <c r="DIN49" s="75"/>
      <c r="DIO49" s="75"/>
      <c r="DIP49" s="75"/>
      <c r="DIQ49" s="75"/>
      <c r="DIR49" s="75"/>
      <c r="DIS49" s="75"/>
      <c r="DIT49" s="75"/>
      <c r="DIU49" s="75"/>
      <c r="DIV49" s="75"/>
      <c r="DIW49" s="75"/>
      <c r="DIX49" s="75"/>
      <c r="DIY49" s="75"/>
      <c r="DIZ49" s="75"/>
      <c r="DJA49" s="75"/>
      <c r="DJB49" s="75"/>
      <c r="DJC49" s="75"/>
      <c r="DJD49" s="75"/>
      <c r="DJE49" s="75"/>
      <c r="DJF49" s="75"/>
      <c r="DJG49" s="75"/>
      <c r="DJH49" s="75"/>
      <c r="DJI49" s="75"/>
      <c r="DJJ49" s="75"/>
      <c r="DJK49" s="75"/>
      <c r="DJL49" s="75"/>
      <c r="DJM49" s="75"/>
      <c r="DJN49" s="75"/>
      <c r="DJO49" s="75"/>
      <c r="DJP49" s="75"/>
      <c r="DJQ49" s="75"/>
      <c r="DJR49" s="75"/>
      <c r="DJS49" s="75"/>
      <c r="DJT49" s="75"/>
      <c r="DJU49" s="75"/>
      <c r="DJV49" s="75"/>
      <c r="DJW49" s="75"/>
      <c r="DJX49" s="75"/>
      <c r="DJY49" s="75"/>
      <c r="DJZ49" s="75"/>
      <c r="DKA49" s="75"/>
      <c r="DKB49" s="75"/>
      <c r="DKC49" s="75"/>
      <c r="DKD49" s="75"/>
      <c r="DKE49" s="75"/>
      <c r="DKF49" s="75"/>
      <c r="DKG49" s="75"/>
      <c r="DKH49" s="75"/>
      <c r="DKI49" s="75"/>
      <c r="DKJ49" s="75"/>
      <c r="DKK49" s="75"/>
      <c r="DKL49" s="75"/>
      <c r="DKM49" s="75"/>
      <c r="DKN49" s="75"/>
      <c r="DKO49" s="75"/>
      <c r="DKP49" s="75"/>
      <c r="DKQ49" s="75"/>
      <c r="DKR49" s="75"/>
      <c r="DKS49" s="75"/>
      <c r="DKT49" s="75"/>
      <c r="DKU49" s="75"/>
      <c r="DKV49" s="75"/>
      <c r="DKW49" s="75"/>
      <c r="DKX49" s="75"/>
      <c r="DKY49" s="75"/>
      <c r="DKZ49" s="75"/>
      <c r="DLA49" s="75"/>
      <c r="DLB49" s="75"/>
      <c r="DLC49" s="75"/>
      <c r="DLD49" s="75"/>
      <c r="DLE49" s="75"/>
      <c r="DLF49" s="75"/>
      <c r="DLG49" s="75"/>
      <c r="DLH49" s="75"/>
      <c r="DLI49" s="75"/>
      <c r="DLJ49" s="75"/>
      <c r="DLK49" s="75"/>
      <c r="DLL49" s="75"/>
      <c r="DLM49" s="75"/>
      <c r="DLN49" s="75"/>
      <c r="DLO49" s="75"/>
      <c r="DLP49" s="75"/>
      <c r="DLQ49" s="75"/>
      <c r="DLR49" s="75"/>
      <c r="DLS49" s="75"/>
      <c r="DLT49" s="75"/>
      <c r="DLU49" s="75"/>
      <c r="DLV49" s="75"/>
      <c r="DLW49" s="75"/>
      <c r="DLX49" s="75"/>
      <c r="DLY49" s="75"/>
      <c r="DLZ49" s="75"/>
      <c r="DMA49" s="75"/>
      <c r="DMB49" s="75"/>
      <c r="DMC49" s="75"/>
      <c r="DMD49" s="75"/>
      <c r="DME49" s="75"/>
      <c r="DMF49" s="75"/>
      <c r="DMG49" s="75"/>
      <c r="DMH49" s="75"/>
      <c r="DMI49" s="75"/>
      <c r="DMJ49" s="75"/>
      <c r="DMK49" s="75"/>
      <c r="DML49" s="75"/>
      <c r="DMM49" s="75"/>
      <c r="DMN49" s="75"/>
      <c r="DMO49" s="75"/>
      <c r="DMP49" s="75"/>
      <c r="DMQ49" s="75"/>
      <c r="DMR49" s="75"/>
      <c r="DMS49" s="75"/>
      <c r="DMT49" s="75"/>
      <c r="DMU49" s="75"/>
      <c r="DMV49" s="75"/>
      <c r="DMW49" s="75"/>
      <c r="DMX49" s="75"/>
      <c r="DMY49" s="75"/>
      <c r="DMZ49" s="75"/>
      <c r="DNA49" s="75"/>
      <c r="DNB49" s="75"/>
      <c r="DNC49" s="75"/>
      <c r="DND49" s="75"/>
      <c r="DNE49" s="75"/>
      <c r="DNF49" s="75"/>
      <c r="DNG49" s="75"/>
      <c r="DNH49" s="75"/>
      <c r="DNI49" s="75"/>
      <c r="DNJ49" s="75"/>
      <c r="DNK49" s="75"/>
      <c r="DNL49" s="75"/>
      <c r="DNM49" s="75"/>
      <c r="DNN49" s="75"/>
      <c r="DNO49" s="75"/>
      <c r="DNP49" s="75"/>
      <c r="DNQ49" s="75"/>
      <c r="DNR49" s="75"/>
      <c r="DNS49" s="75"/>
      <c r="DNT49" s="75"/>
      <c r="DNU49" s="75"/>
      <c r="DNV49" s="75"/>
      <c r="DNW49" s="75"/>
      <c r="DNX49" s="75"/>
      <c r="DNY49" s="75"/>
      <c r="DNZ49" s="75"/>
      <c r="DOA49" s="75"/>
      <c r="DOB49" s="75"/>
      <c r="DOC49" s="75"/>
      <c r="DOD49" s="75"/>
      <c r="DOE49" s="75"/>
      <c r="DOF49" s="75"/>
      <c r="DOG49" s="75"/>
      <c r="DOH49" s="75"/>
      <c r="DOI49" s="75"/>
      <c r="DOJ49" s="75"/>
      <c r="DOK49" s="75"/>
      <c r="DOL49" s="75"/>
      <c r="DOM49" s="75"/>
      <c r="DON49" s="75"/>
      <c r="DOO49" s="75"/>
      <c r="DOP49" s="75"/>
      <c r="DOQ49" s="75"/>
      <c r="DOR49" s="75"/>
      <c r="DOS49" s="75"/>
      <c r="DOT49" s="75"/>
      <c r="DOU49" s="75"/>
      <c r="DOV49" s="75"/>
      <c r="DOW49" s="75"/>
      <c r="DOX49" s="75"/>
      <c r="DOY49" s="75"/>
      <c r="DOZ49" s="75"/>
      <c r="DPA49" s="75"/>
      <c r="DPB49" s="75"/>
      <c r="DPC49" s="75"/>
      <c r="DPD49" s="75"/>
      <c r="DPE49" s="75"/>
      <c r="DPF49" s="75"/>
      <c r="DPG49" s="75"/>
      <c r="DPH49" s="75"/>
      <c r="DPI49" s="75"/>
      <c r="DPJ49" s="75"/>
      <c r="DPK49" s="75"/>
      <c r="DPL49" s="75"/>
      <c r="DPM49" s="75"/>
      <c r="DPN49" s="75"/>
      <c r="DPO49" s="75"/>
      <c r="DPP49" s="75"/>
      <c r="DPQ49" s="75"/>
      <c r="DPR49" s="75"/>
      <c r="DPS49" s="75"/>
      <c r="DPT49" s="75"/>
      <c r="DPU49" s="75"/>
      <c r="DPV49" s="75"/>
      <c r="DPW49" s="75"/>
      <c r="DPX49" s="75"/>
      <c r="DPY49" s="75"/>
      <c r="DPZ49" s="75"/>
      <c r="DQA49" s="75"/>
      <c r="DQB49" s="75"/>
      <c r="DQC49" s="75"/>
      <c r="DQD49" s="75"/>
      <c r="DQE49" s="75"/>
      <c r="DQF49" s="75"/>
      <c r="DQG49" s="75"/>
      <c r="DQH49" s="75"/>
      <c r="DQI49" s="75"/>
      <c r="DQJ49" s="75"/>
      <c r="DQK49" s="75"/>
      <c r="DQL49" s="75"/>
      <c r="DQM49" s="75"/>
      <c r="DQN49" s="75"/>
      <c r="DQO49" s="75"/>
      <c r="DQP49" s="75"/>
      <c r="DQQ49" s="75"/>
      <c r="DQR49" s="75"/>
      <c r="DQS49" s="75"/>
      <c r="DQT49" s="75"/>
      <c r="DQU49" s="75"/>
      <c r="DQV49" s="75"/>
      <c r="DQW49" s="75"/>
      <c r="DQX49" s="75"/>
      <c r="DQY49" s="75"/>
      <c r="DQZ49" s="75"/>
      <c r="DRA49" s="75"/>
      <c r="DRB49" s="75"/>
      <c r="DRC49" s="75"/>
      <c r="DRD49" s="75"/>
      <c r="DRE49" s="75"/>
      <c r="DRF49" s="75"/>
      <c r="DRG49" s="75"/>
      <c r="DRH49" s="75"/>
      <c r="DRI49" s="75"/>
      <c r="DRJ49" s="75"/>
      <c r="DRK49" s="75"/>
      <c r="DRL49" s="75"/>
      <c r="DRM49" s="75"/>
      <c r="DRN49" s="75"/>
      <c r="DRO49" s="75"/>
      <c r="DRP49" s="75"/>
      <c r="DRQ49" s="75"/>
      <c r="DRR49" s="75"/>
      <c r="DRS49" s="75"/>
      <c r="DRT49" s="75"/>
      <c r="DRU49" s="75"/>
      <c r="DRV49" s="75"/>
      <c r="DRW49" s="75"/>
      <c r="DRX49" s="75"/>
      <c r="DRY49" s="75"/>
      <c r="DRZ49" s="75"/>
      <c r="DSA49" s="75"/>
      <c r="DSB49" s="75"/>
      <c r="DSC49" s="75"/>
      <c r="DSD49" s="75"/>
      <c r="DSE49" s="75"/>
      <c r="DSF49" s="75"/>
      <c r="DSG49" s="75"/>
      <c r="DSH49" s="75"/>
      <c r="DSI49" s="75"/>
      <c r="DSJ49" s="75"/>
      <c r="DSK49" s="75"/>
      <c r="DSL49" s="75"/>
      <c r="DSM49" s="75"/>
      <c r="DSN49" s="75"/>
      <c r="DSO49" s="75"/>
      <c r="DSP49" s="75"/>
      <c r="DSQ49" s="75"/>
      <c r="DSR49" s="75"/>
      <c r="DSS49" s="75"/>
      <c r="DST49" s="75"/>
      <c r="DSU49" s="75"/>
      <c r="DSV49" s="75"/>
      <c r="DSW49" s="75"/>
      <c r="DSX49" s="75"/>
      <c r="DSY49" s="75"/>
      <c r="DSZ49" s="75"/>
      <c r="DTA49" s="75"/>
      <c r="DTB49" s="75"/>
      <c r="DTC49" s="75"/>
      <c r="DTD49" s="75"/>
      <c r="DTE49" s="75"/>
      <c r="DTF49" s="75"/>
      <c r="DTG49" s="75"/>
      <c r="DTH49" s="75"/>
      <c r="DTI49" s="75"/>
      <c r="DTJ49" s="75"/>
      <c r="DTK49" s="75"/>
      <c r="DTL49" s="75"/>
      <c r="DTM49" s="75"/>
      <c r="DTN49" s="75"/>
      <c r="DTO49" s="75"/>
      <c r="DTP49" s="75"/>
      <c r="DTQ49" s="75"/>
      <c r="DTR49" s="75"/>
      <c r="DTS49" s="75"/>
      <c r="DTT49" s="75"/>
      <c r="DTU49" s="75"/>
      <c r="DTV49" s="75"/>
      <c r="DTW49" s="75"/>
      <c r="DTX49" s="75"/>
      <c r="DTY49" s="75"/>
      <c r="DTZ49" s="75"/>
      <c r="DUA49" s="75"/>
      <c r="DUB49" s="75"/>
      <c r="DUC49" s="75"/>
      <c r="DUD49" s="75"/>
      <c r="DUE49" s="75"/>
      <c r="DUF49" s="75"/>
      <c r="DUG49" s="75"/>
      <c r="DUH49" s="75"/>
      <c r="DUI49" s="75"/>
      <c r="DUJ49" s="75"/>
      <c r="DUK49" s="75"/>
      <c r="DUL49" s="75"/>
      <c r="DUM49" s="75"/>
      <c r="DUN49" s="75"/>
      <c r="DUO49" s="75"/>
      <c r="DUP49" s="75"/>
      <c r="DUQ49" s="75"/>
      <c r="DUR49" s="75"/>
      <c r="DUS49" s="75"/>
      <c r="DUT49" s="75"/>
      <c r="DUU49" s="75"/>
      <c r="DUV49" s="75"/>
      <c r="DUW49" s="75"/>
      <c r="DUX49" s="75"/>
      <c r="DUY49" s="75"/>
      <c r="DUZ49" s="75"/>
      <c r="DVA49" s="75"/>
      <c r="DVB49" s="75"/>
      <c r="DVC49" s="75"/>
      <c r="DVD49" s="75"/>
      <c r="DVE49" s="75"/>
      <c r="DVF49" s="75"/>
      <c r="DVG49" s="75"/>
      <c r="DVH49" s="75"/>
      <c r="DVI49" s="75"/>
      <c r="DVJ49" s="75"/>
      <c r="DVK49" s="75"/>
      <c r="DVL49" s="75"/>
      <c r="DVM49" s="75"/>
      <c r="DVN49" s="75"/>
      <c r="DVO49" s="75"/>
      <c r="DVP49" s="75"/>
      <c r="DVQ49" s="75"/>
      <c r="DVR49" s="75"/>
      <c r="DVS49" s="75"/>
      <c r="DVT49" s="75"/>
      <c r="DVU49" s="75"/>
      <c r="DVV49" s="75"/>
      <c r="DVW49" s="75"/>
      <c r="DVX49" s="75"/>
      <c r="DVY49" s="75"/>
      <c r="DVZ49" s="75"/>
      <c r="DWA49" s="75"/>
      <c r="DWB49" s="75"/>
      <c r="DWC49" s="75"/>
      <c r="DWD49" s="75"/>
      <c r="DWE49" s="75"/>
      <c r="DWF49" s="75"/>
      <c r="DWG49" s="75"/>
      <c r="DWH49" s="75"/>
      <c r="DWI49" s="75"/>
      <c r="DWJ49" s="75"/>
      <c r="DWK49" s="75"/>
      <c r="DWL49" s="75"/>
      <c r="DWM49" s="75"/>
      <c r="DWN49" s="75"/>
      <c r="DWO49" s="75"/>
      <c r="DWP49" s="75"/>
      <c r="DWQ49" s="75"/>
      <c r="DWR49" s="75"/>
      <c r="DWS49" s="75"/>
      <c r="DWT49" s="75"/>
      <c r="DWU49" s="75"/>
      <c r="DWV49" s="75"/>
      <c r="DWW49" s="75"/>
      <c r="DWX49" s="75"/>
      <c r="DWY49" s="75"/>
      <c r="DWZ49" s="75"/>
      <c r="DXA49" s="75"/>
      <c r="DXB49" s="75"/>
      <c r="DXC49" s="75"/>
      <c r="DXD49" s="75"/>
      <c r="DXE49" s="75"/>
      <c r="DXF49" s="75"/>
      <c r="DXG49" s="75"/>
      <c r="DXH49" s="75"/>
      <c r="DXI49" s="75"/>
      <c r="DXJ49" s="75"/>
      <c r="DXK49" s="75"/>
      <c r="DXL49" s="75"/>
      <c r="DXM49" s="75"/>
      <c r="DXN49" s="75"/>
      <c r="DXO49" s="75"/>
      <c r="DXP49" s="75"/>
      <c r="DXQ49" s="75"/>
      <c r="DXR49" s="75"/>
      <c r="DXS49" s="75"/>
      <c r="DXT49" s="75"/>
      <c r="DXU49" s="75"/>
      <c r="DXV49" s="75"/>
      <c r="DXW49" s="75"/>
      <c r="DXX49" s="75"/>
      <c r="DXY49" s="75"/>
      <c r="DXZ49" s="75"/>
      <c r="DYA49" s="75"/>
      <c r="DYB49" s="75"/>
      <c r="DYC49" s="75"/>
      <c r="DYD49" s="75"/>
      <c r="DYE49" s="75"/>
      <c r="DYF49" s="75"/>
      <c r="DYG49" s="75"/>
      <c r="DYH49" s="75"/>
      <c r="DYI49" s="75"/>
      <c r="DYJ49" s="75"/>
      <c r="DYK49" s="75"/>
      <c r="DYL49" s="75"/>
      <c r="DYM49" s="75"/>
      <c r="DYN49" s="75"/>
      <c r="DYO49" s="75"/>
      <c r="DYP49" s="75"/>
      <c r="DYQ49" s="75"/>
      <c r="DYR49" s="75"/>
      <c r="DYS49" s="75"/>
      <c r="DYT49" s="75"/>
      <c r="DYU49" s="75"/>
      <c r="DYV49" s="75"/>
      <c r="DYW49" s="75"/>
      <c r="DYX49" s="75"/>
      <c r="DYY49" s="75"/>
      <c r="DYZ49" s="75"/>
      <c r="DZA49" s="75"/>
      <c r="DZB49" s="75"/>
      <c r="DZC49" s="75"/>
      <c r="DZD49" s="75"/>
      <c r="DZE49" s="75"/>
      <c r="DZF49" s="75"/>
      <c r="DZG49" s="75"/>
      <c r="DZH49" s="75"/>
      <c r="DZI49" s="75"/>
      <c r="DZJ49" s="75"/>
      <c r="DZK49" s="75"/>
      <c r="DZL49" s="75"/>
      <c r="DZM49" s="75"/>
      <c r="DZN49" s="75"/>
      <c r="DZO49" s="75"/>
      <c r="DZP49" s="75"/>
      <c r="DZQ49" s="75"/>
      <c r="DZR49" s="75"/>
      <c r="DZS49" s="75"/>
      <c r="DZT49" s="75"/>
      <c r="DZU49" s="75"/>
      <c r="DZV49" s="75"/>
      <c r="DZW49" s="75"/>
      <c r="DZX49" s="75"/>
      <c r="DZY49" s="75"/>
      <c r="DZZ49" s="75"/>
      <c r="EAA49" s="75"/>
      <c r="EAB49" s="75"/>
      <c r="EAC49" s="75"/>
      <c r="EAD49" s="75"/>
      <c r="EAE49" s="75"/>
      <c r="EAF49" s="75"/>
      <c r="EAG49" s="75"/>
      <c r="EAH49" s="75"/>
      <c r="EAI49" s="75"/>
      <c r="EAJ49" s="75"/>
      <c r="EAK49" s="75"/>
      <c r="EAL49" s="75"/>
      <c r="EAM49" s="75"/>
      <c r="EAN49" s="75"/>
      <c r="EAO49" s="75"/>
      <c r="EAP49" s="75"/>
      <c r="EAQ49" s="75"/>
      <c r="EAR49" s="75"/>
      <c r="EAS49" s="75"/>
      <c r="EAT49" s="75"/>
      <c r="EAU49" s="75"/>
      <c r="EAV49" s="75"/>
      <c r="EAW49" s="75"/>
      <c r="EAX49" s="75"/>
      <c r="EAY49" s="75"/>
      <c r="EAZ49" s="75"/>
      <c r="EBA49" s="75"/>
      <c r="EBB49" s="75"/>
      <c r="EBC49" s="75"/>
      <c r="EBD49" s="75"/>
      <c r="EBE49" s="75"/>
      <c r="EBF49" s="75"/>
      <c r="EBG49" s="75"/>
      <c r="EBH49" s="75"/>
      <c r="EBI49" s="75"/>
      <c r="EBJ49" s="75"/>
      <c r="EBK49" s="75"/>
      <c r="EBL49" s="75"/>
      <c r="EBM49" s="75"/>
      <c r="EBN49" s="75"/>
      <c r="EBO49" s="75"/>
      <c r="EBP49" s="75"/>
      <c r="EBQ49" s="75"/>
      <c r="EBR49" s="75"/>
      <c r="EBS49" s="75"/>
      <c r="EBT49" s="75"/>
      <c r="EBU49" s="75"/>
      <c r="EBV49" s="75"/>
      <c r="EBW49" s="75"/>
      <c r="EBX49" s="75"/>
      <c r="EBY49" s="75"/>
      <c r="EBZ49" s="75"/>
      <c r="ECA49" s="75"/>
      <c r="ECB49" s="75"/>
      <c r="ECC49" s="75"/>
      <c r="ECD49" s="75"/>
      <c r="ECE49" s="75"/>
      <c r="ECF49" s="75"/>
      <c r="ECG49" s="75"/>
      <c r="ECH49" s="75"/>
      <c r="ECI49" s="75"/>
      <c r="ECJ49" s="75"/>
      <c r="ECK49" s="75"/>
      <c r="ECL49" s="75"/>
      <c r="ECM49" s="75"/>
      <c r="ECN49" s="75"/>
      <c r="ECO49" s="75"/>
      <c r="ECP49" s="75"/>
      <c r="ECQ49" s="75"/>
      <c r="ECR49" s="75"/>
      <c r="ECS49" s="75"/>
      <c r="ECT49" s="75"/>
      <c r="ECU49" s="75"/>
      <c r="ECV49" s="75"/>
      <c r="ECW49" s="75"/>
      <c r="ECX49" s="75"/>
      <c r="ECY49" s="75"/>
      <c r="ECZ49" s="75"/>
      <c r="EDA49" s="75"/>
      <c r="EDB49" s="75"/>
      <c r="EDC49" s="75"/>
      <c r="EDD49" s="75"/>
      <c r="EDE49" s="75"/>
      <c r="EDF49" s="75"/>
      <c r="EDG49" s="75"/>
      <c r="EDH49" s="75"/>
      <c r="EDI49" s="75"/>
      <c r="EDJ49" s="75"/>
      <c r="EDK49" s="75"/>
      <c r="EDL49" s="75"/>
      <c r="EDM49" s="75"/>
      <c r="EDN49" s="75"/>
      <c r="EDO49" s="75"/>
      <c r="EDP49" s="75"/>
      <c r="EDQ49" s="75"/>
      <c r="EDR49" s="75"/>
      <c r="EDS49" s="75"/>
      <c r="EDT49" s="75"/>
      <c r="EDU49" s="75"/>
      <c r="EDV49" s="75"/>
      <c r="EDW49" s="75"/>
      <c r="EDX49" s="75"/>
      <c r="EDY49" s="75"/>
      <c r="EDZ49" s="75"/>
      <c r="EEA49" s="75"/>
      <c r="EEB49" s="75"/>
      <c r="EEC49" s="75"/>
      <c r="EED49" s="75"/>
      <c r="EEE49" s="75"/>
      <c r="EEF49" s="75"/>
      <c r="EEG49" s="75"/>
      <c r="EEH49" s="75"/>
      <c r="EEI49" s="75"/>
      <c r="EEJ49" s="75"/>
      <c r="EEK49" s="75"/>
      <c r="EEL49" s="75"/>
      <c r="EEM49" s="75"/>
      <c r="EEN49" s="75"/>
      <c r="EEO49" s="75"/>
      <c r="EEP49" s="75"/>
      <c r="EEQ49" s="75"/>
      <c r="EER49" s="75"/>
      <c r="EES49" s="75"/>
      <c r="EET49" s="75"/>
      <c r="EEU49" s="75"/>
      <c r="EEV49" s="75"/>
      <c r="EEW49" s="75"/>
      <c r="EEX49" s="75"/>
      <c r="EEY49" s="75"/>
      <c r="EEZ49" s="75"/>
      <c r="EFA49" s="75"/>
      <c r="EFB49" s="75"/>
      <c r="EFC49" s="75"/>
      <c r="EFD49" s="75"/>
      <c r="EFE49" s="75"/>
      <c r="EFF49" s="75"/>
      <c r="EFG49" s="75"/>
      <c r="EFH49" s="75"/>
      <c r="EFI49" s="75"/>
      <c r="EFJ49" s="75"/>
      <c r="EFK49" s="75"/>
      <c r="EFL49" s="75"/>
      <c r="EFM49" s="75"/>
      <c r="EFN49" s="75"/>
      <c r="EFO49" s="75"/>
      <c r="EFP49" s="75"/>
      <c r="EFQ49" s="75"/>
      <c r="EFR49" s="75"/>
      <c r="EFS49" s="75"/>
      <c r="EFT49" s="75"/>
      <c r="EFU49" s="75"/>
      <c r="EFV49" s="75"/>
      <c r="EFW49" s="75"/>
      <c r="EFX49" s="75"/>
      <c r="EFY49" s="75"/>
      <c r="EFZ49" s="75"/>
      <c r="EGA49" s="75"/>
      <c r="EGB49" s="75"/>
      <c r="EGC49" s="75"/>
      <c r="EGD49" s="75"/>
      <c r="EGE49" s="75"/>
      <c r="EGF49" s="75"/>
      <c r="EGG49" s="75"/>
      <c r="EGH49" s="75"/>
      <c r="EGI49" s="75"/>
      <c r="EGJ49" s="75"/>
      <c r="EGK49" s="75"/>
      <c r="EGL49" s="75"/>
      <c r="EGM49" s="75"/>
      <c r="EGN49" s="75"/>
      <c r="EGO49" s="75"/>
      <c r="EGP49" s="75"/>
      <c r="EGQ49" s="75"/>
      <c r="EGR49" s="75"/>
      <c r="EGS49" s="75"/>
      <c r="EGT49" s="75"/>
      <c r="EGU49" s="75"/>
      <c r="EGV49" s="75"/>
      <c r="EGW49" s="75"/>
      <c r="EGX49" s="75"/>
      <c r="EGY49" s="75"/>
      <c r="EGZ49" s="75"/>
      <c r="EHA49" s="75"/>
      <c r="EHB49" s="75"/>
      <c r="EHC49" s="75"/>
      <c r="EHD49" s="75"/>
      <c r="EHE49" s="75"/>
      <c r="EHF49" s="75"/>
      <c r="EHG49" s="75"/>
      <c r="EHH49" s="75"/>
      <c r="EHI49" s="75"/>
      <c r="EHJ49" s="75"/>
      <c r="EHK49" s="75"/>
      <c r="EHL49" s="75"/>
      <c r="EHM49" s="75"/>
      <c r="EHN49" s="75"/>
      <c r="EHO49" s="75"/>
      <c r="EHP49" s="75"/>
      <c r="EHQ49" s="75"/>
      <c r="EHR49" s="75"/>
      <c r="EHS49" s="75"/>
      <c r="EHT49" s="75"/>
      <c r="EHU49" s="75"/>
      <c r="EHV49" s="75"/>
      <c r="EHW49" s="75"/>
      <c r="EHX49" s="75"/>
      <c r="EHY49" s="75"/>
      <c r="EHZ49" s="75"/>
      <c r="EIA49" s="75"/>
      <c r="EIB49" s="75"/>
      <c r="EIC49" s="75"/>
      <c r="EID49" s="75"/>
      <c r="EIE49" s="75"/>
      <c r="EIF49" s="75"/>
      <c r="EIG49" s="75"/>
      <c r="EIH49" s="75"/>
      <c r="EII49" s="75"/>
      <c r="EIJ49" s="75"/>
      <c r="EIK49" s="75"/>
      <c r="EIL49" s="75"/>
      <c r="EIM49" s="75"/>
      <c r="EIN49" s="75"/>
      <c r="EIO49" s="75"/>
      <c r="EIP49" s="75"/>
      <c r="EIQ49" s="75"/>
      <c r="EIR49" s="75"/>
      <c r="EIS49" s="75"/>
      <c r="EIT49" s="75"/>
      <c r="EIU49" s="75"/>
      <c r="EIV49" s="75"/>
      <c r="EIW49" s="75"/>
      <c r="EIX49" s="75"/>
      <c r="EIY49" s="75"/>
      <c r="EIZ49" s="75"/>
      <c r="EJA49" s="75"/>
      <c r="EJB49" s="75"/>
      <c r="EJC49" s="75"/>
      <c r="EJD49" s="75"/>
      <c r="EJE49" s="75"/>
      <c r="EJF49" s="75"/>
      <c r="EJG49" s="75"/>
      <c r="EJH49" s="75"/>
      <c r="EJI49" s="75"/>
      <c r="EJJ49" s="75"/>
      <c r="EJK49" s="75"/>
      <c r="EJL49" s="75"/>
      <c r="EJM49" s="75"/>
      <c r="EJN49" s="75"/>
      <c r="EJO49" s="75"/>
      <c r="EJP49" s="75"/>
      <c r="EJQ49" s="75"/>
      <c r="EJR49" s="75"/>
      <c r="EJS49" s="75"/>
      <c r="EJT49" s="75"/>
      <c r="EJU49" s="75"/>
      <c r="EJV49" s="75"/>
      <c r="EJW49" s="75"/>
      <c r="EJX49" s="75"/>
      <c r="EJY49" s="75"/>
      <c r="EJZ49" s="75"/>
      <c r="EKA49" s="75"/>
      <c r="EKB49" s="75"/>
      <c r="EKC49" s="75"/>
      <c r="EKD49" s="75"/>
      <c r="EKE49" s="75"/>
      <c r="EKF49" s="75"/>
      <c r="EKG49" s="75"/>
      <c r="EKH49" s="75"/>
      <c r="EKI49" s="75"/>
      <c r="EKJ49" s="75"/>
      <c r="EKK49" s="75"/>
      <c r="EKL49" s="75"/>
      <c r="EKM49" s="75"/>
      <c r="EKN49" s="75"/>
      <c r="EKO49" s="75"/>
      <c r="EKP49" s="75"/>
      <c r="EKQ49" s="75"/>
      <c r="EKR49" s="75"/>
      <c r="EKS49" s="75"/>
      <c r="EKT49" s="75"/>
      <c r="EKU49" s="75"/>
      <c r="EKV49" s="75"/>
      <c r="EKW49" s="75"/>
      <c r="EKX49" s="75"/>
      <c r="EKY49" s="75"/>
      <c r="EKZ49" s="75"/>
      <c r="ELA49" s="75"/>
      <c r="ELB49" s="75"/>
      <c r="ELC49" s="75"/>
      <c r="ELD49" s="75"/>
      <c r="ELE49" s="75"/>
      <c r="ELF49" s="75"/>
      <c r="ELG49" s="75"/>
      <c r="ELH49" s="75"/>
      <c r="ELI49" s="75"/>
      <c r="ELJ49" s="75"/>
      <c r="ELK49" s="75"/>
      <c r="ELL49" s="75"/>
      <c r="ELM49" s="75"/>
      <c r="ELN49" s="75"/>
      <c r="ELO49" s="75"/>
      <c r="ELP49" s="75"/>
      <c r="ELQ49" s="75"/>
      <c r="ELR49" s="75"/>
      <c r="ELS49" s="75"/>
      <c r="ELT49" s="75"/>
      <c r="ELU49" s="75"/>
      <c r="ELV49" s="75"/>
      <c r="ELW49" s="75"/>
      <c r="ELX49" s="75"/>
      <c r="ELY49" s="75"/>
      <c r="ELZ49" s="75"/>
      <c r="EMA49" s="75"/>
      <c r="EMB49" s="75"/>
      <c r="EMC49" s="75"/>
      <c r="EMD49" s="75"/>
      <c r="EME49" s="75"/>
      <c r="EMF49" s="75"/>
      <c r="EMG49" s="75"/>
      <c r="EMH49" s="75"/>
      <c r="EMI49" s="75"/>
      <c r="EMJ49" s="75"/>
      <c r="EMK49" s="75"/>
      <c r="EML49" s="75"/>
      <c r="EMM49" s="75"/>
      <c r="EMN49" s="75"/>
      <c r="EMO49" s="75"/>
      <c r="EMP49" s="75"/>
      <c r="EMQ49" s="75"/>
      <c r="EMR49" s="75"/>
      <c r="EMS49" s="75"/>
      <c r="EMT49" s="75"/>
      <c r="EMU49" s="75"/>
      <c r="EMV49" s="75"/>
      <c r="EMW49" s="75"/>
      <c r="EMX49" s="75"/>
      <c r="EMY49" s="75"/>
      <c r="EMZ49" s="75"/>
      <c r="ENA49" s="75"/>
      <c r="ENB49" s="75"/>
      <c r="ENC49" s="75"/>
      <c r="END49" s="75"/>
      <c r="ENE49" s="75"/>
      <c r="ENF49" s="75"/>
      <c r="ENG49" s="75"/>
      <c r="ENH49" s="75"/>
      <c r="ENI49" s="75"/>
      <c r="ENJ49" s="75"/>
      <c r="ENK49" s="75"/>
      <c r="ENL49" s="75"/>
      <c r="ENM49" s="75"/>
      <c r="ENN49" s="75"/>
      <c r="ENO49" s="75"/>
      <c r="ENP49" s="75"/>
      <c r="ENQ49" s="75"/>
      <c r="ENR49" s="75"/>
      <c r="ENS49" s="75"/>
      <c r="ENT49" s="75"/>
      <c r="ENU49" s="75"/>
      <c r="ENV49" s="75"/>
      <c r="ENW49" s="75"/>
      <c r="ENX49" s="75"/>
      <c r="ENY49" s="75"/>
      <c r="ENZ49" s="75"/>
      <c r="EOA49" s="75"/>
      <c r="EOB49" s="75"/>
      <c r="EOC49" s="75"/>
      <c r="EOD49" s="75"/>
      <c r="EOE49" s="75"/>
      <c r="EOF49" s="75"/>
      <c r="EOG49" s="75"/>
      <c r="EOH49" s="75"/>
      <c r="EOI49" s="75"/>
      <c r="EOJ49" s="75"/>
      <c r="EOK49" s="75"/>
      <c r="EOL49" s="75"/>
      <c r="EOM49" s="75"/>
      <c r="EON49" s="75"/>
      <c r="EOO49" s="75"/>
      <c r="EOP49" s="75"/>
      <c r="EOQ49" s="75"/>
      <c r="EOR49" s="75"/>
      <c r="EOS49" s="75"/>
      <c r="EOT49" s="75"/>
      <c r="EOU49" s="75"/>
      <c r="EOV49" s="75"/>
      <c r="EOW49" s="75"/>
      <c r="EOX49" s="75"/>
      <c r="EOY49" s="75"/>
      <c r="EOZ49" s="75"/>
      <c r="EPA49" s="75"/>
      <c r="EPB49" s="75"/>
      <c r="EPC49" s="75"/>
      <c r="EPD49" s="75"/>
      <c r="EPE49" s="75"/>
      <c r="EPF49" s="75"/>
      <c r="EPG49" s="75"/>
      <c r="EPH49" s="75"/>
      <c r="EPI49" s="75"/>
      <c r="EPJ49" s="75"/>
      <c r="EPK49" s="75"/>
      <c r="EPL49" s="75"/>
      <c r="EPM49" s="75"/>
      <c r="EPN49" s="75"/>
      <c r="EPO49" s="75"/>
      <c r="EPP49" s="75"/>
      <c r="EPQ49" s="75"/>
      <c r="EPR49" s="75"/>
      <c r="EPS49" s="75"/>
      <c r="EPT49" s="75"/>
      <c r="EPU49" s="75"/>
      <c r="EPV49" s="75"/>
      <c r="EPW49" s="75"/>
      <c r="EPX49" s="75"/>
      <c r="EPY49" s="75"/>
      <c r="EPZ49" s="75"/>
      <c r="EQA49" s="75"/>
      <c r="EQB49" s="75"/>
      <c r="EQC49" s="75"/>
      <c r="EQD49" s="75"/>
      <c r="EQE49" s="75"/>
      <c r="EQF49" s="75"/>
      <c r="EQG49" s="75"/>
      <c r="EQH49" s="75"/>
      <c r="EQI49" s="75"/>
      <c r="EQJ49" s="75"/>
      <c r="EQK49" s="75"/>
      <c r="EQL49" s="75"/>
      <c r="EQM49" s="75"/>
      <c r="EQN49" s="75"/>
      <c r="EQO49" s="75"/>
      <c r="EQP49" s="75"/>
      <c r="EQQ49" s="75"/>
      <c r="EQR49" s="75"/>
      <c r="EQS49" s="75"/>
      <c r="EQT49" s="75"/>
      <c r="EQU49" s="75"/>
      <c r="EQV49" s="75"/>
      <c r="EQW49" s="75"/>
      <c r="EQX49" s="75"/>
      <c r="EQY49" s="75"/>
      <c r="EQZ49" s="75"/>
      <c r="ERA49" s="75"/>
      <c r="ERB49" s="75"/>
      <c r="ERC49" s="75"/>
      <c r="ERD49" s="75"/>
      <c r="ERE49" s="75"/>
      <c r="ERF49" s="75"/>
      <c r="ERG49" s="75"/>
      <c r="ERH49" s="75"/>
      <c r="ERI49" s="75"/>
      <c r="ERJ49" s="75"/>
      <c r="ERK49" s="75"/>
      <c r="ERL49" s="75"/>
      <c r="ERM49" s="75"/>
      <c r="ERN49" s="75"/>
      <c r="ERO49" s="75"/>
      <c r="ERP49" s="75"/>
      <c r="ERQ49" s="75"/>
      <c r="ERR49" s="75"/>
      <c r="ERS49" s="75"/>
      <c r="ERT49" s="75"/>
      <c r="ERU49" s="75"/>
      <c r="ERV49" s="75"/>
      <c r="ERW49" s="75"/>
      <c r="ERX49" s="75"/>
      <c r="ERY49" s="75"/>
      <c r="ERZ49" s="75"/>
      <c r="ESA49" s="75"/>
      <c r="ESB49" s="75"/>
      <c r="ESC49" s="75"/>
      <c r="ESD49" s="75"/>
      <c r="ESE49" s="75"/>
      <c r="ESF49" s="75"/>
      <c r="ESG49" s="75"/>
      <c r="ESH49" s="75"/>
      <c r="ESI49" s="75"/>
      <c r="ESJ49" s="75"/>
      <c r="ESK49" s="75"/>
      <c r="ESL49" s="75"/>
      <c r="ESM49" s="75"/>
      <c r="ESN49" s="75"/>
      <c r="ESO49" s="75"/>
      <c r="ESP49" s="75"/>
      <c r="ESQ49" s="75"/>
      <c r="ESR49" s="75"/>
      <c r="ESS49" s="75"/>
      <c r="EST49" s="75"/>
      <c r="ESU49" s="75"/>
      <c r="ESV49" s="75"/>
      <c r="ESW49" s="75"/>
      <c r="ESX49" s="75"/>
      <c r="ESY49" s="75"/>
      <c r="ESZ49" s="75"/>
      <c r="ETA49" s="75"/>
      <c r="ETB49" s="75"/>
      <c r="ETC49" s="75"/>
      <c r="ETD49" s="75"/>
      <c r="ETE49" s="75"/>
      <c r="ETF49" s="75"/>
      <c r="ETG49" s="75"/>
      <c r="ETH49" s="75"/>
      <c r="ETI49" s="75"/>
      <c r="ETJ49" s="75"/>
      <c r="ETK49" s="75"/>
      <c r="ETL49" s="75"/>
      <c r="ETM49" s="75"/>
      <c r="ETN49" s="75"/>
      <c r="ETO49" s="75"/>
      <c r="ETP49" s="75"/>
      <c r="ETQ49" s="75"/>
      <c r="ETR49" s="75"/>
      <c r="ETS49" s="75"/>
      <c r="ETT49" s="75"/>
      <c r="ETU49" s="75"/>
      <c r="ETV49" s="75"/>
      <c r="ETW49" s="75"/>
      <c r="ETX49" s="75"/>
      <c r="ETY49" s="75"/>
      <c r="ETZ49" s="75"/>
      <c r="EUA49" s="75"/>
      <c r="EUB49" s="75"/>
      <c r="EUC49" s="75"/>
      <c r="EUD49" s="75"/>
      <c r="EUE49" s="75"/>
      <c r="EUF49" s="75"/>
      <c r="EUG49" s="75"/>
      <c r="EUH49" s="75"/>
      <c r="EUI49" s="75"/>
      <c r="EUJ49" s="75"/>
      <c r="EUK49" s="75"/>
      <c r="EUL49" s="75"/>
      <c r="EUM49" s="75"/>
      <c r="EUN49" s="75"/>
      <c r="EUO49" s="75"/>
      <c r="EUP49" s="75"/>
      <c r="EUQ49" s="75"/>
      <c r="EUR49" s="75"/>
      <c r="EUS49" s="75"/>
      <c r="EUT49" s="75"/>
      <c r="EUU49" s="75"/>
      <c r="EUV49" s="75"/>
      <c r="EUW49" s="75"/>
      <c r="EUX49" s="75"/>
      <c r="EUY49" s="75"/>
      <c r="EUZ49" s="75"/>
      <c r="EVA49" s="75"/>
      <c r="EVB49" s="75"/>
      <c r="EVC49" s="75"/>
      <c r="EVD49" s="75"/>
      <c r="EVE49" s="75"/>
      <c r="EVF49" s="75"/>
      <c r="EVG49" s="75"/>
      <c r="EVH49" s="75"/>
      <c r="EVI49" s="75"/>
      <c r="EVJ49" s="75"/>
      <c r="EVK49" s="75"/>
      <c r="EVL49" s="75"/>
      <c r="EVM49" s="75"/>
      <c r="EVN49" s="75"/>
      <c r="EVO49" s="75"/>
      <c r="EVP49" s="75"/>
      <c r="EVQ49" s="75"/>
      <c r="EVR49" s="75"/>
      <c r="EVS49" s="75"/>
      <c r="EVT49" s="75"/>
      <c r="EVU49" s="75"/>
      <c r="EVV49" s="75"/>
      <c r="EVW49" s="75"/>
      <c r="EVX49" s="75"/>
      <c r="EVY49" s="75"/>
      <c r="EVZ49" s="75"/>
      <c r="EWA49" s="75"/>
      <c r="EWB49" s="75"/>
      <c r="EWC49" s="75"/>
      <c r="EWD49" s="75"/>
      <c r="EWE49" s="75"/>
      <c r="EWF49" s="75"/>
      <c r="EWG49" s="75"/>
      <c r="EWH49" s="75"/>
      <c r="EWI49" s="75"/>
      <c r="EWJ49" s="75"/>
      <c r="EWK49" s="75"/>
      <c r="EWL49" s="75"/>
      <c r="EWM49" s="75"/>
      <c r="EWN49" s="75"/>
      <c r="EWO49" s="75"/>
      <c r="EWP49" s="75"/>
      <c r="EWQ49" s="75"/>
      <c r="EWR49" s="75"/>
      <c r="EWS49" s="75"/>
      <c r="EWT49" s="75"/>
      <c r="EWU49" s="75"/>
      <c r="EWV49" s="75"/>
      <c r="EWW49" s="75"/>
      <c r="EWX49" s="75"/>
      <c r="EWY49" s="75"/>
      <c r="EWZ49" s="75"/>
      <c r="EXA49" s="75"/>
      <c r="EXB49" s="75"/>
      <c r="EXC49" s="75"/>
      <c r="EXD49" s="75"/>
      <c r="EXE49" s="75"/>
      <c r="EXF49" s="75"/>
      <c r="EXG49" s="75"/>
      <c r="EXH49" s="75"/>
      <c r="EXI49" s="75"/>
      <c r="EXJ49" s="75"/>
      <c r="EXK49" s="75"/>
      <c r="EXL49" s="75"/>
      <c r="EXM49" s="75"/>
      <c r="EXN49" s="75"/>
      <c r="EXO49" s="75"/>
      <c r="EXP49" s="75"/>
      <c r="EXQ49" s="75"/>
      <c r="EXR49" s="75"/>
      <c r="EXS49" s="75"/>
      <c r="EXT49" s="75"/>
      <c r="EXU49" s="75"/>
      <c r="EXV49" s="75"/>
      <c r="EXW49" s="75"/>
      <c r="EXX49" s="75"/>
      <c r="EXY49" s="75"/>
      <c r="EXZ49" s="75"/>
      <c r="EYA49" s="75"/>
      <c r="EYB49" s="75"/>
      <c r="EYC49" s="75"/>
      <c r="EYD49" s="75"/>
      <c r="EYE49" s="75"/>
      <c r="EYF49" s="75"/>
      <c r="EYG49" s="75"/>
      <c r="EYH49" s="75"/>
      <c r="EYI49" s="75"/>
      <c r="EYJ49" s="75"/>
      <c r="EYK49" s="75"/>
      <c r="EYL49" s="75"/>
      <c r="EYM49" s="75"/>
      <c r="EYN49" s="75"/>
      <c r="EYO49" s="75"/>
      <c r="EYP49" s="75"/>
      <c r="EYQ49" s="75"/>
      <c r="EYR49" s="75"/>
      <c r="EYS49" s="75"/>
      <c r="EYT49" s="75"/>
      <c r="EYU49" s="75"/>
      <c r="EYV49" s="75"/>
      <c r="EYW49" s="75"/>
      <c r="EYX49" s="75"/>
      <c r="EYY49" s="75"/>
      <c r="EYZ49" s="75"/>
      <c r="EZA49" s="75"/>
      <c r="EZB49" s="75"/>
      <c r="EZC49" s="75"/>
      <c r="EZD49" s="75"/>
      <c r="EZE49" s="75"/>
      <c r="EZF49" s="75"/>
      <c r="EZG49" s="75"/>
      <c r="EZH49" s="75"/>
      <c r="EZI49" s="75"/>
      <c r="EZJ49" s="75"/>
      <c r="EZK49" s="75"/>
      <c r="EZL49" s="75"/>
      <c r="EZM49" s="75"/>
      <c r="EZN49" s="75"/>
      <c r="EZO49" s="75"/>
      <c r="EZP49" s="75"/>
      <c r="EZQ49" s="75"/>
      <c r="EZR49" s="75"/>
      <c r="EZS49" s="75"/>
      <c r="EZT49" s="75"/>
      <c r="EZU49" s="75"/>
      <c r="EZV49" s="75"/>
      <c r="EZW49" s="75"/>
      <c r="EZX49" s="75"/>
      <c r="EZY49" s="75"/>
      <c r="EZZ49" s="75"/>
      <c r="FAA49" s="75"/>
      <c r="FAB49" s="75"/>
      <c r="FAC49" s="75"/>
      <c r="FAD49" s="75"/>
      <c r="FAE49" s="75"/>
      <c r="FAF49" s="75"/>
      <c r="FAG49" s="75"/>
      <c r="FAH49" s="75"/>
      <c r="FAI49" s="75"/>
      <c r="FAJ49" s="75"/>
      <c r="FAK49" s="75"/>
      <c r="FAL49" s="75"/>
      <c r="FAM49" s="75"/>
      <c r="FAN49" s="75"/>
      <c r="FAO49" s="75"/>
      <c r="FAP49" s="75"/>
      <c r="FAQ49" s="75"/>
      <c r="FAR49" s="75"/>
      <c r="FAS49" s="75"/>
      <c r="FAT49" s="75"/>
      <c r="FAU49" s="75"/>
      <c r="FAV49" s="75"/>
      <c r="FAW49" s="75"/>
      <c r="FAX49" s="75"/>
      <c r="FAY49" s="75"/>
      <c r="FAZ49" s="75"/>
      <c r="FBA49" s="75"/>
      <c r="FBB49" s="75"/>
      <c r="FBC49" s="75"/>
      <c r="FBD49" s="75"/>
      <c r="FBE49" s="75"/>
      <c r="FBF49" s="75"/>
      <c r="FBG49" s="75"/>
      <c r="FBH49" s="75"/>
      <c r="FBI49" s="75"/>
      <c r="FBJ49" s="75"/>
      <c r="FBK49" s="75"/>
      <c r="FBL49" s="75"/>
      <c r="FBM49" s="75"/>
      <c r="FBN49" s="75"/>
      <c r="FBO49" s="75"/>
      <c r="FBP49" s="75"/>
      <c r="FBQ49" s="75"/>
      <c r="FBR49" s="75"/>
      <c r="FBS49" s="75"/>
      <c r="FBT49" s="75"/>
      <c r="FBU49" s="75"/>
      <c r="FBV49" s="75"/>
      <c r="FBW49" s="75"/>
      <c r="FBX49" s="75"/>
      <c r="FBY49" s="75"/>
      <c r="FBZ49" s="75"/>
      <c r="FCA49" s="75"/>
      <c r="FCB49" s="75"/>
      <c r="FCC49" s="75"/>
      <c r="FCD49" s="75"/>
      <c r="FCE49" s="75"/>
      <c r="FCF49" s="75"/>
      <c r="FCG49" s="75"/>
      <c r="FCH49" s="75"/>
      <c r="FCI49" s="75"/>
      <c r="FCJ49" s="75"/>
      <c r="FCK49" s="75"/>
      <c r="FCL49" s="75"/>
      <c r="FCM49" s="75"/>
      <c r="FCN49" s="75"/>
      <c r="FCO49" s="75"/>
      <c r="FCP49" s="75"/>
      <c r="FCQ49" s="75"/>
      <c r="FCR49" s="75"/>
      <c r="FCS49" s="75"/>
      <c r="FCT49" s="75"/>
      <c r="FCU49" s="75"/>
      <c r="FCV49" s="75"/>
      <c r="FCW49" s="75"/>
      <c r="FCX49" s="75"/>
      <c r="FCY49" s="75"/>
      <c r="FCZ49" s="75"/>
      <c r="FDA49" s="75"/>
      <c r="FDB49" s="75"/>
      <c r="FDC49" s="75"/>
      <c r="FDD49" s="75"/>
      <c r="FDE49" s="75"/>
      <c r="FDF49" s="75"/>
      <c r="FDG49" s="75"/>
      <c r="FDH49" s="75"/>
      <c r="FDI49" s="75"/>
      <c r="FDJ49" s="75"/>
      <c r="FDK49" s="75"/>
      <c r="FDL49" s="75"/>
      <c r="FDM49" s="75"/>
      <c r="FDN49" s="75"/>
      <c r="FDO49" s="75"/>
      <c r="FDP49" s="75"/>
      <c r="FDQ49" s="75"/>
      <c r="FDR49" s="75"/>
      <c r="FDS49" s="75"/>
      <c r="FDT49" s="75"/>
      <c r="FDU49" s="75"/>
      <c r="FDV49" s="75"/>
      <c r="FDW49" s="75"/>
      <c r="FDX49" s="75"/>
      <c r="FDY49" s="75"/>
      <c r="FDZ49" s="75"/>
      <c r="FEA49" s="75"/>
      <c r="FEB49" s="75"/>
      <c r="FEC49" s="75"/>
      <c r="FED49" s="75"/>
      <c r="FEE49" s="75"/>
      <c r="FEF49" s="75"/>
      <c r="FEG49" s="75"/>
      <c r="FEH49" s="75"/>
      <c r="FEI49" s="75"/>
      <c r="FEJ49" s="75"/>
      <c r="FEK49" s="75"/>
      <c r="FEL49" s="75"/>
      <c r="FEM49" s="75"/>
      <c r="FEN49" s="75"/>
      <c r="FEO49" s="75"/>
      <c r="FEP49" s="75"/>
      <c r="FEQ49" s="75"/>
      <c r="FER49" s="75"/>
      <c r="FES49" s="75"/>
      <c r="FET49" s="75"/>
      <c r="FEU49" s="75"/>
      <c r="FEV49" s="75"/>
      <c r="FEW49" s="75"/>
      <c r="FEX49" s="75"/>
      <c r="FEY49" s="75"/>
      <c r="FEZ49" s="75"/>
      <c r="FFA49" s="75"/>
      <c r="FFB49" s="75"/>
      <c r="FFC49" s="75"/>
      <c r="FFD49" s="75"/>
      <c r="FFE49" s="75"/>
      <c r="FFF49" s="75"/>
      <c r="FFG49" s="75"/>
      <c r="FFH49" s="75"/>
      <c r="FFI49" s="75"/>
      <c r="FFJ49" s="75"/>
      <c r="FFK49" s="75"/>
      <c r="FFL49" s="75"/>
      <c r="FFM49" s="75"/>
      <c r="FFN49" s="75"/>
      <c r="FFO49" s="75"/>
      <c r="FFP49" s="75"/>
      <c r="FFQ49" s="75"/>
      <c r="FFR49" s="75"/>
      <c r="FFS49" s="75"/>
      <c r="FFT49" s="75"/>
      <c r="FFU49" s="75"/>
      <c r="FFV49" s="75"/>
      <c r="FFW49" s="75"/>
      <c r="FFX49" s="75"/>
      <c r="FFY49" s="75"/>
      <c r="FFZ49" s="75"/>
      <c r="FGA49" s="75"/>
      <c r="FGB49" s="75"/>
      <c r="FGC49" s="75"/>
      <c r="FGD49" s="75"/>
      <c r="FGE49" s="75"/>
      <c r="FGF49" s="75"/>
      <c r="FGG49" s="75"/>
      <c r="FGH49" s="75"/>
      <c r="FGI49" s="75"/>
      <c r="FGJ49" s="75"/>
      <c r="FGK49" s="75"/>
      <c r="FGL49" s="75"/>
      <c r="FGM49" s="75"/>
      <c r="FGN49" s="75"/>
      <c r="FGO49" s="75"/>
      <c r="FGP49" s="75"/>
      <c r="FGQ49" s="75"/>
      <c r="FGR49" s="75"/>
      <c r="FGS49" s="75"/>
      <c r="FGT49" s="75"/>
      <c r="FGU49" s="75"/>
      <c r="FGV49" s="75"/>
      <c r="FGW49" s="75"/>
      <c r="FGX49" s="75"/>
      <c r="FGY49" s="75"/>
      <c r="FGZ49" s="75"/>
      <c r="FHA49" s="75"/>
      <c r="FHB49" s="75"/>
      <c r="FHC49" s="75"/>
      <c r="FHD49" s="75"/>
      <c r="FHE49" s="75"/>
      <c r="FHF49" s="75"/>
      <c r="FHG49" s="75"/>
      <c r="FHH49" s="75"/>
      <c r="FHI49" s="75"/>
      <c r="FHJ49" s="75"/>
      <c r="FHK49" s="75"/>
      <c r="FHL49" s="75"/>
      <c r="FHM49" s="75"/>
      <c r="FHN49" s="75"/>
      <c r="FHO49" s="75"/>
      <c r="FHP49" s="75"/>
      <c r="FHQ49" s="75"/>
      <c r="FHR49" s="75"/>
      <c r="FHS49" s="75"/>
      <c r="FHT49" s="75"/>
      <c r="FHU49" s="75"/>
      <c r="FHV49" s="75"/>
      <c r="FHW49" s="75"/>
      <c r="FHX49" s="75"/>
      <c r="FHY49" s="75"/>
      <c r="FHZ49" s="75"/>
      <c r="FIA49" s="75"/>
      <c r="FIB49" s="75"/>
      <c r="FIC49" s="75"/>
      <c r="FID49" s="75"/>
      <c r="FIE49" s="75"/>
      <c r="FIF49" s="75"/>
      <c r="FIG49" s="75"/>
      <c r="FIH49" s="75"/>
      <c r="FII49" s="75"/>
      <c r="FIJ49" s="75"/>
      <c r="FIK49" s="75"/>
      <c r="FIL49" s="75"/>
      <c r="FIM49" s="75"/>
      <c r="FIN49" s="75"/>
      <c r="FIO49" s="75"/>
      <c r="FIP49" s="75"/>
      <c r="FIQ49" s="75"/>
      <c r="FIR49" s="75"/>
      <c r="FIS49" s="75"/>
      <c r="FIT49" s="75"/>
      <c r="FIU49" s="75"/>
      <c r="FIV49" s="75"/>
      <c r="FIW49" s="75"/>
      <c r="FIX49" s="75"/>
      <c r="FIY49" s="75"/>
      <c r="FIZ49" s="75"/>
      <c r="FJA49" s="75"/>
      <c r="FJB49" s="75"/>
      <c r="FJC49" s="75"/>
      <c r="FJD49" s="75"/>
      <c r="FJE49" s="75"/>
      <c r="FJF49" s="75"/>
      <c r="FJG49" s="75"/>
      <c r="FJH49" s="75"/>
      <c r="FJI49" s="75"/>
      <c r="FJJ49" s="75"/>
      <c r="FJK49" s="75"/>
      <c r="FJL49" s="75"/>
      <c r="FJM49" s="75"/>
      <c r="FJN49" s="75"/>
      <c r="FJO49" s="75"/>
      <c r="FJP49" s="75"/>
      <c r="FJQ49" s="75"/>
      <c r="FJR49" s="75"/>
      <c r="FJS49" s="75"/>
      <c r="FJT49" s="75"/>
      <c r="FJU49" s="75"/>
      <c r="FJV49" s="75"/>
      <c r="FJW49" s="75"/>
      <c r="FJX49" s="75"/>
      <c r="FJY49" s="75"/>
      <c r="FJZ49" s="75"/>
      <c r="FKA49" s="75"/>
      <c r="FKB49" s="75"/>
      <c r="FKC49" s="75"/>
      <c r="FKD49" s="75"/>
      <c r="FKE49" s="75"/>
      <c r="FKF49" s="75"/>
      <c r="FKG49" s="75"/>
      <c r="FKH49" s="75"/>
      <c r="FKI49" s="75"/>
      <c r="FKJ49" s="75"/>
      <c r="FKK49" s="75"/>
      <c r="FKL49" s="75"/>
      <c r="FKM49" s="75"/>
      <c r="FKN49" s="75"/>
      <c r="FKO49" s="75"/>
      <c r="FKP49" s="75"/>
      <c r="FKQ49" s="75"/>
      <c r="FKR49" s="75"/>
      <c r="FKS49" s="75"/>
      <c r="FKT49" s="75"/>
      <c r="FKU49" s="75"/>
      <c r="FKV49" s="75"/>
      <c r="FKW49" s="75"/>
      <c r="FKX49" s="75"/>
      <c r="FKY49" s="75"/>
      <c r="FKZ49" s="75"/>
      <c r="FLA49" s="75"/>
      <c r="FLB49" s="75"/>
      <c r="FLC49" s="75"/>
      <c r="FLD49" s="75"/>
      <c r="FLE49" s="75"/>
      <c r="FLF49" s="75"/>
      <c r="FLG49" s="75"/>
      <c r="FLH49" s="75"/>
      <c r="FLI49" s="75"/>
      <c r="FLJ49" s="75"/>
      <c r="FLK49" s="75"/>
      <c r="FLL49" s="75"/>
      <c r="FLM49" s="75"/>
      <c r="FLN49" s="75"/>
      <c r="FLO49" s="75"/>
      <c r="FLP49" s="75"/>
      <c r="FLQ49" s="75"/>
      <c r="FLR49" s="75"/>
      <c r="FLS49" s="75"/>
      <c r="FLT49" s="75"/>
      <c r="FLU49" s="75"/>
      <c r="FLV49" s="75"/>
      <c r="FLW49" s="75"/>
      <c r="FLX49" s="75"/>
      <c r="FLY49" s="75"/>
      <c r="FLZ49" s="75"/>
      <c r="FMA49" s="75"/>
      <c r="FMB49" s="75"/>
      <c r="FMC49" s="75"/>
      <c r="FMD49" s="75"/>
      <c r="FME49" s="75"/>
      <c r="FMF49" s="75"/>
      <c r="FMG49" s="75"/>
      <c r="FMH49" s="75"/>
      <c r="FMI49" s="75"/>
      <c r="FMJ49" s="75"/>
      <c r="FMK49" s="75"/>
      <c r="FML49" s="75"/>
      <c r="FMM49" s="75"/>
      <c r="FMN49" s="75"/>
      <c r="FMO49" s="75"/>
      <c r="FMP49" s="75"/>
      <c r="FMQ49" s="75"/>
      <c r="FMR49" s="75"/>
      <c r="FMS49" s="75"/>
      <c r="FMT49" s="75"/>
      <c r="FMU49" s="75"/>
      <c r="FMV49" s="75"/>
      <c r="FMW49" s="75"/>
      <c r="FMX49" s="75"/>
      <c r="FMY49" s="75"/>
      <c r="FMZ49" s="75"/>
      <c r="FNA49" s="75"/>
      <c r="FNB49" s="75"/>
      <c r="FNC49" s="75"/>
      <c r="FND49" s="75"/>
      <c r="FNE49" s="75"/>
      <c r="FNF49" s="75"/>
      <c r="FNG49" s="75"/>
      <c r="FNH49" s="75"/>
      <c r="FNI49" s="75"/>
      <c r="FNJ49" s="75"/>
      <c r="FNK49" s="75"/>
      <c r="FNL49" s="75"/>
      <c r="FNM49" s="75"/>
      <c r="FNN49" s="75"/>
      <c r="FNO49" s="75"/>
      <c r="FNP49" s="75"/>
      <c r="FNQ49" s="75"/>
      <c r="FNR49" s="75"/>
      <c r="FNS49" s="75"/>
      <c r="FNT49" s="75"/>
      <c r="FNU49" s="75"/>
      <c r="FNV49" s="75"/>
      <c r="FNW49" s="75"/>
      <c r="FNX49" s="75"/>
      <c r="FNY49" s="75"/>
      <c r="FNZ49" s="75"/>
      <c r="FOA49" s="75"/>
      <c r="FOB49" s="75"/>
      <c r="FOC49" s="75"/>
      <c r="FOD49" s="75"/>
      <c r="FOE49" s="75"/>
      <c r="FOF49" s="75"/>
      <c r="FOG49" s="75"/>
      <c r="FOH49" s="75"/>
      <c r="FOI49" s="75"/>
      <c r="FOJ49" s="75"/>
      <c r="FOK49" s="75"/>
      <c r="FOL49" s="75"/>
      <c r="FOM49" s="75"/>
      <c r="FON49" s="75"/>
      <c r="FOO49" s="75"/>
      <c r="FOP49" s="75"/>
      <c r="FOQ49" s="75"/>
      <c r="FOR49" s="75"/>
      <c r="FOS49" s="75"/>
      <c r="FOT49" s="75"/>
      <c r="FOU49" s="75"/>
      <c r="FOV49" s="75"/>
      <c r="FOW49" s="75"/>
      <c r="FOX49" s="75"/>
      <c r="FOY49" s="75"/>
      <c r="FOZ49" s="75"/>
      <c r="FPA49" s="75"/>
      <c r="FPB49" s="75"/>
      <c r="FPC49" s="75"/>
      <c r="FPD49" s="75"/>
      <c r="FPE49" s="75"/>
      <c r="FPF49" s="75"/>
      <c r="FPG49" s="75"/>
      <c r="FPH49" s="75"/>
      <c r="FPI49" s="75"/>
      <c r="FPJ49" s="75"/>
      <c r="FPK49" s="75"/>
      <c r="FPL49" s="75"/>
      <c r="FPM49" s="75"/>
      <c r="FPN49" s="75"/>
      <c r="FPO49" s="75"/>
      <c r="FPP49" s="75"/>
      <c r="FPQ49" s="75"/>
      <c r="FPR49" s="75"/>
      <c r="FPS49" s="75"/>
      <c r="FPT49" s="75"/>
      <c r="FPU49" s="75"/>
      <c r="FPV49" s="75"/>
      <c r="FPW49" s="75"/>
      <c r="FPX49" s="75"/>
      <c r="FPY49" s="75"/>
      <c r="FPZ49" s="75"/>
      <c r="FQA49" s="75"/>
      <c r="FQB49" s="75"/>
      <c r="FQC49" s="75"/>
      <c r="FQD49" s="75"/>
      <c r="FQE49" s="75"/>
      <c r="FQF49" s="75"/>
      <c r="FQG49" s="75"/>
      <c r="FQH49" s="75"/>
      <c r="FQI49" s="75"/>
      <c r="FQJ49" s="75"/>
      <c r="FQK49" s="75"/>
      <c r="FQL49" s="75"/>
      <c r="FQM49" s="75"/>
      <c r="FQN49" s="75"/>
      <c r="FQO49" s="75"/>
      <c r="FQP49" s="75"/>
      <c r="FQQ49" s="75"/>
      <c r="FQR49" s="75"/>
      <c r="FQS49" s="75"/>
      <c r="FQT49" s="75"/>
      <c r="FQU49" s="75"/>
      <c r="FQV49" s="75"/>
      <c r="FQW49" s="75"/>
      <c r="FQX49" s="75"/>
      <c r="FQY49" s="75"/>
      <c r="FQZ49" s="75"/>
      <c r="FRA49" s="75"/>
      <c r="FRB49" s="75"/>
      <c r="FRC49" s="75"/>
      <c r="FRD49" s="75"/>
      <c r="FRE49" s="75"/>
      <c r="FRF49" s="75"/>
      <c r="FRG49" s="75"/>
      <c r="FRH49" s="75"/>
      <c r="FRI49" s="75"/>
      <c r="FRJ49" s="75"/>
      <c r="FRK49" s="75"/>
      <c r="FRL49" s="75"/>
      <c r="FRM49" s="75"/>
      <c r="FRN49" s="75"/>
      <c r="FRO49" s="75"/>
      <c r="FRP49" s="75"/>
      <c r="FRQ49" s="75"/>
      <c r="FRR49" s="75"/>
      <c r="FRS49" s="75"/>
      <c r="FRT49" s="75"/>
      <c r="FRU49" s="75"/>
      <c r="FRV49" s="75"/>
      <c r="FRW49" s="75"/>
      <c r="FRX49" s="75"/>
      <c r="FRY49" s="75"/>
      <c r="FRZ49" s="75"/>
      <c r="FSA49" s="75"/>
      <c r="FSB49" s="75"/>
      <c r="FSC49" s="75"/>
      <c r="FSD49" s="75"/>
      <c r="FSE49" s="75"/>
      <c r="FSF49" s="75"/>
      <c r="FSG49" s="75"/>
      <c r="FSH49" s="75"/>
      <c r="FSI49" s="75"/>
      <c r="FSJ49" s="75"/>
      <c r="FSK49" s="75"/>
      <c r="FSL49" s="75"/>
      <c r="FSM49" s="75"/>
      <c r="FSN49" s="75"/>
      <c r="FSO49" s="75"/>
      <c r="FSP49" s="75"/>
      <c r="FSQ49" s="75"/>
      <c r="FSR49" s="75"/>
      <c r="FSS49" s="75"/>
      <c r="FST49" s="75"/>
      <c r="FSU49" s="75"/>
      <c r="FSV49" s="75"/>
      <c r="FSW49" s="75"/>
      <c r="FSX49" s="75"/>
      <c r="FSY49" s="75"/>
      <c r="FSZ49" s="75"/>
      <c r="FTA49" s="75"/>
      <c r="FTB49" s="75"/>
      <c r="FTC49" s="75"/>
      <c r="FTD49" s="75"/>
      <c r="FTE49" s="75"/>
      <c r="FTF49" s="75"/>
      <c r="FTG49" s="75"/>
      <c r="FTH49" s="75"/>
      <c r="FTI49" s="75"/>
      <c r="FTJ49" s="75"/>
      <c r="FTK49" s="75"/>
      <c r="FTL49" s="75"/>
      <c r="FTM49" s="75"/>
      <c r="FTN49" s="75"/>
      <c r="FTO49" s="75"/>
      <c r="FTP49" s="75"/>
      <c r="FTQ49" s="75"/>
      <c r="FTR49" s="75"/>
      <c r="FTS49" s="75"/>
      <c r="FTT49" s="75"/>
      <c r="FTU49" s="75"/>
      <c r="FTV49" s="75"/>
      <c r="FTW49" s="75"/>
      <c r="FTX49" s="75"/>
      <c r="FTY49" s="75"/>
      <c r="FTZ49" s="75"/>
      <c r="FUA49" s="75"/>
      <c r="FUB49" s="75"/>
      <c r="FUC49" s="75"/>
      <c r="FUD49" s="75"/>
      <c r="FUE49" s="75"/>
      <c r="FUF49" s="75"/>
      <c r="FUG49" s="75"/>
      <c r="FUH49" s="75"/>
      <c r="FUI49" s="75"/>
      <c r="FUJ49" s="75"/>
      <c r="FUK49" s="75"/>
      <c r="FUL49" s="75"/>
      <c r="FUM49" s="75"/>
      <c r="FUN49" s="75"/>
      <c r="FUO49" s="75"/>
      <c r="FUP49" s="75"/>
      <c r="FUQ49" s="75"/>
      <c r="FUR49" s="75"/>
      <c r="FUS49" s="75"/>
      <c r="FUT49" s="75"/>
      <c r="FUU49" s="75"/>
      <c r="FUV49" s="75"/>
      <c r="FUW49" s="75"/>
      <c r="FUX49" s="75"/>
      <c r="FUY49" s="75"/>
      <c r="FUZ49" s="75"/>
      <c r="FVA49" s="75"/>
      <c r="FVB49" s="75"/>
      <c r="FVC49" s="75"/>
      <c r="FVD49" s="75"/>
      <c r="FVE49" s="75"/>
      <c r="FVF49" s="75"/>
      <c r="FVG49" s="75"/>
      <c r="FVH49" s="75"/>
      <c r="FVI49" s="75"/>
      <c r="FVJ49" s="75"/>
      <c r="FVK49" s="75"/>
      <c r="FVL49" s="75"/>
      <c r="FVM49" s="75"/>
      <c r="FVN49" s="75"/>
      <c r="FVO49" s="75"/>
      <c r="FVP49" s="75"/>
      <c r="FVQ49" s="75"/>
      <c r="FVR49" s="75"/>
      <c r="FVS49" s="75"/>
      <c r="FVT49" s="75"/>
      <c r="FVU49" s="75"/>
      <c r="FVV49" s="75"/>
      <c r="FVW49" s="75"/>
      <c r="FVX49" s="75"/>
      <c r="FVY49" s="75"/>
      <c r="FVZ49" s="75"/>
      <c r="FWA49" s="75"/>
      <c r="FWB49" s="75"/>
      <c r="FWC49" s="75"/>
      <c r="FWD49" s="75"/>
      <c r="FWE49" s="75"/>
      <c r="FWF49" s="75"/>
      <c r="FWG49" s="75"/>
      <c r="FWH49" s="75"/>
      <c r="FWI49" s="75"/>
      <c r="FWJ49" s="75"/>
      <c r="FWK49" s="75"/>
      <c r="FWL49" s="75"/>
      <c r="FWM49" s="75"/>
      <c r="FWN49" s="75"/>
      <c r="FWO49" s="75"/>
      <c r="FWP49" s="75"/>
      <c r="FWQ49" s="75"/>
      <c r="FWR49" s="75"/>
      <c r="FWS49" s="75"/>
      <c r="FWT49" s="75"/>
      <c r="FWU49" s="75"/>
      <c r="FWV49" s="75"/>
      <c r="FWW49" s="75"/>
      <c r="FWX49" s="75"/>
      <c r="FWY49" s="75"/>
      <c r="FWZ49" s="75"/>
      <c r="FXA49" s="75"/>
      <c r="FXB49" s="75"/>
      <c r="FXC49" s="75"/>
      <c r="FXD49" s="75"/>
      <c r="FXE49" s="75"/>
      <c r="FXF49" s="75"/>
      <c r="FXG49" s="75"/>
      <c r="FXH49" s="75"/>
      <c r="FXI49" s="75"/>
      <c r="FXJ49" s="75"/>
      <c r="FXK49" s="75"/>
      <c r="FXL49" s="75"/>
      <c r="FXM49" s="75"/>
      <c r="FXN49" s="75"/>
      <c r="FXO49" s="75"/>
      <c r="FXP49" s="75"/>
      <c r="FXQ49" s="75"/>
      <c r="FXR49" s="75"/>
      <c r="FXS49" s="75"/>
      <c r="FXT49" s="75"/>
      <c r="FXU49" s="75"/>
      <c r="FXV49" s="75"/>
      <c r="FXW49" s="75"/>
      <c r="FXX49" s="75"/>
      <c r="FXY49" s="75"/>
      <c r="FXZ49" s="75"/>
      <c r="FYA49" s="75"/>
      <c r="FYB49" s="75"/>
      <c r="FYC49" s="75"/>
      <c r="FYD49" s="75"/>
      <c r="FYE49" s="75"/>
      <c r="FYF49" s="75"/>
      <c r="FYG49" s="75"/>
      <c r="FYH49" s="75"/>
      <c r="FYI49" s="75"/>
      <c r="FYJ49" s="75"/>
      <c r="FYK49" s="75"/>
      <c r="FYL49" s="75"/>
      <c r="FYM49" s="75"/>
      <c r="FYN49" s="75"/>
      <c r="FYO49" s="75"/>
      <c r="FYP49" s="75"/>
      <c r="FYQ49" s="75"/>
      <c r="FYR49" s="75"/>
      <c r="FYS49" s="75"/>
      <c r="FYT49" s="75"/>
      <c r="FYU49" s="75"/>
      <c r="FYV49" s="75"/>
      <c r="FYW49" s="75"/>
      <c r="FYX49" s="75"/>
      <c r="FYY49" s="75"/>
      <c r="FYZ49" s="75"/>
      <c r="FZA49" s="75"/>
      <c r="FZB49" s="75"/>
      <c r="FZC49" s="75"/>
      <c r="FZD49" s="75"/>
      <c r="FZE49" s="75"/>
      <c r="FZF49" s="75"/>
      <c r="FZG49" s="75"/>
      <c r="FZH49" s="75"/>
      <c r="FZI49" s="75"/>
      <c r="FZJ49" s="75"/>
      <c r="FZK49" s="75"/>
      <c r="FZL49" s="75"/>
      <c r="FZM49" s="75"/>
      <c r="FZN49" s="75"/>
      <c r="FZO49" s="75"/>
      <c r="FZP49" s="75"/>
      <c r="FZQ49" s="75"/>
      <c r="FZR49" s="75"/>
      <c r="FZS49" s="75"/>
      <c r="FZT49" s="75"/>
      <c r="FZU49" s="75"/>
      <c r="FZV49" s="75"/>
      <c r="FZW49" s="75"/>
      <c r="FZX49" s="75"/>
      <c r="FZY49" s="75"/>
      <c r="FZZ49" s="75"/>
      <c r="GAA49" s="75"/>
      <c r="GAB49" s="75"/>
      <c r="GAC49" s="75"/>
      <c r="GAD49" s="75"/>
      <c r="GAE49" s="75"/>
      <c r="GAF49" s="75"/>
      <c r="GAG49" s="75"/>
      <c r="GAH49" s="75"/>
      <c r="GAI49" s="75"/>
      <c r="GAJ49" s="75"/>
      <c r="GAK49" s="75"/>
      <c r="GAL49" s="75"/>
      <c r="GAM49" s="75"/>
      <c r="GAN49" s="75"/>
      <c r="GAO49" s="75"/>
      <c r="GAP49" s="75"/>
      <c r="GAQ49" s="75"/>
      <c r="GAR49" s="75"/>
      <c r="GAS49" s="75"/>
      <c r="GAT49" s="75"/>
      <c r="GAU49" s="75"/>
      <c r="GAV49" s="75"/>
      <c r="GAW49" s="75"/>
      <c r="GAX49" s="75"/>
      <c r="GAY49" s="75"/>
      <c r="GAZ49" s="75"/>
      <c r="GBA49" s="75"/>
      <c r="GBB49" s="75"/>
      <c r="GBC49" s="75"/>
      <c r="GBD49" s="75"/>
      <c r="GBE49" s="75"/>
      <c r="GBF49" s="75"/>
      <c r="GBG49" s="75"/>
      <c r="GBH49" s="75"/>
      <c r="GBI49" s="75"/>
      <c r="GBJ49" s="75"/>
      <c r="GBK49" s="75"/>
      <c r="GBL49" s="75"/>
      <c r="GBM49" s="75"/>
      <c r="GBN49" s="75"/>
      <c r="GBO49" s="75"/>
      <c r="GBP49" s="75"/>
      <c r="GBQ49" s="75"/>
      <c r="GBR49" s="75"/>
      <c r="GBS49" s="75"/>
      <c r="GBT49" s="75"/>
      <c r="GBU49" s="75"/>
      <c r="GBV49" s="75"/>
      <c r="GBW49" s="75"/>
      <c r="GBX49" s="75"/>
      <c r="GBY49" s="75"/>
      <c r="GBZ49" s="75"/>
      <c r="GCA49" s="75"/>
      <c r="GCB49" s="75"/>
      <c r="GCC49" s="75"/>
      <c r="GCD49" s="75"/>
      <c r="GCE49" s="75"/>
      <c r="GCF49" s="75"/>
      <c r="GCG49" s="75"/>
      <c r="GCH49" s="75"/>
      <c r="GCI49" s="75"/>
      <c r="GCJ49" s="75"/>
      <c r="GCK49" s="75"/>
      <c r="GCL49" s="75"/>
      <c r="GCM49" s="75"/>
      <c r="GCN49" s="75"/>
      <c r="GCO49" s="75"/>
      <c r="GCP49" s="75"/>
      <c r="GCQ49" s="75"/>
      <c r="GCR49" s="75"/>
      <c r="GCS49" s="75"/>
      <c r="GCT49" s="75"/>
      <c r="GCU49" s="75"/>
      <c r="GCV49" s="75"/>
      <c r="GCW49" s="75"/>
      <c r="GCX49" s="75"/>
      <c r="GCY49" s="75"/>
      <c r="GCZ49" s="75"/>
      <c r="GDA49" s="75"/>
      <c r="GDB49" s="75"/>
      <c r="GDC49" s="75"/>
      <c r="GDD49" s="75"/>
      <c r="GDE49" s="75"/>
      <c r="GDF49" s="75"/>
      <c r="GDG49" s="75"/>
      <c r="GDH49" s="75"/>
      <c r="GDI49" s="75"/>
      <c r="GDJ49" s="75"/>
      <c r="GDK49" s="75"/>
      <c r="GDL49" s="75"/>
      <c r="GDM49" s="75"/>
      <c r="GDN49" s="75"/>
      <c r="GDO49" s="75"/>
      <c r="GDP49" s="75"/>
      <c r="GDQ49" s="75"/>
      <c r="GDR49" s="75"/>
      <c r="GDS49" s="75"/>
      <c r="GDT49" s="75"/>
      <c r="GDU49" s="75"/>
      <c r="GDV49" s="75"/>
      <c r="GDW49" s="75"/>
      <c r="GDX49" s="75"/>
      <c r="GDY49" s="75"/>
      <c r="GDZ49" s="75"/>
      <c r="GEA49" s="75"/>
      <c r="GEB49" s="75"/>
      <c r="GEC49" s="75"/>
      <c r="GED49" s="75"/>
      <c r="GEE49" s="75"/>
      <c r="GEF49" s="75"/>
      <c r="GEG49" s="75"/>
      <c r="GEH49" s="75"/>
      <c r="GEI49" s="75"/>
      <c r="GEJ49" s="75"/>
      <c r="GEK49" s="75"/>
      <c r="GEL49" s="75"/>
      <c r="GEM49" s="75"/>
      <c r="GEN49" s="75"/>
      <c r="GEO49" s="75"/>
      <c r="GEP49" s="75"/>
      <c r="GEQ49" s="75"/>
      <c r="GER49" s="75"/>
      <c r="GES49" s="75"/>
      <c r="GET49" s="75"/>
      <c r="GEU49" s="75"/>
      <c r="GEV49" s="75"/>
      <c r="GEW49" s="75"/>
      <c r="GEX49" s="75"/>
      <c r="GEY49" s="75"/>
      <c r="GEZ49" s="75"/>
      <c r="GFA49" s="75"/>
      <c r="GFB49" s="75"/>
      <c r="GFC49" s="75"/>
      <c r="GFD49" s="75"/>
      <c r="GFE49" s="75"/>
      <c r="GFF49" s="75"/>
      <c r="GFG49" s="75"/>
      <c r="GFH49" s="75"/>
      <c r="GFI49" s="75"/>
      <c r="GFJ49" s="75"/>
      <c r="GFK49" s="75"/>
      <c r="GFL49" s="75"/>
      <c r="GFM49" s="75"/>
      <c r="GFN49" s="75"/>
      <c r="GFO49" s="75"/>
      <c r="GFP49" s="75"/>
      <c r="GFQ49" s="75"/>
      <c r="GFR49" s="75"/>
      <c r="GFS49" s="75"/>
      <c r="GFT49" s="75"/>
      <c r="GFU49" s="75"/>
      <c r="GFV49" s="75"/>
      <c r="GFW49" s="75"/>
      <c r="GFX49" s="75"/>
      <c r="GFY49" s="75"/>
      <c r="GFZ49" s="75"/>
      <c r="GGA49" s="75"/>
      <c r="GGB49" s="75"/>
      <c r="GGC49" s="75"/>
      <c r="GGD49" s="75"/>
      <c r="GGE49" s="75"/>
      <c r="GGF49" s="75"/>
      <c r="GGG49" s="75"/>
      <c r="GGH49" s="75"/>
      <c r="GGI49" s="75"/>
      <c r="GGJ49" s="75"/>
      <c r="GGK49" s="75"/>
      <c r="GGL49" s="75"/>
      <c r="GGM49" s="75"/>
      <c r="GGN49" s="75"/>
      <c r="GGO49" s="75"/>
      <c r="GGP49" s="75"/>
      <c r="GGQ49" s="75"/>
      <c r="GGR49" s="75"/>
      <c r="GGS49" s="75"/>
      <c r="GGT49" s="75"/>
      <c r="GGU49" s="75"/>
      <c r="GGV49" s="75"/>
      <c r="GGW49" s="75"/>
      <c r="GGX49" s="75"/>
      <c r="GGY49" s="75"/>
      <c r="GGZ49" s="75"/>
      <c r="GHA49" s="75"/>
      <c r="GHB49" s="75"/>
      <c r="GHC49" s="75"/>
      <c r="GHD49" s="75"/>
      <c r="GHE49" s="75"/>
      <c r="GHF49" s="75"/>
      <c r="GHG49" s="75"/>
      <c r="GHH49" s="75"/>
      <c r="GHI49" s="75"/>
      <c r="GHJ49" s="75"/>
      <c r="GHK49" s="75"/>
      <c r="GHL49" s="75"/>
      <c r="GHM49" s="75"/>
      <c r="GHN49" s="75"/>
      <c r="GHO49" s="75"/>
      <c r="GHP49" s="75"/>
      <c r="GHQ49" s="75"/>
      <c r="GHR49" s="75"/>
      <c r="GHS49" s="75"/>
      <c r="GHT49" s="75"/>
      <c r="GHU49" s="75"/>
      <c r="GHV49" s="75"/>
      <c r="GHW49" s="75"/>
      <c r="GHX49" s="75"/>
      <c r="GHY49" s="75"/>
      <c r="GHZ49" s="75"/>
      <c r="GIA49" s="75"/>
      <c r="GIB49" s="75"/>
      <c r="GIC49" s="75"/>
      <c r="GID49" s="75"/>
      <c r="GIE49" s="75"/>
      <c r="GIF49" s="75"/>
      <c r="GIG49" s="75"/>
      <c r="GIH49" s="75"/>
      <c r="GII49" s="75"/>
      <c r="GIJ49" s="75"/>
      <c r="GIK49" s="75"/>
      <c r="GIL49" s="75"/>
      <c r="GIM49" s="75"/>
      <c r="GIN49" s="75"/>
      <c r="GIO49" s="75"/>
      <c r="GIP49" s="75"/>
      <c r="GIQ49" s="75"/>
      <c r="GIR49" s="75"/>
      <c r="GIS49" s="75"/>
      <c r="GIT49" s="75"/>
      <c r="GIU49" s="75"/>
      <c r="GIV49" s="75"/>
      <c r="GIW49" s="75"/>
      <c r="GIX49" s="75"/>
      <c r="GIY49" s="75"/>
      <c r="GIZ49" s="75"/>
      <c r="GJA49" s="75"/>
      <c r="GJB49" s="75"/>
      <c r="GJC49" s="75"/>
      <c r="GJD49" s="75"/>
      <c r="GJE49" s="75"/>
      <c r="GJF49" s="75"/>
      <c r="GJG49" s="75"/>
      <c r="GJH49" s="75"/>
      <c r="GJI49" s="75"/>
      <c r="GJJ49" s="75"/>
      <c r="GJK49" s="75"/>
      <c r="GJL49" s="75"/>
      <c r="GJM49" s="75"/>
      <c r="GJN49" s="75"/>
      <c r="GJO49" s="75"/>
      <c r="GJP49" s="75"/>
      <c r="GJQ49" s="75"/>
      <c r="GJR49" s="75"/>
      <c r="GJS49" s="75"/>
      <c r="GJT49" s="75"/>
      <c r="GJU49" s="75"/>
      <c r="GJV49" s="75"/>
      <c r="GJW49" s="75"/>
      <c r="GJX49" s="75"/>
      <c r="GJY49" s="75"/>
      <c r="GJZ49" s="75"/>
      <c r="GKA49" s="75"/>
      <c r="GKB49" s="75"/>
      <c r="GKC49" s="75"/>
      <c r="GKD49" s="75"/>
      <c r="GKE49" s="75"/>
      <c r="GKF49" s="75"/>
      <c r="GKG49" s="75"/>
      <c r="GKH49" s="75"/>
      <c r="GKI49" s="75"/>
      <c r="GKJ49" s="75"/>
      <c r="GKK49" s="75"/>
      <c r="GKL49" s="75"/>
      <c r="GKM49" s="75"/>
      <c r="GKN49" s="75"/>
      <c r="GKO49" s="75"/>
      <c r="GKP49" s="75"/>
      <c r="GKQ49" s="75"/>
      <c r="GKR49" s="75"/>
      <c r="GKS49" s="75"/>
      <c r="GKT49" s="75"/>
      <c r="GKU49" s="75"/>
      <c r="GKV49" s="75"/>
      <c r="GKW49" s="75"/>
      <c r="GKX49" s="75"/>
      <c r="GKY49" s="75"/>
      <c r="GKZ49" s="75"/>
      <c r="GLA49" s="75"/>
      <c r="GLB49" s="75"/>
      <c r="GLC49" s="75"/>
      <c r="GLD49" s="75"/>
      <c r="GLE49" s="75"/>
      <c r="GLF49" s="75"/>
      <c r="GLG49" s="75"/>
      <c r="GLH49" s="75"/>
      <c r="GLI49" s="75"/>
      <c r="GLJ49" s="75"/>
      <c r="GLK49" s="75"/>
      <c r="GLL49" s="75"/>
      <c r="GLM49" s="75"/>
      <c r="GLN49" s="75"/>
      <c r="GLO49" s="75"/>
      <c r="GLP49" s="75"/>
      <c r="GLQ49" s="75"/>
      <c r="GLR49" s="75"/>
      <c r="GLS49" s="75"/>
      <c r="GLT49" s="75"/>
      <c r="GLU49" s="75"/>
      <c r="GLV49" s="75"/>
      <c r="GLW49" s="75"/>
      <c r="GLX49" s="75"/>
      <c r="GLY49" s="75"/>
      <c r="GLZ49" s="75"/>
      <c r="GMA49" s="75"/>
      <c r="GMB49" s="75"/>
      <c r="GMC49" s="75"/>
      <c r="GMD49" s="75"/>
      <c r="GME49" s="75"/>
      <c r="GMF49" s="75"/>
      <c r="GMG49" s="75"/>
      <c r="GMH49" s="75"/>
      <c r="GMI49" s="75"/>
      <c r="GMJ49" s="75"/>
      <c r="GMK49" s="75"/>
      <c r="GML49" s="75"/>
      <c r="GMM49" s="75"/>
      <c r="GMN49" s="75"/>
      <c r="GMO49" s="75"/>
      <c r="GMP49" s="75"/>
      <c r="GMQ49" s="75"/>
      <c r="GMR49" s="75"/>
      <c r="GMS49" s="75"/>
      <c r="GMT49" s="75"/>
      <c r="GMU49" s="75"/>
      <c r="GMV49" s="75"/>
      <c r="GMW49" s="75"/>
      <c r="GMX49" s="75"/>
      <c r="GMY49" s="75"/>
      <c r="GMZ49" s="75"/>
      <c r="GNA49" s="75"/>
      <c r="GNB49" s="75"/>
      <c r="GNC49" s="75"/>
      <c r="GND49" s="75"/>
      <c r="GNE49" s="75"/>
      <c r="GNF49" s="75"/>
      <c r="GNG49" s="75"/>
      <c r="GNH49" s="75"/>
      <c r="GNI49" s="75"/>
      <c r="GNJ49" s="75"/>
      <c r="GNK49" s="75"/>
      <c r="GNL49" s="75"/>
      <c r="GNM49" s="75"/>
      <c r="GNN49" s="75"/>
      <c r="GNO49" s="75"/>
      <c r="GNP49" s="75"/>
      <c r="GNQ49" s="75"/>
      <c r="GNR49" s="75"/>
      <c r="GNS49" s="75"/>
      <c r="GNT49" s="75"/>
      <c r="GNU49" s="75"/>
      <c r="GNV49" s="75"/>
      <c r="GNW49" s="75"/>
      <c r="GNX49" s="75"/>
      <c r="GNY49" s="75"/>
      <c r="GNZ49" s="75"/>
      <c r="GOA49" s="75"/>
      <c r="GOB49" s="75"/>
      <c r="GOC49" s="75"/>
      <c r="GOD49" s="75"/>
      <c r="GOE49" s="75"/>
      <c r="GOF49" s="75"/>
      <c r="GOG49" s="75"/>
      <c r="GOH49" s="75"/>
      <c r="GOI49" s="75"/>
      <c r="GOJ49" s="75"/>
      <c r="GOK49" s="75"/>
      <c r="GOL49" s="75"/>
      <c r="GOM49" s="75"/>
      <c r="GON49" s="75"/>
      <c r="GOO49" s="75"/>
      <c r="GOP49" s="75"/>
      <c r="GOQ49" s="75"/>
      <c r="GOR49" s="75"/>
      <c r="GOS49" s="75"/>
      <c r="GOT49" s="75"/>
      <c r="GOU49" s="75"/>
      <c r="GOV49" s="75"/>
      <c r="GOW49" s="75"/>
      <c r="GOX49" s="75"/>
      <c r="GOY49" s="75"/>
      <c r="GOZ49" s="75"/>
      <c r="GPA49" s="75"/>
      <c r="GPB49" s="75"/>
      <c r="GPC49" s="75"/>
      <c r="GPD49" s="75"/>
      <c r="GPE49" s="75"/>
      <c r="GPF49" s="75"/>
      <c r="GPG49" s="75"/>
      <c r="GPH49" s="75"/>
      <c r="GPI49" s="75"/>
      <c r="GPJ49" s="75"/>
      <c r="GPK49" s="75"/>
      <c r="GPL49" s="75"/>
      <c r="GPM49" s="75"/>
      <c r="GPN49" s="75"/>
      <c r="GPO49" s="75"/>
      <c r="GPP49" s="75"/>
      <c r="GPQ49" s="75"/>
      <c r="GPR49" s="75"/>
      <c r="GPS49" s="75"/>
      <c r="GPT49" s="75"/>
      <c r="GPU49" s="75"/>
      <c r="GPV49" s="75"/>
      <c r="GPW49" s="75"/>
      <c r="GPX49" s="75"/>
      <c r="GPY49" s="75"/>
      <c r="GPZ49" s="75"/>
      <c r="GQA49" s="75"/>
      <c r="GQB49" s="75"/>
      <c r="GQC49" s="75"/>
      <c r="GQD49" s="75"/>
      <c r="GQE49" s="75"/>
      <c r="GQF49" s="75"/>
      <c r="GQG49" s="75"/>
      <c r="GQH49" s="75"/>
      <c r="GQI49" s="75"/>
      <c r="GQJ49" s="75"/>
      <c r="GQK49" s="75"/>
      <c r="GQL49" s="75"/>
      <c r="GQM49" s="75"/>
      <c r="GQN49" s="75"/>
      <c r="GQO49" s="75"/>
      <c r="GQP49" s="75"/>
      <c r="GQQ49" s="75"/>
      <c r="GQR49" s="75"/>
      <c r="GQS49" s="75"/>
      <c r="GQT49" s="75"/>
      <c r="GQU49" s="75"/>
      <c r="GQV49" s="75"/>
      <c r="GQW49" s="75"/>
      <c r="GQX49" s="75"/>
      <c r="GQY49" s="75"/>
      <c r="GQZ49" s="75"/>
      <c r="GRA49" s="75"/>
      <c r="GRB49" s="75"/>
      <c r="GRC49" s="75"/>
      <c r="GRD49" s="75"/>
      <c r="GRE49" s="75"/>
      <c r="GRF49" s="75"/>
      <c r="GRG49" s="75"/>
      <c r="GRH49" s="75"/>
      <c r="GRI49" s="75"/>
      <c r="GRJ49" s="75"/>
      <c r="GRK49" s="75"/>
      <c r="GRL49" s="75"/>
      <c r="GRM49" s="75"/>
      <c r="GRN49" s="75"/>
      <c r="GRO49" s="75"/>
      <c r="GRP49" s="75"/>
      <c r="GRQ49" s="75"/>
      <c r="GRR49" s="75"/>
      <c r="GRS49" s="75"/>
      <c r="GRT49" s="75"/>
      <c r="GRU49" s="75"/>
      <c r="GRV49" s="75"/>
      <c r="GRW49" s="75"/>
      <c r="GRX49" s="75"/>
      <c r="GRY49" s="75"/>
      <c r="GRZ49" s="75"/>
      <c r="GSA49" s="75"/>
      <c r="GSB49" s="75"/>
      <c r="GSC49" s="75"/>
      <c r="GSD49" s="75"/>
      <c r="GSE49" s="75"/>
      <c r="GSF49" s="75"/>
      <c r="GSG49" s="75"/>
      <c r="GSH49" s="75"/>
      <c r="GSI49" s="75"/>
      <c r="GSJ49" s="75"/>
      <c r="GSK49" s="75"/>
      <c r="GSL49" s="75"/>
      <c r="GSM49" s="75"/>
      <c r="GSN49" s="75"/>
      <c r="GSO49" s="75"/>
      <c r="GSP49" s="75"/>
      <c r="GSQ49" s="75"/>
      <c r="GSR49" s="75"/>
      <c r="GSS49" s="75"/>
      <c r="GST49" s="75"/>
      <c r="GSU49" s="75"/>
      <c r="GSV49" s="75"/>
      <c r="GSW49" s="75"/>
      <c r="GSX49" s="75"/>
      <c r="GSY49" s="75"/>
      <c r="GSZ49" s="75"/>
      <c r="GTA49" s="75"/>
      <c r="GTB49" s="75"/>
      <c r="GTC49" s="75"/>
      <c r="GTD49" s="75"/>
      <c r="GTE49" s="75"/>
      <c r="GTF49" s="75"/>
      <c r="GTG49" s="75"/>
      <c r="GTH49" s="75"/>
      <c r="GTI49" s="75"/>
      <c r="GTJ49" s="75"/>
      <c r="GTK49" s="75"/>
      <c r="GTL49" s="75"/>
      <c r="GTM49" s="75"/>
      <c r="GTN49" s="75"/>
      <c r="GTO49" s="75"/>
      <c r="GTP49" s="75"/>
      <c r="GTQ49" s="75"/>
      <c r="GTR49" s="75"/>
      <c r="GTS49" s="75"/>
      <c r="GTT49" s="75"/>
      <c r="GTU49" s="75"/>
      <c r="GTV49" s="75"/>
      <c r="GTW49" s="75"/>
      <c r="GTX49" s="75"/>
      <c r="GTY49" s="75"/>
      <c r="GTZ49" s="75"/>
      <c r="GUA49" s="75"/>
      <c r="GUB49" s="75"/>
      <c r="GUC49" s="75"/>
      <c r="GUD49" s="75"/>
      <c r="GUE49" s="75"/>
      <c r="GUF49" s="75"/>
      <c r="GUG49" s="75"/>
      <c r="GUH49" s="75"/>
      <c r="GUI49" s="75"/>
      <c r="GUJ49" s="75"/>
      <c r="GUK49" s="75"/>
      <c r="GUL49" s="75"/>
      <c r="GUM49" s="75"/>
      <c r="GUN49" s="75"/>
      <c r="GUO49" s="75"/>
      <c r="GUP49" s="75"/>
      <c r="GUQ49" s="75"/>
      <c r="GUR49" s="75"/>
      <c r="GUS49" s="75"/>
      <c r="GUT49" s="75"/>
      <c r="GUU49" s="75"/>
      <c r="GUV49" s="75"/>
      <c r="GUW49" s="75"/>
      <c r="GUX49" s="75"/>
      <c r="GUY49" s="75"/>
      <c r="GUZ49" s="75"/>
      <c r="GVA49" s="75"/>
      <c r="GVB49" s="75"/>
      <c r="GVC49" s="75"/>
      <c r="GVD49" s="75"/>
      <c r="GVE49" s="75"/>
      <c r="GVF49" s="75"/>
      <c r="GVG49" s="75"/>
      <c r="GVH49" s="75"/>
      <c r="GVI49" s="75"/>
      <c r="GVJ49" s="75"/>
      <c r="GVK49" s="75"/>
      <c r="GVL49" s="75"/>
      <c r="GVM49" s="75"/>
      <c r="GVN49" s="75"/>
      <c r="GVO49" s="75"/>
      <c r="GVP49" s="75"/>
      <c r="GVQ49" s="75"/>
      <c r="GVR49" s="75"/>
      <c r="GVS49" s="75"/>
      <c r="GVT49" s="75"/>
      <c r="GVU49" s="75"/>
      <c r="GVV49" s="75"/>
      <c r="GVW49" s="75"/>
      <c r="GVX49" s="75"/>
      <c r="GVY49" s="75"/>
      <c r="GVZ49" s="75"/>
      <c r="GWA49" s="75"/>
      <c r="GWB49" s="75"/>
      <c r="GWC49" s="75"/>
      <c r="GWD49" s="75"/>
      <c r="GWE49" s="75"/>
      <c r="GWF49" s="75"/>
      <c r="GWG49" s="75"/>
      <c r="GWH49" s="75"/>
      <c r="GWI49" s="75"/>
      <c r="GWJ49" s="75"/>
      <c r="GWK49" s="75"/>
      <c r="GWL49" s="75"/>
      <c r="GWM49" s="75"/>
      <c r="GWN49" s="75"/>
      <c r="GWO49" s="75"/>
      <c r="GWP49" s="75"/>
      <c r="GWQ49" s="75"/>
      <c r="GWR49" s="75"/>
      <c r="GWS49" s="75"/>
      <c r="GWT49" s="75"/>
      <c r="GWU49" s="75"/>
      <c r="GWV49" s="75"/>
      <c r="GWW49" s="75"/>
      <c r="GWX49" s="75"/>
      <c r="GWY49" s="75"/>
      <c r="GWZ49" s="75"/>
      <c r="GXA49" s="75"/>
      <c r="GXB49" s="75"/>
      <c r="GXC49" s="75"/>
      <c r="GXD49" s="75"/>
      <c r="GXE49" s="75"/>
      <c r="GXF49" s="75"/>
      <c r="GXG49" s="75"/>
      <c r="GXH49" s="75"/>
      <c r="GXI49" s="75"/>
      <c r="GXJ49" s="75"/>
      <c r="GXK49" s="75"/>
      <c r="GXL49" s="75"/>
      <c r="GXM49" s="75"/>
      <c r="GXN49" s="75"/>
      <c r="GXO49" s="75"/>
      <c r="GXP49" s="75"/>
      <c r="GXQ49" s="75"/>
      <c r="GXR49" s="75"/>
      <c r="GXS49" s="75"/>
      <c r="GXT49" s="75"/>
      <c r="GXU49" s="75"/>
      <c r="GXV49" s="75"/>
      <c r="GXW49" s="75"/>
      <c r="GXX49" s="75"/>
      <c r="GXY49" s="75"/>
      <c r="GXZ49" s="75"/>
      <c r="GYA49" s="75"/>
      <c r="GYB49" s="75"/>
      <c r="GYC49" s="75"/>
      <c r="GYD49" s="75"/>
      <c r="GYE49" s="75"/>
      <c r="GYF49" s="75"/>
      <c r="GYG49" s="75"/>
      <c r="GYH49" s="75"/>
      <c r="GYI49" s="75"/>
      <c r="GYJ49" s="75"/>
      <c r="GYK49" s="75"/>
      <c r="GYL49" s="75"/>
      <c r="GYM49" s="75"/>
      <c r="GYN49" s="75"/>
      <c r="GYO49" s="75"/>
      <c r="GYP49" s="75"/>
      <c r="GYQ49" s="75"/>
      <c r="GYR49" s="75"/>
      <c r="GYS49" s="75"/>
      <c r="GYT49" s="75"/>
      <c r="GYU49" s="75"/>
      <c r="GYV49" s="75"/>
      <c r="GYW49" s="75"/>
      <c r="GYX49" s="75"/>
      <c r="GYY49" s="75"/>
      <c r="GYZ49" s="75"/>
      <c r="GZA49" s="75"/>
      <c r="GZB49" s="75"/>
      <c r="GZC49" s="75"/>
      <c r="GZD49" s="75"/>
      <c r="GZE49" s="75"/>
      <c r="GZF49" s="75"/>
      <c r="GZG49" s="75"/>
      <c r="GZH49" s="75"/>
      <c r="GZI49" s="75"/>
      <c r="GZJ49" s="75"/>
      <c r="GZK49" s="75"/>
      <c r="GZL49" s="75"/>
      <c r="GZM49" s="75"/>
      <c r="GZN49" s="75"/>
      <c r="GZO49" s="75"/>
      <c r="GZP49" s="75"/>
      <c r="GZQ49" s="75"/>
      <c r="GZR49" s="75"/>
      <c r="GZS49" s="75"/>
      <c r="GZT49" s="75"/>
      <c r="GZU49" s="75"/>
      <c r="GZV49" s="75"/>
      <c r="GZW49" s="75"/>
      <c r="GZX49" s="75"/>
      <c r="GZY49" s="75"/>
      <c r="GZZ49" s="75"/>
      <c r="HAA49" s="75"/>
      <c r="HAB49" s="75"/>
      <c r="HAC49" s="75"/>
      <c r="HAD49" s="75"/>
      <c r="HAE49" s="75"/>
      <c r="HAF49" s="75"/>
      <c r="HAG49" s="75"/>
      <c r="HAH49" s="75"/>
      <c r="HAI49" s="75"/>
      <c r="HAJ49" s="75"/>
      <c r="HAK49" s="75"/>
      <c r="HAL49" s="75"/>
      <c r="HAM49" s="75"/>
      <c r="HAN49" s="75"/>
      <c r="HAO49" s="75"/>
      <c r="HAP49" s="75"/>
      <c r="HAQ49" s="75"/>
      <c r="HAR49" s="75"/>
      <c r="HAS49" s="75"/>
      <c r="HAT49" s="75"/>
      <c r="HAU49" s="75"/>
      <c r="HAV49" s="75"/>
      <c r="HAW49" s="75"/>
      <c r="HAX49" s="75"/>
      <c r="HAY49" s="75"/>
      <c r="HAZ49" s="75"/>
      <c r="HBA49" s="75"/>
      <c r="HBB49" s="75"/>
      <c r="HBC49" s="75"/>
      <c r="HBD49" s="75"/>
      <c r="HBE49" s="75"/>
      <c r="HBF49" s="75"/>
      <c r="HBG49" s="75"/>
      <c r="HBH49" s="75"/>
      <c r="HBI49" s="75"/>
      <c r="HBJ49" s="75"/>
      <c r="HBK49" s="75"/>
      <c r="HBL49" s="75"/>
      <c r="HBM49" s="75"/>
      <c r="HBN49" s="75"/>
      <c r="HBO49" s="75"/>
      <c r="HBP49" s="75"/>
      <c r="HBQ49" s="75"/>
      <c r="HBR49" s="75"/>
      <c r="HBS49" s="75"/>
      <c r="HBT49" s="75"/>
      <c r="HBU49" s="75"/>
      <c r="HBV49" s="75"/>
      <c r="HBW49" s="75"/>
      <c r="HBX49" s="75"/>
      <c r="HBY49" s="75"/>
      <c r="HBZ49" s="75"/>
      <c r="HCA49" s="75"/>
      <c r="HCB49" s="75"/>
      <c r="HCC49" s="75"/>
      <c r="HCD49" s="75"/>
      <c r="HCE49" s="75"/>
      <c r="HCF49" s="75"/>
      <c r="HCG49" s="75"/>
      <c r="HCH49" s="75"/>
      <c r="HCI49" s="75"/>
      <c r="HCJ49" s="75"/>
      <c r="HCK49" s="75"/>
      <c r="HCL49" s="75"/>
      <c r="HCM49" s="75"/>
      <c r="HCN49" s="75"/>
      <c r="HCO49" s="75"/>
      <c r="HCP49" s="75"/>
      <c r="HCQ49" s="75"/>
      <c r="HCR49" s="75"/>
      <c r="HCS49" s="75"/>
      <c r="HCT49" s="75"/>
      <c r="HCU49" s="75"/>
      <c r="HCV49" s="75"/>
      <c r="HCW49" s="75"/>
      <c r="HCX49" s="75"/>
      <c r="HCY49" s="75"/>
      <c r="HCZ49" s="75"/>
      <c r="HDA49" s="75"/>
      <c r="HDB49" s="75"/>
      <c r="HDC49" s="75"/>
      <c r="HDD49" s="75"/>
      <c r="HDE49" s="75"/>
      <c r="HDF49" s="75"/>
      <c r="HDG49" s="75"/>
      <c r="HDH49" s="75"/>
      <c r="HDI49" s="75"/>
      <c r="HDJ49" s="75"/>
      <c r="HDK49" s="75"/>
      <c r="HDL49" s="75"/>
      <c r="HDM49" s="75"/>
      <c r="HDN49" s="75"/>
      <c r="HDO49" s="75"/>
      <c r="HDP49" s="75"/>
      <c r="HDQ49" s="75"/>
      <c r="HDR49" s="75"/>
      <c r="HDS49" s="75"/>
      <c r="HDT49" s="75"/>
      <c r="HDU49" s="75"/>
      <c r="HDV49" s="75"/>
      <c r="HDW49" s="75"/>
      <c r="HDX49" s="75"/>
      <c r="HDY49" s="75"/>
      <c r="HDZ49" s="75"/>
      <c r="HEA49" s="75"/>
      <c r="HEB49" s="75"/>
      <c r="HEC49" s="75"/>
      <c r="HED49" s="75"/>
      <c r="HEE49" s="75"/>
      <c r="HEF49" s="75"/>
      <c r="HEG49" s="75"/>
      <c r="HEH49" s="75"/>
      <c r="HEI49" s="75"/>
      <c r="HEJ49" s="75"/>
      <c r="HEK49" s="75"/>
      <c r="HEL49" s="75"/>
      <c r="HEM49" s="75"/>
      <c r="HEN49" s="75"/>
      <c r="HEO49" s="75"/>
      <c r="HEP49" s="75"/>
      <c r="HEQ49" s="75"/>
      <c r="HER49" s="75"/>
      <c r="HES49" s="75"/>
      <c r="HET49" s="75"/>
      <c r="HEU49" s="75"/>
      <c r="HEV49" s="75"/>
      <c r="HEW49" s="75"/>
      <c r="HEX49" s="75"/>
      <c r="HEY49" s="75"/>
      <c r="HEZ49" s="75"/>
      <c r="HFA49" s="75"/>
      <c r="HFB49" s="75"/>
      <c r="HFC49" s="75"/>
      <c r="HFD49" s="75"/>
      <c r="HFE49" s="75"/>
      <c r="HFF49" s="75"/>
      <c r="HFG49" s="75"/>
      <c r="HFH49" s="75"/>
      <c r="HFI49" s="75"/>
      <c r="HFJ49" s="75"/>
      <c r="HFK49" s="75"/>
      <c r="HFL49" s="75"/>
      <c r="HFM49" s="75"/>
      <c r="HFN49" s="75"/>
      <c r="HFO49" s="75"/>
      <c r="HFP49" s="75"/>
      <c r="HFQ49" s="75"/>
      <c r="HFR49" s="75"/>
      <c r="HFS49" s="75"/>
      <c r="HFT49" s="75"/>
      <c r="HFU49" s="75"/>
      <c r="HFV49" s="75"/>
      <c r="HFW49" s="75"/>
      <c r="HFX49" s="75"/>
      <c r="HFY49" s="75"/>
      <c r="HFZ49" s="75"/>
      <c r="HGA49" s="75"/>
      <c r="HGB49" s="75"/>
      <c r="HGC49" s="75"/>
      <c r="HGD49" s="75"/>
      <c r="HGE49" s="75"/>
      <c r="HGF49" s="75"/>
      <c r="HGG49" s="75"/>
      <c r="HGH49" s="75"/>
      <c r="HGI49" s="75"/>
      <c r="HGJ49" s="75"/>
      <c r="HGK49" s="75"/>
      <c r="HGL49" s="75"/>
      <c r="HGM49" s="75"/>
      <c r="HGN49" s="75"/>
      <c r="HGO49" s="75"/>
      <c r="HGP49" s="75"/>
      <c r="HGQ49" s="75"/>
      <c r="HGR49" s="75"/>
      <c r="HGS49" s="75"/>
      <c r="HGT49" s="75"/>
      <c r="HGU49" s="75"/>
      <c r="HGV49" s="75"/>
      <c r="HGW49" s="75"/>
      <c r="HGX49" s="75"/>
      <c r="HGY49" s="75"/>
      <c r="HGZ49" s="75"/>
      <c r="HHA49" s="75"/>
      <c r="HHB49" s="75"/>
      <c r="HHC49" s="75"/>
      <c r="HHD49" s="75"/>
      <c r="HHE49" s="75"/>
      <c r="HHF49" s="75"/>
      <c r="HHG49" s="75"/>
      <c r="HHH49" s="75"/>
      <c r="HHI49" s="75"/>
      <c r="HHJ49" s="75"/>
      <c r="HHK49" s="75"/>
      <c r="HHL49" s="75"/>
      <c r="HHM49" s="75"/>
      <c r="HHN49" s="75"/>
      <c r="HHO49" s="75"/>
      <c r="HHP49" s="75"/>
      <c r="HHQ49" s="75"/>
      <c r="HHR49" s="75"/>
      <c r="HHS49" s="75"/>
      <c r="HHT49" s="75"/>
      <c r="HHU49" s="75"/>
      <c r="HHV49" s="75"/>
      <c r="HHW49" s="75"/>
      <c r="HHX49" s="75"/>
      <c r="HHY49" s="75"/>
      <c r="HHZ49" s="75"/>
      <c r="HIA49" s="75"/>
      <c r="HIB49" s="75"/>
      <c r="HIC49" s="75"/>
      <c r="HID49" s="75"/>
      <c r="HIE49" s="75"/>
      <c r="HIF49" s="75"/>
      <c r="HIG49" s="75"/>
      <c r="HIH49" s="75"/>
      <c r="HII49" s="75"/>
      <c r="HIJ49" s="75"/>
      <c r="HIK49" s="75"/>
      <c r="HIL49" s="75"/>
      <c r="HIM49" s="75"/>
      <c r="HIN49" s="75"/>
      <c r="HIO49" s="75"/>
      <c r="HIP49" s="75"/>
      <c r="HIQ49" s="75"/>
      <c r="HIR49" s="75"/>
      <c r="HIS49" s="75"/>
      <c r="HIT49" s="75"/>
      <c r="HIU49" s="75"/>
      <c r="HIV49" s="75"/>
      <c r="HIW49" s="75"/>
      <c r="HIX49" s="75"/>
      <c r="HIY49" s="75"/>
      <c r="HIZ49" s="75"/>
      <c r="HJA49" s="75"/>
      <c r="HJB49" s="75"/>
      <c r="HJC49" s="75"/>
      <c r="HJD49" s="75"/>
      <c r="HJE49" s="75"/>
      <c r="HJF49" s="75"/>
      <c r="HJG49" s="75"/>
      <c r="HJH49" s="75"/>
      <c r="HJI49" s="75"/>
      <c r="HJJ49" s="75"/>
      <c r="HJK49" s="75"/>
      <c r="HJL49" s="75"/>
      <c r="HJM49" s="75"/>
      <c r="HJN49" s="75"/>
      <c r="HJO49" s="75"/>
      <c r="HJP49" s="75"/>
      <c r="HJQ49" s="75"/>
      <c r="HJR49" s="75"/>
      <c r="HJS49" s="75"/>
      <c r="HJT49" s="75"/>
      <c r="HJU49" s="75"/>
      <c r="HJV49" s="75"/>
      <c r="HJW49" s="75"/>
      <c r="HJX49" s="75"/>
      <c r="HJY49" s="75"/>
      <c r="HJZ49" s="75"/>
      <c r="HKA49" s="75"/>
      <c r="HKB49" s="75"/>
      <c r="HKC49" s="75"/>
      <c r="HKD49" s="75"/>
      <c r="HKE49" s="75"/>
      <c r="HKF49" s="75"/>
      <c r="HKG49" s="75"/>
      <c r="HKH49" s="75"/>
      <c r="HKI49" s="75"/>
      <c r="HKJ49" s="75"/>
      <c r="HKK49" s="75"/>
      <c r="HKL49" s="75"/>
      <c r="HKM49" s="75"/>
      <c r="HKN49" s="75"/>
      <c r="HKO49" s="75"/>
      <c r="HKP49" s="75"/>
      <c r="HKQ49" s="75"/>
      <c r="HKR49" s="75"/>
      <c r="HKS49" s="75"/>
      <c r="HKT49" s="75"/>
      <c r="HKU49" s="75"/>
      <c r="HKV49" s="75"/>
      <c r="HKW49" s="75"/>
      <c r="HKX49" s="75"/>
      <c r="HKY49" s="75"/>
      <c r="HKZ49" s="75"/>
      <c r="HLA49" s="75"/>
      <c r="HLB49" s="75"/>
      <c r="HLC49" s="75"/>
      <c r="HLD49" s="75"/>
      <c r="HLE49" s="75"/>
      <c r="HLF49" s="75"/>
      <c r="HLG49" s="75"/>
      <c r="HLH49" s="75"/>
      <c r="HLI49" s="75"/>
      <c r="HLJ49" s="75"/>
      <c r="HLK49" s="75"/>
      <c r="HLL49" s="75"/>
      <c r="HLM49" s="75"/>
      <c r="HLN49" s="75"/>
      <c r="HLO49" s="75"/>
      <c r="HLP49" s="75"/>
      <c r="HLQ49" s="75"/>
      <c r="HLR49" s="75"/>
      <c r="HLS49" s="75"/>
      <c r="HLT49" s="75"/>
      <c r="HLU49" s="75"/>
      <c r="HLV49" s="75"/>
      <c r="HLW49" s="75"/>
      <c r="HLX49" s="75"/>
      <c r="HLY49" s="75"/>
      <c r="HLZ49" s="75"/>
      <c r="HMA49" s="75"/>
      <c r="HMB49" s="75"/>
      <c r="HMC49" s="75"/>
      <c r="HMD49" s="75"/>
      <c r="HME49" s="75"/>
      <c r="HMF49" s="75"/>
      <c r="HMG49" s="75"/>
      <c r="HMH49" s="75"/>
      <c r="HMI49" s="75"/>
      <c r="HMJ49" s="75"/>
      <c r="HMK49" s="75"/>
      <c r="HML49" s="75"/>
      <c r="HMM49" s="75"/>
      <c r="HMN49" s="75"/>
      <c r="HMO49" s="75"/>
      <c r="HMP49" s="75"/>
      <c r="HMQ49" s="75"/>
      <c r="HMR49" s="75"/>
      <c r="HMS49" s="75"/>
      <c r="HMT49" s="75"/>
      <c r="HMU49" s="75"/>
      <c r="HMV49" s="75"/>
      <c r="HMW49" s="75"/>
      <c r="HMX49" s="75"/>
      <c r="HMY49" s="75"/>
      <c r="HMZ49" s="75"/>
      <c r="HNA49" s="75"/>
      <c r="HNB49" s="75"/>
      <c r="HNC49" s="75"/>
      <c r="HND49" s="75"/>
      <c r="HNE49" s="75"/>
      <c r="HNF49" s="75"/>
      <c r="HNG49" s="75"/>
      <c r="HNH49" s="75"/>
      <c r="HNI49" s="75"/>
      <c r="HNJ49" s="75"/>
      <c r="HNK49" s="75"/>
      <c r="HNL49" s="75"/>
      <c r="HNM49" s="75"/>
      <c r="HNN49" s="75"/>
      <c r="HNO49" s="75"/>
      <c r="HNP49" s="75"/>
      <c r="HNQ49" s="75"/>
      <c r="HNR49" s="75"/>
      <c r="HNS49" s="75"/>
      <c r="HNT49" s="75"/>
      <c r="HNU49" s="75"/>
      <c r="HNV49" s="75"/>
      <c r="HNW49" s="75"/>
      <c r="HNX49" s="75"/>
      <c r="HNY49" s="75"/>
      <c r="HNZ49" s="75"/>
      <c r="HOA49" s="75"/>
      <c r="HOB49" s="75"/>
      <c r="HOC49" s="75"/>
      <c r="HOD49" s="75"/>
      <c r="HOE49" s="75"/>
      <c r="HOF49" s="75"/>
      <c r="HOG49" s="75"/>
      <c r="HOH49" s="75"/>
      <c r="HOI49" s="75"/>
      <c r="HOJ49" s="75"/>
      <c r="HOK49" s="75"/>
      <c r="HOL49" s="75"/>
      <c r="HOM49" s="75"/>
      <c r="HON49" s="75"/>
      <c r="HOO49" s="75"/>
      <c r="HOP49" s="75"/>
      <c r="HOQ49" s="75"/>
      <c r="HOR49" s="75"/>
      <c r="HOS49" s="75"/>
      <c r="HOT49" s="75"/>
      <c r="HOU49" s="75"/>
      <c r="HOV49" s="75"/>
      <c r="HOW49" s="75"/>
      <c r="HOX49" s="75"/>
      <c r="HOY49" s="75"/>
      <c r="HOZ49" s="75"/>
      <c r="HPA49" s="75"/>
      <c r="HPB49" s="75"/>
      <c r="HPC49" s="75"/>
      <c r="HPD49" s="75"/>
      <c r="HPE49" s="75"/>
      <c r="HPF49" s="75"/>
      <c r="HPG49" s="75"/>
      <c r="HPH49" s="75"/>
      <c r="HPI49" s="75"/>
      <c r="HPJ49" s="75"/>
      <c r="HPK49" s="75"/>
      <c r="HPL49" s="75"/>
      <c r="HPM49" s="75"/>
      <c r="HPN49" s="75"/>
      <c r="HPO49" s="75"/>
      <c r="HPP49" s="75"/>
      <c r="HPQ49" s="75"/>
      <c r="HPR49" s="75"/>
      <c r="HPS49" s="75"/>
      <c r="HPT49" s="75"/>
      <c r="HPU49" s="75"/>
      <c r="HPV49" s="75"/>
      <c r="HPW49" s="75"/>
      <c r="HPX49" s="75"/>
      <c r="HPY49" s="75"/>
      <c r="HPZ49" s="75"/>
      <c r="HQA49" s="75"/>
      <c r="HQB49" s="75"/>
      <c r="HQC49" s="75"/>
      <c r="HQD49" s="75"/>
      <c r="HQE49" s="75"/>
      <c r="HQF49" s="75"/>
      <c r="HQG49" s="75"/>
      <c r="HQH49" s="75"/>
      <c r="HQI49" s="75"/>
      <c r="HQJ49" s="75"/>
      <c r="HQK49" s="75"/>
      <c r="HQL49" s="75"/>
      <c r="HQM49" s="75"/>
      <c r="HQN49" s="75"/>
      <c r="HQO49" s="75"/>
      <c r="HQP49" s="75"/>
      <c r="HQQ49" s="75"/>
      <c r="HQR49" s="75"/>
      <c r="HQS49" s="75"/>
      <c r="HQT49" s="75"/>
      <c r="HQU49" s="75"/>
      <c r="HQV49" s="75"/>
      <c r="HQW49" s="75"/>
      <c r="HQX49" s="75"/>
      <c r="HQY49" s="75"/>
      <c r="HQZ49" s="75"/>
      <c r="HRA49" s="75"/>
      <c r="HRB49" s="75"/>
      <c r="HRC49" s="75"/>
      <c r="HRD49" s="75"/>
      <c r="HRE49" s="75"/>
      <c r="HRF49" s="75"/>
      <c r="HRG49" s="75"/>
      <c r="HRH49" s="75"/>
      <c r="HRI49" s="75"/>
      <c r="HRJ49" s="75"/>
      <c r="HRK49" s="75"/>
      <c r="HRL49" s="75"/>
      <c r="HRM49" s="75"/>
      <c r="HRN49" s="75"/>
      <c r="HRO49" s="75"/>
      <c r="HRP49" s="75"/>
      <c r="HRQ49" s="75"/>
      <c r="HRR49" s="75"/>
      <c r="HRS49" s="75"/>
      <c r="HRT49" s="75"/>
      <c r="HRU49" s="75"/>
      <c r="HRV49" s="75"/>
      <c r="HRW49" s="75"/>
      <c r="HRX49" s="75"/>
      <c r="HRY49" s="75"/>
      <c r="HRZ49" s="75"/>
      <c r="HSA49" s="75"/>
      <c r="HSB49" s="75"/>
      <c r="HSC49" s="75"/>
      <c r="HSD49" s="75"/>
      <c r="HSE49" s="75"/>
      <c r="HSF49" s="75"/>
      <c r="HSG49" s="75"/>
      <c r="HSH49" s="75"/>
      <c r="HSI49" s="75"/>
      <c r="HSJ49" s="75"/>
      <c r="HSK49" s="75"/>
      <c r="HSL49" s="75"/>
      <c r="HSM49" s="75"/>
      <c r="HSN49" s="75"/>
      <c r="HSO49" s="75"/>
      <c r="HSP49" s="75"/>
      <c r="HSQ49" s="75"/>
      <c r="HSR49" s="75"/>
      <c r="HSS49" s="75"/>
      <c r="HST49" s="75"/>
      <c r="HSU49" s="75"/>
      <c r="HSV49" s="75"/>
      <c r="HSW49" s="75"/>
      <c r="HSX49" s="75"/>
      <c r="HSY49" s="75"/>
      <c r="HSZ49" s="75"/>
      <c r="HTA49" s="75"/>
      <c r="HTB49" s="75"/>
      <c r="HTC49" s="75"/>
      <c r="HTD49" s="75"/>
      <c r="HTE49" s="75"/>
      <c r="HTF49" s="75"/>
      <c r="HTG49" s="75"/>
      <c r="HTH49" s="75"/>
      <c r="HTI49" s="75"/>
      <c r="HTJ49" s="75"/>
      <c r="HTK49" s="75"/>
      <c r="HTL49" s="75"/>
      <c r="HTM49" s="75"/>
      <c r="HTN49" s="75"/>
      <c r="HTO49" s="75"/>
      <c r="HTP49" s="75"/>
      <c r="HTQ49" s="75"/>
      <c r="HTR49" s="75"/>
      <c r="HTS49" s="75"/>
      <c r="HTT49" s="75"/>
      <c r="HTU49" s="75"/>
      <c r="HTV49" s="75"/>
      <c r="HTW49" s="75"/>
      <c r="HTX49" s="75"/>
      <c r="HTY49" s="75"/>
      <c r="HTZ49" s="75"/>
      <c r="HUA49" s="75"/>
      <c r="HUB49" s="75"/>
      <c r="HUC49" s="75"/>
      <c r="HUD49" s="75"/>
      <c r="HUE49" s="75"/>
      <c r="HUF49" s="75"/>
      <c r="HUG49" s="75"/>
      <c r="HUH49" s="75"/>
      <c r="HUI49" s="75"/>
      <c r="HUJ49" s="75"/>
      <c r="HUK49" s="75"/>
      <c r="HUL49" s="75"/>
      <c r="HUM49" s="75"/>
      <c r="HUN49" s="75"/>
      <c r="HUO49" s="75"/>
      <c r="HUP49" s="75"/>
      <c r="HUQ49" s="75"/>
      <c r="HUR49" s="75"/>
      <c r="HUS49" s="75"/>
      <c r="HUT49" s="75"/>
      <c r="HUU49" s="75"/>
      <c r="HUV49" s="75"/>
      <c r="HUW49" s="75"/>
      <c r="HUX49" s="75"/>
      <c r="HUY49" s="75"/>
      <c r="HUZ49" s="75"/>
      <c r="HVA49" s="75"/>
      <c r="HVB49" s="75"/>
      <c r="HVC49" s="75"/>
      <c r="HVD49" s="75"/>
      <c r="HVE49" s="75"/>
      <c r="HVF49" s="75"/>
      <c r="HVG49" s="75"/>
      <c r="HVH49" s="75"/>
      <c r="HVI49" s="75"/>
      <c r="HVJ49" s="75"/>
      <c r="HVK49" s="75"/>
      <c r="HVL49" s="75"/>
      <c r="HVM49" s="75"/>
      <c r="HVN49" s="75"/>
      <c r="HVO49" s="75"/>
      <c r="HVP49" s="75"/>
      <c r="HVQ49" s="75"/>
      <c r="HVR49" s="75"/>
      <c r="HVS49" s="75"/>
      <c r="HVT49" s="75"/>
      <c r="HVU49" s="75"/>
      <c r="HVV49" s="75"/>
      <c r="HVW49" s="75"/>
      <c r="HVX49" s="75"/>
      <c r="HVY49" s="75"/>
      <c r="HVZ49" s="75"/>
      <c r="HWA49" s="75"/>
      <c r="HWB49" s="75"/>
      <c r="HWC49" s="75"/>
      <c r="HWD49" s="75"/>
      <c r="HWE49" s="75"/>
      <c r="HWF49" s="75"/>
      <c r="HWG49" s="75"/>
      <c r="HWH49" s="75"/>
      <c r="HWI49" s="75"/>
      <c r="HWJ49" s="75"/>
      <c r="HWK49" s="75"/>
      <c r="HWL49" s="75"/>
      <c r="HWM49" s="75"/>
      <c r="HWN49" s="75"/>
      <c r="HWO49" s="75"/>
      <c r="HWP49" s="75"/>
      <c r="HWQ49" s="75"/>
      <c r="HWR49" s="75"/>
      <c r="HWS49" s="75"/>
      <c r="HWT49" s="75"/>
      <c r="HWU49" s="75"/>
      <c r="HWV49" s="75"/>
      <c r="HWW49" s="75"/>
      <c r="HWX49" s="75"/>
      <c r="HWY49" s="75"/>
      <c r="HWZ49" s="75"/>
      <c r="HXA49" s="75"/>
      <c r="HXB49" s="75"/>
      <c r="HXC49" s="75"/>
      <c r="HXD49" s="75"/>
      <c r="HXE49" s="75"/>
      <c r="HXF49" s="75"/>
      <c r="HXG49" s="75"/>
      <c r="HXH49" s="75"/>
      <c r="HXI49" s="75"/>
      <c r="HXJ49" s="75"/>
      <c r="HXK49" s="75"/>
      <c r="HXL49" s="75"/>
      <c r="HXM49" s="75"/>
      <c r="HXN49" s="75"/>
      <c r="HXO49" s="75"/>
      <c r="HXP49" s="75"/>
      <c r="HXQ49" s="75"/>
      <c r="HXR49" s="75"/>
      <c r="HXS49" s="75"/>
      <c r="HXT49" s="75"/>
      <c r="HXU49" s="75"/>
      <c r="HXV49" s="75"/>
      <c r="HXW49" s="75"/>
      <c r="HXX49" s="75"/>
      <c r="HXY49" s="75"/>
      <c r="HXZ49" s="75"/>
      <c r="HYA49" s="75"/>
      <c r="HYB49" s="75"/>
      <c r="HYC49" s="75"/>
      <c r="HYD49" s="75"/>
      <c r="HYE49" s="75"/>
      <c r="HYF49" s="75"/>
      <c r="HYG49" s="75"/>
      <c r="HYH49" s="75"/>
      <c r="HYI49" s="75"/>
      <c r="HYJ49" s="75"/>
      <c r="HYK49" s="75"/>
      <c r="HYL49" s="75"/>
      <c r="HYM49" s="75"/>
      <c r="HYN49" s="75"/>
      <c r="HYO49" s="75"/>
      <c r="HYP49" s="75"/>
      <c r="HYQ49" s="75"/>
      <c r="HYR49" s="75"/>
      <c r="HYS49" s="75"/>
      <c r="HYT49" s="75"/>
      <c r="HYU49" s="75"/>
      <c r="HYV49" s="75"/>
      <c r="HYW49" s="75"/>
      <c r="HYX49" s="75"/>
      <c r="HYY49" s="75"/>
      <c r="HYZ49" s="75"/>
      <c r="HZA49" s="75"/>
      <c r="HZB49" s="75"/>
      <c r="HZC49" s="75"/>
      <c r="HZD49" s="75"/>
      <c r="HZE49" s="75"/>
      <c r="HZF49" s="75"/>
      <c r="HZG49" s="75"/>
      <c r="HZH49" s="75"/>
      <c r="HZI49" s="75"/>
      <c r="HZJ49" s="75"/>
      <c r="HZK49" s="75"/>
      <c r="HZL49" s="75"/>
      <c r="HZM49" s="75"/>
      <c r="HZN49" s="75"/>
      <c r="HZO49" s="75"/>
      <c r="HZP49" s="75"/>
      <c r="HZQ49" s="75"/>
      <c r="HZR49" s="75"/>
      <c r="HZS49" s="75"/>
      <c r="HZT49" s="75"/>
      <c r="HZU49" s="75"/>
      <c r="HZV49" s="75"/>
      <c r="HZW49" s="75"/>
      <c r="HZX49" s="75"/>
      <c r="HZY49" s="75"/>
      <c r="HZZ49" s="75"/>
      <c r="IAA49" s="75"/>
      <c r="IAB49" s="75"/>
      <c r="IAC49" s="75"/>
      <c r="IAD49" s="75"/>
      <c r="IAE49" s="75"/>
      <c r="IAF49" s="75"/>
      <c r="IAG49" s="75"/>
      <c r="IAH49" s="75"/>
      <c r="IAI49" s="75"/>
      <c r="IAJ49" s="75"/>
      <c r="IAK49" s="75"/>
      <c r="IAL49" s="75"/>
      <c r="IAM49" s="75"/>
      <c r="IAN49" s="75"/>
      <c r="IAO49" s="75"/>
      <c r="IAP49" s="75"/>
      <c r="IAQ49" s="75"/>
      <c r="IAR49" s="75"/>
      <c r="IAS49" s="75"/>
      <c r="IAT49" s="75"/>
      <c r="IAU49" s="75"/>
      <c r="IAV49" s="75"/>
      <c r="IAW49" s="75"/>
      <c r="IAX49" s="75"/>
      <c r="IAY49" s="75"/>
      <c r="IAZ49" s="75"/>
      <c r="IBA49" s="75"/>
      <c r="IBB49" s="75"/>
      <c r="IBC49" s="75"/>
      <c r="IBD49" s="75"/>
      <c r="IBE49" s="75"/>
      <c r="IBF49" s="75"/>
      <c r="IBG49" s="75"/>
      <c r="IBH49" s="75"/>
      <c r="IBI49" s="75"/>
      <c r="IBJ49" s="75"/>
      <c r="IBK49" s="75"/>
      <c r="IBL49" s="75"/>
      <c r="IBM49" s="75"/>
      <c r="IBN49" s="75"/>
      <c r="IBO49" s="75"/>
      <c r="IBP49" s="75"/>
      <c r="IBQ49" s="75"/>
      <c r="IBR49" s="75"/>
      <c r="IBS49" s="75"/>
      <c r="IBT49" s="75"/>
      <c r="IBU49" s="75"/>
      <c r="IBV49" s="75"/>
      <c r="IBW49" s="75"/>
      <c r="IBX49" s="75"/>
      <c r="IBY49" s="75"/>
      <c r="IBZ49" s="75"/>
      <c r="ICA49" s="75"/>
      <c r="ICB49" s="75"/>
      <c r="ICC49" s="75"/>
      <c r="ICD49" s="75"/>
      <c r="ICE49" s="75"/>
      <c r="ICF49" s="75"/>
      <c r="ICG49" s="75"/>
      <c r="ICH49" s="75"/>
      <c r="ICI49" s="75"/>
      <c r="ICJ49" s="75"/>
      <c r="ICK49" s="75"/>
      <c r="ICL49" s="75"/>
      <c r="ICM49" s="75"/>
      <c r="ICN49" s="75"/>
      <c r="ICO49" s="75"/>
      <c r="ICP49" s="75"/>
      <c r="ICQ49" s="75"/>
      <c r="ICR49" s="75"/>
      <c r="ICS49" s="75"/>
      <c r="ICT49" s="75"/>
      <c r="ICU49" s="75"/>
      <c r="ICV49" s="75"/>
      <c r="ICW49" s="75"/>
      <c r="ICX49" s="75"/>
      <c r="ICY49" s="75"/>
      <c r="ICZ49" s="75"/>
      <c r="IDA49" s="75"/>
      <c r="IDB49" s="75"/>
      <c r="IDC49" s="75"/>
      <c r="IDD49" s="75"/>
      <c r="IDE49" s="75"/>
      <c r="IDF49" s="75"/>
      <c r="IDG49" s="75"/>
      <c r="IDH49" s="75"/>
      <c r="IDI49" s="75"/>
      <c r="IDJ49" s="75"/>
      <c r="IDK49" s="75"/>
      <c r="IDL49" s="75"/>
      <c r="IDM49" s="75"/>
      <c r="IDN49" s="75"/>
      <c r="IDO49" s="75"/>
      <c r="IDP49" s="75"/>
      <c r="IDQ49" s="75"/>
      <c r="IDR49" s="75"/>
      <c r="IDS49" s="75"/>
      <c r="IDT49" s="75"/>
      <c r="IDU49" s="75"/>
      <c r="IDV49" s="75"/>
      <c r="IDW49" s="75"/>
      <c r="IDX49" s="75"/>
      <c r="IDY49" s="75"/>
      <c r="IDZ49" s="75"/>
      <c r="IEA49" s="75"/>
      <c r="IEB49" s="75"/>
      <c r="IEC49" s="75"/>
      <c r="IED49" s="75"/>
      <c r="IEE49" s="75"/>
      <c r="IEF49" s="75"/>
      <c r="IEG49" s="75"/>
      <c r="IEH49" s="75"/>
      <c r="IEI49" s="75"/>
      <c r="IEJ49" s="75"/>
      <c r="IEK49" s="75"/>
      <c r="IEL49" s="75"/>
      <c r="IEM49" s="75"/>
      <c r="IEN49" s="75"/>
      <c r="IEO49" s="75"/>
      <c r="IEP49" s="75"/>
      <c r="IEQ49" s="75"/>
      <c r="IER49" s="75"/>
      <c r="IES49" s="75"/>
      <c r="IET49" s="75"/>
      <c r="IEU49" s="75"/>
      <c r="IEV49" s="75"/>
      <c r="IEW49" s="75"/>
      <c r="IEX49" s="75"/>
      <c r="IEY49" s="75"/>
      <c r="IEZ49" s="75"/>
      <c r="IFA49" s="75"/>
      <c r="IFB49" s="75"/>
      <c r="IFC49" s="75"/>
      <c r="IFD49" s="75"/>
      <c r="IFE49" s="75"/>
      <c r="IFF49" s="75"/>
      <c r="IFG49" s="75"/>
      <c r="IFH49" s="75"/>
      <c r="IFI49" s="75"/>
      <c r="IFJ49" s="75"/>
      <c r="IFK49" s="75"/>
      <c r="IFL49" s="75"/>
      <c r="IFM49" s="75"/>
      <c r="IFN49" s="75"/>
      <c r="IFO49" s="75"/>
      <c r="IFP49" s="75"/>
      <c r="IFQ49" s="75"/>
      <c r="IFR49" s="75"/>
      <c r="IFS49" s="75"/>
      <c r="IFT49" s="75"/>
      <c r="IFU49" s="75"/>
      <c r="IFV49" s="75"/>
      <c r="IFW49" s="75"/>
      <c r="IFX49" s="75"/>
      <c r="IFY49" s="75"/>
      <c r="IFZ49" s="75"/>
      <c r="IGA49" s="75"/>
      <c r="IGB49" s="75"/>
      <c r="IGC49" s="75"/>
      <c r="IGD49" s="75"/>
      <c r="IGE49" s="75"/>
      <c r="IGF49" s="75"/>
      <c r="IGG49" s="75"/>
      <c r="IGH49" s="75"/>
      <c r="IGI49" s="75"/>
      <c r="IGJ49" s="75"/>
      <c r="IGK49" s="75"/>
      <c r="IGL49" s="75"/>
      <c r="IGM49" s="75"/>
      <c r="IGN49" s="75"/>
      <c r="IGO49" s="75"/>
      <c r="IGP49" s="75"/>
      <c r="IGQ49" s="75"/>
      <c r="IGR49" s="75"/>
      <c r="IGS49" s="75"/>
      <c r="IGT49" s="75"/>
      <c r="IGU49" s="75"/>
      <c r="IGV49" s="75"/>
      <c r="IGW49" s="75"/>
      <c r="IGX49" s="75"/>
      <c r="IGY49" s="75"/>
      <c r="IGZ49" s="75"/>
      <c r="IHA49" s="75"/>
      <c r="IHB49" s="75"/>
      <c r="IHC49" s="75"/>
      <c r="IHD49" s="75"/>
      <c r="IHE49" s="75"/>
      <c r="IHF49" s="75"/>
      <c r="IHG49" s="75"/>
      <c r="IHH49" s="75"/>
      <c r="IHI49" s="75"/>
      <c r="IHJ49" s="75"/>
      <c r="IHK49" s="75"/>
      <c r="IHL49" s="75"/>
      <c r="IHM49" s="75"/>
      <c r="IHN49" s="75"/>
      <c r="IHO49" s="75"/>
      <c r="IHP49" s="75"/>
      <c r="IHQ49" s="75"/>
      <c r="IHR49" s="75"/>
      <c r="IHS49" s="75"/>
      <c r="IHT49" s="75"/>
      <c r="IHU49" s="75"/>
      <c r="IHV49" s="75"/>
      <c r="IHW49" s="75"/>
      <c r="IHX49" s="75"/>
      <c r="IHY49" s="75"/>
      <c r="IHZ49" s="75"/>
      <c r="IIA49" s="75"/>
      <c r="IIB49" s="75"/>
      <c r="IIC49" s="75"/>
      <c r="IID49" s="75"/>
      <c r="IIE49" s="75"/>
      <c r="IIF49" s="75"/>
      <c r="IIG49" s="75"/>
      <c r="IIH49" s="75"/>
      <c r="III49" s="75"/>
      <c r="IIJ49" s="75"/>
      <c r="IIK49" s="75"/>
      <c r="IIL49" s="75"/>
      <c r="IIM49" s="75"/>
      <c r="IIN49" s="75"/>
      <c r="IIO49" s="75"/>
      <c r="IIP49" s="75"/>
      <c r="IIQ49" s="75"/>
      <c r="IIR49" s="75"/>
      <c r="IIS49" s="75"/>
      <c r="IIT49" s="75"/>
      <c r="IIU49" s="75"/>
      <c r="IIV49" s="75"/>
      <c r="IIW49" s="75"/>
      <c r="IIX49" s="75"/>
      <c r="IIY49" s="75"/>
      <c r="IIZ49" s="75"/>
      <c r="IJA49" s="75"/>
      <c r="IJB49" s="75"/>
      <c r="IJC49" s="75"/>
      <c r="IJD49" s="75"/>
      <c r="IJE49" s="75"/>
      <c r="IJF49" s="75"/>
      <c r="IJG49" s="75"/>
      <c r="IJH49" s="75"/>
      <c r="IJI49" s="75"/>
      <c r="IJJ49" s="75"/>
      <c r="IJK49" s="75"/>
      <c r="IJL49" s="75"/>
      <c r="IJM49" s="75"/>
      <c r="IJN49" s="75"/>
      <c r="IJO49" s="75"/>
      <c r="IJP49" s="75"/>
      <c r="IJQ49" s="75"/>
      <c r="IJR49" s="75"/>
      <c r="IJS49" s="75"/>
      <c r="IJT49" s="75"/>
      <c r="IJU49" s="75"/>
      <c r="IJV49" s="75"/>
      <c r="IJW49" s="75"/>
      <c r="IJX49" s="75"/>
      <c r="IJY49" s="75"/>
      <c r="IJZ49" s="75"/>
      <c r="IKA49" s="75"/>
      <c r="IKB49" s="75"/>
      <c r="IKC49" s="75"/>
      <c r="IKD49" s="75"/>
      <c r="IKE49" s="75"/>
      <c r="IKF49" s="75"/>
      <c r="IKG49" s="75"/>
      <c r="IKH49" s="75"/>
      <c r="IKI49" s="75"/>
      <c r="IKJ49" s="75"/>
      <c r="IKK49" s="75"/>
      <c r="IKL49" s="75"/>
      <c r="IKM49" s="75"/>
      <c r="IKN49" s="75"/>
      <c r="IKO49" s="75"/>
      <c r="IKP49" s="75"/>
      <c r="IKQ49" s="75"/>
      <c r="IKR49" s="75"/>
      <c r="IKS49" s="75"/>
      <c r="IKT49" s="75"/>
      <c r="IKU49" s="75"/>
      <c r="IKV49" s="75"/>
      <c r="IKW49" s="75"/>
      <c r="IKX49" s="75"/>
      <c r="IKY49" s="75"/>
      <c r="IKZ49" s="75"/>
      <c r="ILA49" s="75"/>
      <c r="ILB49" s="75"/>
      <c r="ILC49" s="75"/>
      <c r="ILD49" s="75"/>
      <c r="ILE49" s="75"/>
      <c r="ILF49" s="75"/>
      <c r="ILG49" s="75"/>
      <c r="ILH49" s="75"/>
      <c r="ILI49" s="75"/>
      <c r="ILJ49" s="75"/>
      <c r="ILK49" s="75"/>
      <c r="ILL49" s="75"/>
      <c r="ILM49" s="75"/>
      <c r="ILN49" s="75"/>
      <c r="ILO49" s="75"/>
      <c r="ILP49" s="75"/>
      <c r="ILQ49" s="75"/>
      <c r="ILR49" s="75"/>
      <c r="ILS49" s="75"/>
      <c r="ILT49" s="75"/>
      <c r="ILU49" s="75"/>
      <c r="ILV49" s="75"/>
      <c r="ILW49" s="75"/>
      <c r="ILX49" s="75"/>
      <c r="ILY49" s="75"/>
      <c r="ILZ49" s="75"/>
      <c r="IMA49" s="75"/>
      <c r="IMB49" s="75"/>
      <c r="IMC49" s="75"/>
      <c r="IMD49" s="75"/>
      <c r="IME49" s="75"/>
      <c r="IMF49" s="75"/>
      <c r="IMG49" s="75"/>
      <c r="IMH49" s="75"/>
      <c r="IMI49" s="75"/>
      <c r="IMJ49" s="75"/>
      <c r="IMK49" s="75"/>
      <c r="IML49" s="75"/>
      <c r="IMM49" s="75"/>
      <c r="IMN49" s="75"/>
      <c r="IMO49" s="75"/>
      <c r="IMP49" s="75"/>
      <c r="IMQ49" s="75"/>
      <c r="IMR49" s="75"/>
      <c r="IMS49" s="75"/>
      <c r="IMT49" s="75"/>
      <c r="IMU49" s="75"/>
      <c r="IMV49" s="75"/>
      <c r="IMW49" s="75"/>
      <c r="IMX49" s="75"/>
      <c r="IMY49" s="75"/>
      <c r="IMZ49" s="75"/>
      <c r="INA49" s="75"/>
      <c r="INB49" s="75"/>
      <c r="INC49" s="75"/>
      <c r="IND49" s="75"/>
      <c r="INE49" s="75"/>
      <c r="INF49" s="75"/>
      <c r="ING49" s="75"/>
      <c r="INH49" s="75"/>
      <c r="INI49" s="75"/>
      <c r="INJ49" s="75"/>
      <c r="INK49" s="75"/>
      <c r="INL49" s="75"/>
      <c r="INM49" s="75"/>
      <c r="INN49" s="75"/>
      <c r="INO49" s="75"/>
      <c r="INP49" s="75"/>
      <c r="INQ49" s="75"/>
      <c r="INR49" s="75"/>
      <c r="INS49" s="75"/>
      <c r="INT49" s="75"/>
      <c r="INU49" s="75"/>
      <c r="INV49" s="75"/>
      <c r="INW49" s="75"/>
      <c r="INX49" s="75"/>
      <c r="INY49" s="75"/>
      <c r="INZ49" s="75"/>
      <c r="IOA49" s="75"/>
      <c r="IOB49" s="75"/>
      <c r="IOC49" s="75"/>
      <c r="IOD49" s="75"/>
      <c r="IOE49" s="75"/>
      <c r="IOF49" s="75"/>
      <c r="IOG49" s="75"/>
      <c r="IOH49" s="75"/>
      <c r="IOI49" s="75"/>
      <c r="IOJ49" s="75"/>
      <c r="IOK49" s="75"/>
      <c r="IOL49" s="75"/>
      <c r="IOM49" s="75"/>
      <c r="ION49" s="75"/>
      <c r="IOO49" s="75"/>
      <c r="IOP49" s="75"/>
      <c r="IOQ49" s="75"/>
      <c r="IOR49" s="75"/>
      <c r="IOS49" s="75"/>
      <c r="IOT49" s="75"/>
      <c r="IOU49" s="75"/>
      <c r="IOV49" s="75"/>
      <c r="IOW49" s="75"/>
      <c r="IOX49" s="75"/>
      <c r="IOY49" s="75"/>
      <c r="IOZ49" s="75"/>
      <c r="IPA49" s="75"/>
      <c r="IPB49" s="75"/>
      <c r="IPC49" s="75"/>
      <c r="IPD49" s="75"/>
      <c r="IPE49" s="75"/>
      <c r="IPF49" s="75"/>
      <c r="IPG49" s="75"/>
      <c r="IPH49" s="75"/>
      <c r="IPI49" s="75"/>
      <c r="IPJ49" s="75"/>
      <c r="IPK49" s="75"/>
      <c r="IPL49" s="75"/>
      <c r="IPM49" s="75"/>
      <c r="IPN49" s="75"/>
      <c r="IPO49" s="75"/>
      <c r="IPP49" s="75"/>
      <c r="IPQ49" s="75"/>
      <c r="IPR49" s="75"/>
      <c r="IPS49" s="75"/>
      <c r="IPT49" s="75"/>
      <c r="IPU49" s="75"/>
      <c r="IPV49" s="75"/>
      <c r="IPW49" s="75"/>
      <c r="IPX49" s="75"/>
      <c r="IPY49" s="75"/>
      <c r="IPZ49" s="75"/>
      <c r="IQA49" s="75"/>
      <c r="IQB49" s="75"/>
      <c r="IQC49" s="75"/>
      <c r="IQD49" s="75"/>
      <c r="IQE49" s="75"/>
      <c r="IQF49" s="75"/>
      <c r="IQG49" s="75"/>
      <c r="IQH49" s="75"/>
      <c r="IQI49" s="75"/>
      <c r="IQJ49" s="75"/>
      <c r="IQK49" s="75"/>
      <c r="IQL49" s="75"/>
      <c r="IQM49" s="75"/>
      <c r="IQN49" s="75"/>
      <c r="IQO49" s="75"/>
      <c r="IQP49" s="75"/>
      <c r="IQQ49" s="75"/>
      <c r="IQR49" s="75"/>
      <c r="IQS49" s="75"/>
      <c r="IQT49" s="75"/>
      <c r="IQU49" s="75"/>
      <c r="IQV49" s="75"/>
      <c r="IQW49" s="75"/>
      <c r="IQX49" s="75"/>
      <c r="IQY49" s="75"/>
      <c r="IQZ49" s="75"/>
      <c r="IRA49" s="75"/>
      <c r="IRB49" s="75"/>
      <c r="IRC49" s="75"/>
      <c r="IRD49" s="75"/>
      <c r="IRE49" s="75"/>
      <c r="IRF49" s="75"/>
      <c r="IRG49" s="75"/>
      <c r="IRH49" s="75"/>
      <c r="IRI49" s="75"/>
      <c r="IRJ49" s="75"/>
      <c r="IRK49" s="75"/>
      <c r="IRL49" s="75"/>
      <c r="IRM49" s="75"/>
      <c r="IRN49" s="75"/>
      <c r="IRO49" s="75"/>
      <c r="IRP49" s="75"/>
      <c r="IRQ49" s="75"/>
      <c r="IRR49" s="75"/>
      <c r="IRS49" s="75"/>
      <c r="IRT49" s="75"/>
      <c r="IRU49" s="75"/>
      <c r="IRV49" s="75"/>
      <c r="IRW49" s="75"/>
      <c r="IRX49" s="75"/>
      <c r="IRY49" s="75"/>
      <c r="IRZ49" s="75"/>
      <c r="ISA49" s="75"/>
      <c r="ISB49" s="75"/>
      <c r="ISC49" s="75"/>
      <c r="ISD49" s="75"/>
      <c r="ISE49" s="75"/>
      <c r="ISF49" s="75"/>
      <c r="ISG49" s="75"/>
      <c r="ISH49" s="75"/>
      <c r="ISI49" s="75"/>
      <c r="ISJ49" s="75"/>
      <c r="ISK49" s="75"/>
      <c r="ISL49" s="75"/>
      <c r="ISM49" s="75"/>
      <c r="ISN49" s="75"/>
      <c r="ISO49" s="75"/>
      <c r="ISP49" s="75"/>
      <c r="ISQ49" s="75"/>
      <c r="ISR49" s="75"/>
      <c r="ISS49" s="75"/>
      <c r="IST49" s="75"/>
      <c r="ISU49" s="75"/>
      <c r="ISV49" s="75"/>
      <c r="ISW49" s="75"/>
      <c r="ISX49" s="75"/>
      <c r="ISY49" s="75"/>
      <c r="ISZ49" s="75"/>
      <c r="ITA49" s="75"/>
      <c r="ITB49" s="75"/>
      <c r="ITC49" s="75"/>
      <c r="ITD49" s="75"/>
      <c r="ITE49" s="75"/>
      <c r="ITF49" s="75"/>
      <c r="ITG49" s="75"/>
      <c r="ITH49" s="75"/>
      <c r="ITI49" s="75"/>
      <c r="ITJ49" s="75"/>
      <c r="ITK49" s="75"/>
      <c r="ITL49" s="75"/>
      <c r="ITM49" s="75"/>
      <c r="ITN49" s="75"/>
      <c r="ITO49" s="75"/>
      <c r="ITP49" s="75"/>
      <c r="ITQ49" s="75"/>
      <c r="ITR49" s="75"/>
      <c r="ITS49" s="75"/>
      <c r="ITT49" s="75"/>
      <c r="ITU49" s="75"/>
      <c r="ITV49" s="75"/>
      <c r="ITW49" s="75"/>
      <c r="ITX49" s="75"/>
      <c r="ITY49" s="75"/>
      <c r="ITZ49" s="75"/>
      <c r="IUA49" s="75"/>
      <c r="IUB49" s="75"/>
      <c r="IUC49" s="75"/>
      <c r="IUD49" s="75"/>
      <c r="IUE49" s="75"/>
      <c r="IUF49" s="75"/>
      <c r="IUG49" s="75"/>
      <c r="IUH49" s="75"/>
      <c r="IUI49" s="75"/>
      <c r="IUJ49" s="75"/>
      <c r="IUK49" s="75"/>
      <c r="IUL49" s="75"/>
      <c r="IUM49" s="75"/>
      <c r="IUN49" s="75"/>
      <c r="IUO49" s="75"/>
      <c r="IUP49" s="75"/>
      <c r="IUQ49" s="75"/>
      <c r="IUR49" s="75"/>
      <c r="IUS49" s="75"/>
      <c r="IUT49" s="75"/>
      <c r="IUU49" s="75"/>
      <c r="IUV49" s="75"/>
      <c r="IUW49" s="75"/>
      <c r="IUX49" s="75"/>
      <c r="IUY49" s="75"/>
      <c r="IUZ49" s="75"/>
      <c r="IVA49" s="75"/>
      <c r="IVB49" s="75"/>
      <c r="IVC49" s="75"/>
      <c r="IVD49" s="75"/>
      <c r="IVE49" s="75"/>
      <c r="IVF49" s="75"/>
      <c r="IVG49" s="75"/>
      <c r="IVH49" s="75"/>
      <c r="IVI49" s="75"/>
      <c r="IVJ49" s="75"/>
      <c r="IVK49" s="75"/>
      <c r="IVL49" s="75"/>
      <c r="IVM49" s="75"/>
      <c r="IVN49" s="75"/>
      <c r="IVO49" s="75"/>
      <c r="IVP49" s="75"/>
      <c r="IVQ49" s="75"/>
      <c r="IVR49" s="75"/>
      <c r="IVS49" s="75"/>
      <c r="IVT49" s="75"/>
      <c r="IVU49" s="75"/>
      <c r="IVV49" s="75"/>
      <c r="IVW49" s="75"/>
      <c r="IVX49" s="75"/>
      <c r="IVY49" s="75"/>
      <c r="IVZ49" s="75"/>
      <c r="IWA49" s="75"/>
      <c r="IWB49" s="75"/>
      <c r="IWC49" s="75"/>
      <c r="IWD49" s="75"/>
      <c r="IWE49" s="75"/>
      <c r="IWF49" s="75"/>
      <c r="IWG49" s="75"/>
      <c r="IWH49" s="75"/>
      <c r="IWI49" s="75"/>
      <c r="IWJ49" s="75"/>
      <c r="IWK49" s="75"/>
      <c r="IWL49" s="75"/>
      <c r="IWM49" s="75"/>
      <c r="IWN49" s="75"/>
      <c r="IWO49" s="75"/>
      <c r="IWP49" s="75"/>
      <c r="IWQ49" s="75"/>
      <c r="IWR49" s="75"/>
      <c r="IWS49" s="75"/>
      <c r="IWT49" s="75"/>
      <c r="IWU49" s="75"/>
      <c r="IWV49" s="75"/>
      <c r="IWW49" s="75"/>
      <c r="IWX49" s="75"/>
      <c r="IWY49" s="75"/>
      <c r="IWZ49" s="75"/>
      <c r="IXA49" s="75"/>
      <c r="IXB49" s="75"/>
      <c r="IXC49" s="75"/>
      <c r="IXD49" s="75"/>
      <c r="IXE49" s="75"/>
      <c r="IXF49" s="75"/>
      <c r="IXG49" s="75"/>
      <c r="IXH49" s="75"/>
      <c r="IXI49" s="75"/>
      <c r="IXJ49" s="75"/>
      <c r="IXK49" s="75"/>
      <c r="IXL49" s="75"/>
      <c r="IXM49" s="75"/>
      <c r="IXN49" s="75"/>
      <c r="IXO49" s="75"/>
      <c r="IXP49" s="75"/>
      <c r="IXQ49" s="75"/>
      <c r="IXR49" s="75"/>
      <c r="IXS49" s="75"/>
      <c r="IXT49" s="75"/>
      <c r="IXU49" s="75"/>
      <c r="IXV49" s="75"/>
      <c r="IXW49" s="75"/>
      <c r="IXX49" s="75"/>
      <c r="IXY49" s="75"/>
      <c r="IXZ49" s="75"/>
      <c r="IYA49" s="75"/>
      <c r="IYB49" s="75"/>
      <c r="IYC49" s="75"/>
      <c r="IYD49" s="75"/>
      <c r="IYE49" s="75"/>
      <c r="IYF49" s="75"/>
      <c r="IYG49" s="75"/>
      <c r="IYH49" s="75"/>
      <c r="IYI49" s="75"/>
      <c r="IYJ49" s="75"/>
      <c r="IYK49" s="75"/>
      <c r="IYL49" s="75"/>
      <c r="IYM49" s="75"/>
      <c r="IYN49" s="75"/>
      <c r="IYO49" s="75"/>
      <c r="IYP49" s="75"/>
      <c r="IYQ49" s="75"/>
      <c r="IYR49" s="75"/>
      <c r="IYS49" s="75"/>
      <c r="IYT49" s="75"/>
      <c r="IYU49" s="75"/>
      <c r="IYV49" s="75"/>
      <c r="IYW49" s="75"/>
      <c r="IYX49" s="75"/>
      <c r="IYY49" s="75"/>
      <c r="IYZ49" s="75"/>
      <c r="IZA49" s="75"/>
      <c r="IZB49" s="75"/>
      <c r="IZC49" s="75"/>
      <c r="IZD49" s="75"/>
      <c r="IZE49" s="75"/>
      <c r="IZF49" s="75"/>
      <c r="IZG49" s="75"/>
      <c r="IZH49" s="75"/>
      <c r="IZI49" s="75"/>
      <c r="IZJ49" s="75"/>
      <c r="IZK49" s="75"/>
      <c r="IZL49" s="75"/>
      <c r="IZM49" s="75"/>
      <c r="IZN49" s="75"/>
      <c r="IZO49" s="75"/>
      <c r="IZP49" s="75"/>
      <c r="IZQ49" s="75"/>
      <c r="IZR49" s="75"/>
      <c r="IZS49" s="75"/>
      <c r="IZT49" s="75"/>
      <c r="IZU49" s="75"/>
      <c r="IZV49" s="75"/>
      <c r="IZW49" s="75"/>
      <c r="IZX49" s="75"/>
      <c r="IZY49" s="75"/>
      <c r="IZZ49" s="75"/>
      <c r="JAA49" s="75"/>
      <c r="JAB49" s="75"/>
      <c r="JAC49" s="75"/>
      <c r="JAD49" s="75"/>
      <c r="JAE49" s="75"/>
      <c r="JAF49" s="75"/>
      <c r="JAG49" s="75"/>
      <c r="JAH49" s="75"/>
      <c r="JAI49" s="75"/>
      <c r="JAJ49" s="75"/>
      <c r="JAK49" s="75"/>
      <c r="JAL49" s="75"/>
      <c r="JAM49" s="75"/>
      <c r="JAN49" s="75"/>
      <c r="JAO49" s="75"/>
      <c r="JAP49" s="75"/>
      <c r="JAQ49" s="75"/>
      <c r="JAR49" s="75"/>
      <c r="JAS49" s="75"/>
      <c r="JAT49" s="75"/>
      <c r="JAU49" s="75"/>
      <c r="JAV49" s="75"/>
      <c r="JAW49" s="75"/>
      <c r="JAX49" s="75"/>
      <c r="JAY49" s="75"/>
      <c r="JAZ49" s="75"/>
      <c r="JBA49" s="75"/>
      <c r="JBB49" s="75"/>
      <c r="JBC49" s="75"/>
      <c r="JBD49" s="75"/>
      <c r="JBE49" s="75"/>
      <c r="JBF49" s="75"/>
      <c r="JBG49" s="75"/>
      <c r="JBH49" s="75"/>
      <c r="JBI49" s="75"/>
      <c r="JBJ49" s="75"/>
      <c r="JBK49" s="75"/>
      <c r="JBL49" s="75"/>
      <c r="JBM49" s="75"/>
      <c r="JBN49" s="75"/>
      <c r="JBO49" s="75"/>
      <c r="JBP49" s="75"/>
      <c r="JBQ49" s="75"/>
      <c r="JBR49" s="75"/>
      <c r="JBS49" s="75"/>
      <c r="JBT49" s="75"/>
      <c r="JBU49" s="75"/>
      <c r="JBV49" s="75"/>
      <c r="JBW49" s="75"/>
      <c r="JBX49" s="75"/>
      <c r="JBY49" s="75"/>
      <c r="JBZ49" s="75"/>
      <c r="JCA49" s="75"/>
      <c r="JCB49" s="75"/>
      <c r="JCC49" s="75"/>
      <c r="JCD49" s="75"/>
      <c r="JCE49" s="75"/>
      <c r="JCF49" s="75"/>
      <c r="JCG49" s="75"/>
      <c r="JCH49" s="75"/>
      <c r="JCI49" s="75"/>
      <c r="JCJ49" s="75"/>
      <c r="JCK49" s="75"/>
      <c r="JCL49" s="75"/>
      <c r="JCM49" s="75"/>
      <c r="JCN49" s="75"/>
      <c r="JCO49" s="75"/>
      <c r="JCP49" s="75"/>
      <c r="JCQ49" s="75"/>
      <c r="JCR49" s="75"/>
      <c r="JCS49" s="75"/>
      <c r="JCT49" s="75"/>
      <c r="JCU49" s="75"/>
      <c r="JCV49" s="75"/>
      <c r="JCW49" s="75"/>
      <c r="JCX49" s="75"/>
      <c r="JCY49" s="75"/>
      <c r="JCZ49" s="75"/>
      <c r="JDA49" s="75"/>
      <c r="JDB49" s="75"/>
      <c r="JDC49" s="75"/>
      <c r="JDD49" s="75"/>
      <c r="JDE49" s="75"/>
      <c r="JDF49" s="75"/>
      <c r="JDG49" s="75"/>
      <c r="JDH49" s="75"/>
      <c r="JDI49" s="75"/>
      <c r="JDJ49" s="75"/>
      <c r="JDK49" s="75"/>
      <c r="JDL49" s="75"/>
      <c r="JDM49" s="75"/>
      <c r="JDN49" s="75"/>
      <c r="JDO49" s="75"/>
      <c r="JDP49" s="75"/>
      <c r="JDQ49" s="75"/>
      <c r="JDR49" s="75"/>
      <c r="JDS49" s="75"/>
      <c r="JDT49" s="75"/>
      <c r="JDU49" s="75"/>
      <c r="JDV49" s="75"/>
      <c r="JDW49" s="75"/>
      <c r="JDX49" s="75"/>
      <c r="JDY49" s="75"/>
      <c r="JDZ49" s="75"/>
      <c r="JEA49" s="75"/>
      <c r="JEB49" s="75"/>
      <c r="JEC49" s="75"/>
      <c r="JED49" s="75"/>
      <c r="JEE49" s="75"/>
      <c r="JEF49" s="75"/>
      <c r="JEG49" s="75"/>
      <c r="JEH49" s="75"/>
      <c r="JEI49" s="75"/>
      <c r="JEJ49" s="75"/>
      <c r="JEK49" s="75"/>
      <c r="JEL49" s="75"/>
      <c r="JEM49" s="75"/>
      <c r="JEN49" s="75"/>
      <c r="JEO49" s="75"/>
      <c r="JEP49" s="75"/>
      <c r="JEQ49" s="75"/>
      <c r="JER49" s="75"/>
      <c r="JES49" s="75"/>
      <c r="JET49" s="75"/>
      <c r="JEU49" s="75"/>
      <c r="JEV49" s="75"/>
      <c r="JEW49" s="75"/>
      <c r="JEX49" s="75"/>
      <c r="JEY49" s="75"/>
      <c r="JEZ49" s="75"/>
      <c r="JFA49" s="75"/>
      <c r="JFB49" s="75"/>
      <c r="JFC49" s="75"/>
      <c r="JFD49" s="75"/>
      <c r="JFE49" s="75"/>
      <c r="JFF49" s="75"/>
      <c r="JFG49" s="75"/>
      <c r="JFH49" s="75"/>
      <c r="JFI49" s="75"/>
      <c r="JFJ49" s="75"/>
      <c r="JFK49" s="75"/>
      <c r="JFL49" s="75"/>
      <c r="JFM49" s="75"/>
      <c r="JFN49" s="75"/>
      <c r="JFO49" s="75"/>
      <c r="JFP49" s="75"/>
      <c r="JFQ49" s="75"/>
      <c r="JFR49" s="75"/>
      <c r="JFS49" s="75"/>
      <c r="JFT49" s="75"/>
      <c r="JFU49" s="75"/>
      <c r="JFV49" s="75"/>
      <c r="JFW49" s="75"/>
      <c r="JFX49" s="75"/>
      <c r="JFY49" s="75"/>
      <c r="JFZ49" s="75"/>
      <c r="JGA49" s="75"/>
      <c r="JGB49" s="75"/>
      <c r="JGC49" s="75"/>
      <c r="JGD49" s="75"/>
      <c r="JGE49" s="75"/>
      <c r="JGF49" s="75"/>
      <c r="JGG49" s="75"/>
      <c r="JGH49" s="75"/>
      <c r="JGI49" s="75"/>
      <c r="JGJ49" s="75"/>
      <c r="JGK49" s="75"/>
      <c r="JGL49" s="75"/>
      <c r="JGM49" s="75"/>
      <c r="JGN49" s="75"/>
      <c r="JGO49" s="75"/>
      <c r="JGP49" s="75"/>
      <c r="JGQ49" s="75"/>
      <c r="JGR49" s="75"/>
      <c r="JGS49" s="75"/>
      <c r="JGT49" s="75"/>
      <c r="JGU49" s="75"/>
      <c r="JGV49" s="75"/>
      <c r="JGW49" s="75"/>
      <c r="JGX49" s="75"/>
      <c r="JGY49" s="75"/>
      <c r="JGZ49" s="75"/>
      <c r="JHA49" s="75"/>
      <c r="JHB49" s="75"/>
      <c r="JHC49" s="75"/>
      <c r="JHD49" s="75"/>
      <c r="JHE49" s="75"/>
      <c r="JHF49" s="75"/>
      <c r="JHG49" s="75"/>
      <c r="JHH49" s="75"/>
      <c r="JHI49" s="75"/>
      <c r="JHJ49" s="75"/>
      <c r="JHK49" s="75"/>
      <c r="JHL49" s="75"/>
      <c r="JHM49" s="75"/>
      <c r="JHN49" s="75"/>
      <c r="JHO49" s="75"/>
      <c r="JHP49" s="75"/>
      <c r="JHQ49" s="75"/>
      <c r="JHR49" s="75"/>
      <c r="JHS49" s="75"/>
      <c r="JHT49" s="75"/>
      <c r="JHU49" s="75"/>
      <c r="JHV49" s="75"/>
      <c r="JHW49" s="75"/>
      <c r="JHX49" s="75"/>
      <c r="JHY49" s="75"/>
      <c r="JHZ49" s="75"/>
      <c r="JIA49" s="75"/>
      <c r="JIB49" s="75"/>
      <c r="JIC49" s="75"/>
      <c r="JID49" s="75"/>
      <c r="JIE49" s="75"/>
      <c r="JIF49" s="75"/>
      <c r="JIG49" s="75"/>
      <c r="JIH49" s="75"/>
      <c r="JII49" s="75"/>
      <c r="JIJ49" s="75"/>
      <c r="JIK49" s="75"/>
      <c r="JIL49" s="75"/>
      <c r="JIM49" s="75"/>
      <c r="JIN49" s="75"/>
      <c r="JIO49" s="75"/>
      <c r="JIP49" s="75"/>
      <c r="JIQ49" s="75"/>
      <c r="JIR49" s="75"/>
      <c r="JIS49" s="75"/>
      <c r="JIT49" s="75"/>
      <c r="JIU49" s="75"/>
      <c r="JIV49" s="75"/>
      <c r="JIW49" s="75"/>
      <c r="JIX49" s="75"/>
      <c r="JIY49" s="75"/>
      <c r="JIZ49" s="75"/>
      <c r="JJA49" s="75"/>
      <c r="JJB49" s="75"/>
      <c r="JJC49" s="75"/>
      <c r="JJD49" s="75"/>
      <c r="JJE49" s="75"/>
      <c r="JJF49" s="75"/>
      <c r="JJG49" s="75"/>
      <c r="JJH49" s="75"/>
      <c r="JJI49" s="75"/>
      <c r="JJJ49" s="75"/>
      <c r="JJK49" s="75"/>
      <c r="JJL49" s="75"/>
      <c r="JJM49" s="75"/>
      <c r="JJN49" s="75"/>
      <c r="JJO49" s="75"/>
      <c r="JJP49" s="75"/>
      <c r="JJQ49" s="75"/>
      <c r="JJR49" s="75"/>
      <c r="JJS49" s="75"/>
      <c r="JJT49" s="75"/>
      <c r="JJU49" s="75"/>
      <c r="JJV49" s="75"/>
      <c r="JJW49" s="75"/>
      <c r="JJX49" s="75"/>
      <c r="JJY49" s="75"/>
      <c r="JJZ49" s="75"/>
      <c r="JKA49" s="75"/>
      <c r="JKB49" s="75"/>
      <c r="JKC49" s="75"/>
      <c r="JKD49" s="75"/>
      <c r="JKE49" s="75"/>
      <c r="JKF49" s="75"/>
      <c r="JKG49" s="75"/>
      <c r="JKH49" s="75"/>
      <c r="JKI49" s="75"/>
      <c r="JKJ49" s="75"/>
      <c r="JKK49" s="75"/>
      <c r="JKL49" s="75"/>
      <c r="JKM49" s="75"/>
      <c r="JKN49" s="75"/>
      <c r="JKO49" s="75"/>
      <c r="JKP49" s="75"/>
      <c r="JKQ49" s="75"/>
      <c r="JKR49" s="75"/>
      <c r="JKS49" s="75"/>
      <c r="JKT49" s="75"/>
      <c r="JKU49" s="75"/>
      <c r="JKV49" s="75"/>
      <c r="JKW49" s="75"/>
      <c r="JKX49" s="75"/>
      <c r="JKY49" s="75"/>
      <c r="JKZ49" s="75"/>
      <c r="JLA49" s="75"/>
      <c r="JLB49" s="75"/>
      <c r="JLC49" s="75"/>
      <c r="JLD49" s="75"/>
      <c r="JLE49" s="75"/>
      <c r="JLF49" s="75"/>
      <c r="JLG49" s="75"/>
      <c r="JLH49" s="75"/>
      <c r="JLI49" s="75"/>
      <c r="JLJ49" s="75"/>
      <c r="JLK49" s="75"/>
      <c r="JLL49" s="75"/>
      <c r="JLM49" s="75"/>
      <c r="JLN49" s="75"/>
      <c r="JLO49" s="75"/>
      <c r="JLP49" s="75"/>
      <c r="JLQ49" s="75"/>
      <c r="JLR49" s="75"/>
      <c r="JLS49" s="75"/>
      <c r="JLT49" s="75"/>
      <c r="JLU49" s="75"/>
      <c r="JLV49" s="75"/>
      <c r="JLW49" s="75"/>
      <c r="JLX49" s="75"/>
      <c r="JLY49" s="75"/>
      <c r="JLZ49" s="75"/>
      <c r="JMA49" s="75"/>
      <c r="JMB49" s="75"/>
      <c r="JMC49" s="75"/>
      <c r="JMD49" s="75"/>
      <c r="JME49" s="75"/>
      <c r="JMF49" s="75"/>
      <c r="JMG49" s="75"/>
      <c r="JMH49" s="75"/>
      <c r="JMI49" s="75"/>
      <c r="JMJ49" s="75"/>
      <c r="JMK49" s="75"/>
      <c r="JML49" s="75"/>
      <c r="JMM49" s="75"/>
      <c r="JMN49" s="75"/>
      <c r="JMO49" s="75"/>
      <c r="JMP49" s="75"/>
      <c r="JMQ49" s="75"/>
      <c r="JMR49" s="75"/>
      <c r="JMS49" s="75"/>
      <c r="JMT49" s="75"/>
      <c r="JMU49" s="75"/>
      <c r="JMV49" s="75"/>
      <c r="JMW49" s="75"/>
      <c r="JMX49" s="75"/>
      <c r="JMY49" s="75"/>
      <c r="JMZ49" s="75"/>
      <c r="JNA49" s="75"/>
      <c r="JNB49" s="75"/>
      <c r="JNC49" s="75"/>
      <c r="JND49" s="75"/>
      <c r="JNE49" s="75"/>
      <c r="JNF49" s="75"/>
      <c r="JNG49" s="75"/>
      <c r="JNH49" s="75"/>
      <c r="JNI49" s="75"/>
      <c r="JNJ49" s="75"/>
      <c r="JNK49" s="75"/>
      <c r="JNL49" s="75"/>
      <c r="JNM49" s="75"/>
      <c r="JNN49" s="75"/>
      <c r="JNO49" s="75"/>
      <c r="JNP49" s="75"/>
      <c r="JNQ49" s="75"/>
      <c r="JNR49" s="75"/>
      <c r="JNS49" s="75"/>
      <c r="JNT49" s="75"/>
      <c r="JNU49" s="75"/>
      <c r="JNV49" s="75"/>
      <c r="JNW49" s="75"/>
      <c r="JNX49" s="75"/>
      <c r="JNY49" s="75"/>
      <c r="JNZ49" s="75"/>
      <c r="JOA49" s="75"/>
      <c r="JOB49" s="75"/>
      <c r="JOC49" s="75"/>
      <c r="JOD49" s="75"/>
      <c r="JOE49" s="75"/>
      <c r="JOF49" s="75"/>
      <c r="JOG49" s="75"/>
      <c r="JOH49" s="75"/>
      <c r="JOI49" s="75"/>
      <c r="JOJ49" s="75"/>
      <c r="JOK49" s="75"/>
      <c r="JOL49" s="75"/>
      <c r="JOM49" s="75"/>
      <c r="JON49" s="75"/>
      <c r="JOO49" s="75"/>
      <c r="JOP49" s="75"/>
      <c r="JOQ49" s="75"/>
      <c r="JOR49" s="75"/>
      <c r="JOS49" s="75"/>
      <c r="JOT49" s="75"/>
      <c r="JOU49" s="75"/>
      <c r="JOV49" s="75"/>
      <c r="JOW49" s="75"/>
      <c r="JOX49" s="75"/>
      <c r="JOY49" s="75"/>
      <c r="JOZ49" s="75"/>
      <c r="JPA49" s="75"/>
      <c r="JPB49" s="75"/>
      <c r="JPC49" s="75"/>
      <c r="JPD49" s="75"/>
      <c r="JPE49" s="75"/>
      <c r="JPF49" s="75"/>
      <c r="JPG49" s="75"/>
      <c r="JPH49" s="75"/>
      <c r="JPI49" s="75"/>
      <c r="JPJ49" s="75"/>
      <c r="JPK49" s="75"/>
      <c r="JPL49" s="75"/>
      <c r="JPM49" s="75"/>
      <c r="JPN49" s="75"/>
      <c r="JPO49" s="75"/>
      <c r="JPP49" s="75"/>
      <c r="JPQ49" s="75"/>
      <c r="JPR49" s="75"/>
      <c r="JPS49" s="75"/>
      <c r="JPT49" s="75"/>
      <c r="JPU49" s="75"/>
      <c r="JPV49" s="75"/>
      <c r="JPW49" s="75"/>
      <c r="JPX49" s="75"/>
      <c r="JPY49" s="75"/>
      <c r="JPZ49" s="75"/>
      <c r="JQA49" s="75"/>
      <c r="JQB49" s="75"/>
      <c r="JQC49" s="75"/>
      <c r="JQD49" s="75"/>
      <c r="JQE49" s="75"/>
      <c r="JQF49" s="75"/>
      <c r="JQG49" s="75"/>
      <c r="JQH49" s="75"/>
      <c r="JQI49" s="75"/>
      <c r="JQJ49" s="75"/>
      <c r="JQK49" s="75"/>
      <c r="JQL49" s="75"/>
      <c r="JQM49" s="75"/>
      <c r="JQN49" s="75"/>
      <c r="JQO49" s="75"/>
      <c r="JQP49" s="75"/>
      <c r="JQQ49" s="75"/>
      <c r="JQR49" s="75"/>
      <c r="JQS49" s="75"/>
      <c r="JQT49" s="75"/>
      <c r="JQU49" s="75"/>
      <c r="JQV49" s="75"/>
      <c r="JQW49" s="75"/>
      <c r="JQX49" s="75"/>
      <c r="JQY49" s="75"/>
      <c r="JQZ49" s="75"/>
      <c r="JRA49" s="75"/>
      <c r="JRB49" s="75"/>
      <c r="JRC49" s="75"/>
      <c r="JRD49" s="75"/>
      <c r="JRE49" s="75"/>
      <c r="JRF49" s="75"/>
      <c r="JRG49" s="75"/>
      <c r="JRH49" s="75"/>
      <c r="JRI49" s="75"/>
      <c r="JRJ49" s="75"/>
      <c r="JRK49" s="75"/>
      <c r="JRL49" s="75"/>
      <c r="JRM49" s="75"/>
      <c r="JRN49" s="75"/>
      <c r="JRO49" s="75"/>
      <c r="JRP49" s="75"/>
      <c r="JRQ49" s="75"/>
      <c r="JRR49" s="75"/>
      <c r="JRS49" s="75"/>
      <c r="JRT49" s="75"/>
      <c r="JRU49" s="75"/>
      <c r="JRV49" s="75"/>
      <c r="JRW49" s="75"/>
      <c r="JRX49" s="75"/>
      <c r="JRY49" s="75"/>
      <c r="JRZ49" s="75"/>
      <c r="JSA49" s="75"/>
      <c r="JSB49" s="75"/>
      <c r="JSC49" s="75"/>
      <c r="JSD49" s="75"/>
      <c r="JSE49" s="75"/>
      <c r="JSF49" s="75"/>
      <c r="JSG49" s="75"/>
      <c r="JSH49" s="75"/>
      <c r="JSI49" s="75"/>
      <c r="JSJ49" s="75"/>
      <c r="JSK49" s="75"/>
      <c r="JSL49" s="75"/>
      <c r="JSM49" s="75"/>
      <c r="JSN49" s="75"/>
      <c r="JSO49" s="75"/>
      <c r="JSP49" s="75"/>
      <c r="JSQ49" s="75"/>
      <c r="JSR49" s="75"/>
      <c r="JSS49" s="75"/>
      <c r="JST49" s="75"/>
      <c r="JSU49" s="75"/>
      <c r="JSV49" s="75"/>
      <c r="JSW49" s="75"/>
      <c r="JSX49" s="75"/>
      <c r="JSY49" s="75"/>
      <c r="JSZ49" s="75"/>
      <c r="JTA49" s="75"/>
      <c r="JTB49" s="75"/>
      <c r="JTC49" s="75"/>
      <c r="JTD49" s="75"/>
      <c r="JTE49" s="75"/>
      <c r="JTF49" s="75"/>
      <c r="JTG49" s="75"/>
      <c r="JTH49" s="75"/>
      <c r="JTI49" s="75"/>
      <c r="JTJ49" s="75"/>
      <c r="JTK49" s="75"/>
      <c r="JTL49" s="75"/>
      <c r="JTM49" s="75"/>
      <c r="JTN49" s="75"/>
      <c r="JTO49" s="75"/>
      <c r="JTP49" s="75"/>
      <c r="JTQ49" s="75"/>
      <c r="JTR49" s="75"/>
      <c r="JTS49" s="75"/>
      <c r="JTT49" s="75"/>
      <c r="JTU49" s="75"/>
      <c r="JTV49" s="75"/>
      <c r="JTW49" s="75"/>
      <c r="JTX49" s="75"/>
      <c r="JTY49" s="75"/>
      <c r="JTZ49" s="75"/>
      <c r="JUA49" s="75"/>
      <c r="JUB49" s="75"/>
      <c r="JUC49" s="75"/>
      <c r="JUD49" s="75"/>
      <c r="JUE49" s="75"/>
      <c r="JUF49" s="75"/>
      <c r="JUG49" s="75"/>
      <c r="JUH49" s="75"/>
      <c r="JUI49" s="75"/>
      <c r="JUJ49" s="75"/>
      <c r="JUK49" s="75"/>
      <c r="JUL49" s="75"/>
      <c r="JUM49" s="75"/>
      <c r="JUN49" s="75"/>
      <c r="JUO49" s="75"/>
      <c r="JUP49" s="75"/>
      <c r="JUQ49" s="75"/>
      <c r="JUR49" s="75"/>
      <c r="JUS49" s="75"/>
      <c r="JUT49" s="75"/>
      <c r="JUU49" s="75"/>
      <c r="JUV49" s="75"/>
      <c r="JUW49" s="75"/>
      <c r="JUX49" s="75"/>
      <c r="JUY49" s="75"/>
      <c r="JUZ49" s="75"/>
      <c r="JVA49" s="75"/>
      <c r="JVB49" s="75"/>
      <c r="JVC49" s="75"/>
      <c r="JVD49" s="75"/>
      <c r="JVE49" s="75"/>
      <c r="JVF49" s="75"/>
      <c r="JVG49" s="75"/>
      <c r="JVH49" s="75"/>
      <c r="JVI49" s="75"/>
      <c r="JVJ49" s="75"/>
      <c r="JVK49" s="75"/>
      <c r="JVL49" s="75"/>
      <c r="JVM49" s="75"/>
      <c r="JVN49" s="75"/>
      <c r="JVO49" s="75"/>
      <c r="JVP49" s="75"/>
      <c r="JVQ49" s="75"/>
      <c r="JVR49" s="75"/>
      <c r="JVS49" s="75"/>
      <c r="JVT49" s="75"/>
      <c r="JVU49" s="75"/>
      <c r="JVV49" s="75"/>
      <c r="JVW49" s="75"/>
      <c r="JVX49" s="75"/>
      <c r="JVY49" s="75"/>
      <c r="JVZ49" s="75"/>
      <c r="JWA49" s="75"/>
      <c r="JWB49" s="75"/>
      <c r="JWC49" s="75"/>
      <c r="JWD49" s="75"/>
      <c r="JWE49" s="75"/>
      <c r="JWF49" s="75"/>
      <c r="JWG49" s="75"/>
      <c r="JWH49" s="75"/>
      <c r="JWI49" s="75"/>
      <c r="JWJ49" s="75"/>
      <c r="JWK49" s="75"/>
      <c r="JWL49" s="75"/>
      <c r="JWM49" s="75"/>
      <c r="JWN49" s="75"/>
      <c r="JWO49" s="75"/>
      <c r="JWP49" s="75"/>
      <c r="JWQ49" s="75"/>
      <c r="JWR49" s="75"/>
      <c r="JWS49" s="75"/>
      <c r="JWT49" s="75"/>
      <c r="JWU49" s="75"/>
      <c r="JWV49" s="75"/>
      <c r="JWW49" s="75"/>
      <c r="JWX49" s="75"/>
      <c r="JWY49" s="75"/>
      <c r="JWZ49" s="75"/>
      <c r="JXA49" s="75"/>
      <c r="JXB49" s="75"/>
      <c r="JXC49" s="75"/>
      <c r="JXD49" s="75"/>
      <c r="JXE49" s="75"/>
      <c r="JXF49" s="75"/>
      <c r="JXG49" s="75"/>
      <c r="JXH49" s="75"/>
      <c r="JXI49" s="75"/>
      <c r="JXJ49" s="75"/>
      <c r="JXK49" s="75"/>
      <c r="JXL49" s="75"/>
      <c r="JXM49" s="75"/>
      <c r="JXN49" s="75"/>
      <c r="JXO49" s="75"/>
      <c r="JXP49" s="75"/>
      <c r="JXQ49" s="75"/>
      <c r="JXR49" s="75"/>
      <c r="JXS49" s="75"/>
      <c r="JXT49" s="75"/>
      <c r="JXU49" s="75"/>
      <c r="JXV49" s="75"/>
      <c r="JXW49" s="75"/>
      <c r="JXX49" s="75"/>
      <c r="JXY49" s="75"/>
      <c r="JXZ49" s="75"/>
      <c r="JYA49" s="75"/>
      <c r="JYB49" s="75"/>
      <c r="JYC49" s="75"/>
      <c r="JYD49" s="75"/>
      <c r="JYE49" s="75"/>
      <c r="JYF49" s="75"/>
      <c r="JYG49" s="75"/>
      <c r="JYH49" s="75"/>
      <c r="JYI49" s="75"/>
      <c r="JYJ49" s="75"/>
      <c r="JYK49" s="75"/>
      <c r="JYL49" s="75"/>
      <c r="JYM49" s="75"/>
      <c r="JYN49" s="75"/>
      <c r="JYO49" s="75"/>
      <c r="JYP49" s="75"/>
      <c r="JYQ49" s="75"/>
      <c r="JYR49" s="75"/>
      <c r="JYS49" s="75"/>
      <c r="JYT49" s="75"/>
      <c r="JYU49" s="75"/>
      <c r="JYV49" s="75"/>
      <c r="JYW49" s="75"/>
      <c r="JYX49" s="75"/>
      <c r="JYY49" s="75"/>
      <c r="JYZ49" s="75"/>
      <c r="JZA49" s="75"/>
      <c r="JZB49" s="75"/>
      <c r="JZC49" s="75"/>
      <c r="JZD49" s="75"/>
      <c r="JZE49" s="75"/>
      <c r="JZF49" s="75"/>
      <c r="JZG49" s="75"/>
      <c r="JZH49" s="75"/>
      <c r="JZI49" s="75"/>
      <c r="JZJ49" s="75"/>
      <c r="JZK49" s="75"/>
      <c r="JZL49" s="75"/>
      <c r="JZM49" s="75"/>
      <c r="JZN49" s="75"/>
      <c r="JZO49" s="75"/>
      <c r="JZP49" s="75"/>
      <c r="JZQ49" s="75"/>
      <c r="JZR49" s="75"/>
      <c r="JZS49" s="75"/>
      <c r="JZT49" s="75"/>
      <c r="JZU49" s="75"/>
      <c r="JZV49" s="75"/>
      <c r="JZW49" s="75"/>
      <c r="JZX49" s="75"/>
      <c r="JZY49" s="75"/>
      <c r="JZZ49" s="75"/>
      <c r="KAA49" s="75"/>
      <c r="KAB49" s="75"/>
      <c r="KAC49" s="75"/>
      <c r="KAD49" s="75"/>
      <c r="KAE49" s="75"/>
      <c r="KAF49" s="75"/>
      <c r="KAG49" s="75"/>
      <c r="KAH49" s="75"/>
      <c r="KAI49" s="75"/>
      <c r="KAJ49" s="75"/>
      <c r="KAK49" s="75"/>
      <c r="KAL49" s="75"/>
      <c r="KAM49" s="75"/>
      <c r="KAN49" s="75"/>
      <c r="KAO49" s="75"/>
      <c r="KAP49" s="75"/>
      <c r="KAQ49" s="75"/>
      <c r="KAR49" s="75"/>
      <c r="KAS49" s="75"/>
      <c r="KAT49" s="75"/>
      <c r="KAU49" s="75"/>
      <c r="KAV49" s="75"/>
      <c r="KAW49" s="75"/>
      <c r="KAX49" s="75"/>
      <c r="KAY49" s="75"/>
      <c r="KAZ49" s="75"/>
      <c r="KBA49" s="75"/>
      <c r="KBB49" s="75"/>
      <c r="KBC49" s="75"/>
      <c r="KBD49" s="75"/>
      <c r="KBE49" s="75"/>
      <c r="KBF49" s="75"/>
      <c r="KBG49" s="75"/>
      <c r="KBH49" s="75"/>
      <c r="KBI49" s="75"/>
      <c r="KBJ49" s="75"/>
      <c r="KBK49" s="75"/>
      <c r="KBL49" s="75"/>
      <c r="KBM49" s="75"/>
      <c r="KBN49" s="75"/>
      <c r="KBO49" s="75"/>
      <c r="KBP49" s="75"/>
      <c r="KBQ49" s="75"/>
      <c r="KBR49" s="75"/>
      <c r="KBS49" s="75"/>
      <c r="KBT49" s="75"/>
      <c r="KBU49" s="75"/>
      <c r="KBV49" s="75"/>
      <c r="KBW49" s="75"/>
      <c r="KBX49" s="75"/>
      <c r="KBY49" s="75"/>
      <c r="KBZ49" s="75"/>
      <c r="KCA49" s="75"/>
      <c r="KCB49" s="75"/>
      <c r="KCC49" s="75"/>
      <c r="KCD49" s="75"/>
      <c r="KCE49" s="75"/>
      <c r="KCF49" s="75"/>
      <c r="KCG49" s="75"/>
      <c r="KCH49" s="75"/>
      <c r="KCI49" s="75"/>
      <c r="KCJ49" s="75"/>
      <c r="KCK49" s="75"/>
      <c r="KCL49" s="75"/>
      <c r="KCM49" s="75"/>
      <c r="KCN49" s="75"/>
      <c r="KCO49" s="75"/>
      <c r="KCP49" s="75"/>
      <c r="KCQ49" s="75"/>
      <c r="KCR49" s="75"/>
      <c r="KCS49" s="75"/>
      <c r="KCT49" s="75"/>
      <c r="KCU49" s="75"/>
      <c r="KCV49" s="75"/>
      <c r="KCW49" s="75"/>
      <c r="KCX49" s="75"/>
      <c r="KCY49" s="75"/>
      <c r="KCZ49" s="75"/>
      <c r="KDA49" s="75"/>
      <c r="KDB49" s="75"/>
      <c r="KDC49" s="75"/>
      <c r="KDD49" s="75"/>
      <c r="KDE49" s="75"/>
      <c r="KDF49" s="75"/>
      <c r="KDG49" s="75"/>
      <c r="KDH49" s="75"/>
      <c r="KDI49" s="75"/>
      <c r="KDJ49" s="75"/>
      <c r="KDK49" s="75"/>
      <c r="KDL49" s="75"/>
      <c r="KDM49" s="75"/>
      <c r="KDN49" s="75"/>
      <c r="KDO49" s="75"/>
      <c r="KDP49" s="75"/>
      <c r="KDQ49" s="75"/>
      <c r="KDR49" s="75"/>
      <c r="KDS49" s="75"/>
      <c r="KDT49" s="75"/>
      <c r="KDU49" s="75"/>
      <c r="KDV49" s="75"/>
      <c r="KDW49" s="75"/>
      <c r="KDX49" s="75"/>
      <c r="KDY49" s="75"/>
      <c r="KDZ49" s="75"/>
      <c r="KEA49" s="75"/>
      <c r="KEB49" s="75"/>
      <c r="KEC49" s="75"/>
      <c r="KED49" s="75"/>
      <c r="KEE49" s="75"/>
      <c r="KEF49" s="75"/>
      <c r="KEG49" s="75"/>
      <c r="KEH49" s="75"/>
      <c r="KEI49" s="75"/>
      <c r="KEJ49" s="75"/>
      <c r="KEK49" s="75"/>
      <c r="KEL49" s="75"/>
      <c r="KEM49" s="75"/>
      <c r="KEN49" s="75"/>
      <c r="KEO49" s="75"/>
      <c r="KEP49" s="75"/>
      <c r="KEQ49" s="75"/>
      <c r="KER49" s="75"/>
      <c r="KES49" s="75"/>
      <c r="KET49" s="75"/>
      <c r="KEU49" s="75"/>
      <c r="KEV49" s="75"/>
      <c r="KEW49" s="75"/>
      <c r="KEX49" s="75"/>
      <c r="KEY49" s="75"/>
      <c r="KEZ49" s="75"/>
      <c r="KFA49" s="75"/>
      <c r="KFB49" s="75"/>
      <c r="KFC49" s="75"/>
      <c r="KFD49" s="75"/>
      <c r="KFE49" s="75"/>
      <c r="KFF49" s="75"/>
      <c r="KFG49" s="75"/>
      <c r="KFH49" s="75"/>
      <c r="KFI49" s="75"/>
      <c r="KFJ49" s="75"/>
      <c r="KFK49" s="75"/>
      <c r="KFL49" s="75"/>
      <c r="KFM49" s="75"/>
      <c r="KFN49" s="75"/>
      <c r="KFO49" s="75"/>
      <c r="KFP49" s="75"/>
      <c r="KFQ49" s="75"/>
      <c r="KFR49" s="75"/>
      <c r="KFS49" s="75"/>
      <c r="KFT49" s="75"/>
      <c r="KFU49" s="75"/>
      <c r="KFV49" s="75"/>
      <c r="KFW49" s="75"/>
      <c r="KFX49" s="75"/>
      <c r="KFY49" s="75"/>
      <c r="KFZ49" s="75"/>
      <c r="KGA49" s="75"/>
      <c r="KGB49" s="75"/>
      <c r="KGC49" s="75"/>
      <c r="KGD49" s="75"/>
      <c r="KGE49" s="75"/>
      <c r="KGF49" s="75"/>
      <c r="KGG49" s="75"/>
      <c r="KGH49" s="75"/>
      <c r="KGI49" s="75"/>
      <c r="KGJ49" s="75"/>
      <c r="KGK49" s="75"/>
      <c r="KGL49" s="75"/>
      <c r="KGM49" s="75"/>
      <c r="KGN49" s="75"/>
      <c r="KGO49" s="75"/>
      <c r="KGP49" s="75"/>
      <c r="KGQ49" s="75"/>
      <c r="KGR49" s="75"/>
      <c r="KGS49" s="75"/>
      <c r="KGT49" s="75"/>
      <c r="KGU49" s="75"/>
      <c r="KGV49" s="75"/>
      <c r="KGW49" s="75"/>
      <c r="KGX49" s="75"/>
      <c r="KGY49" s="75"/>
      <c r="KGZ49" s="75"/>
      <c r="KHA49" s="75"/>
      <c r="KHB49" s="75"/>
      <c r="KHC49" s="75"/>
      <c r="KHD49" s="75"/>
      <c r="KHE49" s="75"/>
      <c r="KHF49" s="75"/>
      <c r="KHG49" s="75"/>
      <c r="KHH49" s="75"/>
      <c r="KHI49" s="75"/>
      <c r="KHJ49" s="75"/>
      <c r="KHK49" s="75"/>
      <c r="KHL49" s="75"/>
      <c r="KHM49" s="75"/>
      <c r="KHN49" s="75"/>
      <c r="KHO49" s="75"/>
      <c r="KHP49" s="75"/>
      <c r="KHQ49" s="75"/>
      <c r="KHR49" s="75"/>
      <c r="KHS49" s="75"/>
      <c r="KHT49" s="75"/>
      <c r="KHU49" s="75"/>
      <c r="KHV49" s="75"/>
      <c r="KHW49" s="75"/>
      <c r="KHX49" s="75"/>
      <c r="KHY49" s="75"/>
      <c r="KHZ49" s="75"/>
      <c r="KIA49" s="75"/>
      <c r="KIB49" s="75"/>
      <c r="KIC49" s="75"/>
      <c r="KID49" s="75"/>
      <c r="KIE49" s="75"/>
      <c r="KIF49" s="75"/>
      <c r="KIG49" s="75"/>
      <c r="KIH49" s="75"/>
      <c r="KII49" s="75"/>
      <c r="KIJ49" s="75"/>
      <c r="KIK49" s="75"/>
      <c r="KIL49" s="75"/>
      <c r="KIM49" s="75"/>
      <c r="KIN49" s="75"/>
      <c r="KIO49" s="75"/>
      <c r="KIP49" s="75"/>
      <c r="KIQ49" s="75"/>
      <c r="KIR49" s="75"/>
      <c r="KIS49" s="75"/>
      <c r="KIT49" s="75"/>
      <c r="KIU49" s="75"/>
      <c r="KIV49" s="75"/>
      <c r="KIW49" s="75"/>
      <c r="KIX49" s="75"/>
      <c r="KIY49" s="75"/>
      <c r="KIZ49" s="75"/>
      <c r="KJA49" s="75"/>
      <c r="KJB49" s="75"/>
      <c r="KJC49" s="75"/>
      <c r="KJD49" s="75"/>
      <c r="KJE49" s="75"/>
      <c r="KJF49" s="75"/>
      <c r="KJG49" s="75"/>
      <c r="KJH49" s="75"/>
      <c r="KJI49" s="75"/>
      <c r="KJJ49" s="75"/>
      <c r="KJK49" s="75"/>
      <c r="KJL49" s="75"/>
      <c r="KJM49" s="75"/>
      <c r="KJN49" s="75"/>
      <c r="KJO49" s="75"/>
      <c r="KJP49" s="75"/>
      <c r="KJQ49" s="75"/>
      <c r="KJR49" s="75"/>
      <c r="KJS49" s="75"/>
      <c r="KJT49" s="75"/>
      <c r="KJU49" s="75"/>
      <c r="KJV49" s="75"/>
      <c r="KJW49" s="75"/>
      <c r="KJX49" s="75"/>
      <c r="KJY49" s="75"/>
      <c r="KJZ49" s="75"/>
      <c r="KKA49" s="75"/>
      <c r="KKB49" s="75"/>
      <c r="KKC49" s="75"/>
      <c r="KKD49" s="75"/>
      <c r="KKE49" s="75"/>
      <c r="KKF49" s="75"/>
      <c r="KKG49" s="75"/>
      <c r="KKH49" s="75"/>
      <c r="KKI49" s="75"/>
      <c r="KKJ49" s="75"/>
      <c r="KKK49" s="75"/>
      <c r="KKL49" s="75"/>
      <c r="KKM49" s="75"/>
      <c r="KKN49" s="75"/>
      <c r="KKO49" s="75"/>
      <c r="KKP49" s="75"/>
      <c r="KKQ49" s="75"/>
      <c r="KKR49" s="75"/>
      <c r="KKS49" s="75"/>
      <c r="KKT49" s="75"/>
      <c r="KKU49" s="75"/>
      <c r="KKV49" s="75"/>
      <c r="KKW49" s="75"/>
      <c r="KKX49" s="75"/>
      <c r="KKY49" s="75"/>
      <c r="KKZ49" s="75"/>
      <c r="KLA49" s="75"/>
      <c r="KLB49" s="75"/>
      <c r="KLC49" s="75"/>
      <c r="KLD49" s="75"/>
      <c r="KLE49" s="75"/>
      <c r="KLF49" s="75"/>
      <c r="KLG49" s="75"/>
      <c r="KLH49" s="75"/>
      <c r="KLI49" s="75"/>
      <c r="KLJ49" s="75"/>
      <c r="KLK49" s="75"/>
      <c r="KLL49" s="75"/>
      <c r="KLM49" s="75"/>
      <c r="KLN49" s="75"/>
      <c r="KLO49" s="75"/>
      <c r="KLP49" s="75"/>
      <c r="KLQ49" s="75"/>
      <c r="KLR49" s="75"/>
      <c r="KLS49" s="75"/>
      <c r="KLT49" s="75"/>
      <c r="KLU49" s="75"/>
      <c r="KLV49" s="75"/>
      <c r="KLW49" s="75"/>
      <c r="KLX49" s="75"/>
      <c r="KLY49" s="75"/>
      <c r="KLZ49" s="75"/>
      <c r="KMA49" s="75"/>
      <c r="KMB49" s="75"/>
      <c r="KMC49" s="75"/>
      <c r="KMD49" s="75"/>
      <c r="KME49" s="75"/>
      <c r="KMF49" s="75"/>
      <c r="KMG49" s="75"/>
      <c r="KMH49" s="75"/>
      <c r="KMI49" s="75"/>
      <c r="KMJ49" s="75"/>
      <c r="KMK49" s="75"/>
      <c r="KML49" s="75"/>
      <c r="KMM49" s="75"/>
      <c r="KMN49" s="75"/>
      <c r="KMO49" s="75"/>
      <c r="KMP49" s="75"/>
      <c r="KMQ49" s="75"/>
      <c r="KMR49" s="75"/>
      <c r="KMS49" s="75"/>
      <c r="KMT49" s="75"/>
      <c r="KMU49" s="75"/>
      <c r="KMV49" s="75"/>
      <c r="KMW49" s="75"/>
      <c r="KMX49" s="75"/>
      <c r="KMY49" s="75"/>
      <c r="KMZ49" s="75"/>
      <c r="KNA49" s="75"/>
      <c r="KNB49" s="75"/>
      <c r="KNC49" s="75"/>
      <c r="KND49" s="75"/>
      <c r="KNE49" s="75"/>
      <c r="KNF49" s="75"/>
      <c r="KNG49" s="75"/>
      <c r="KNH49" s="75"/>
      <c r="KNI49" s="75"/>
      <c r="KNJ49" s="75"/>
      <c r="KNK49" s="75"/>
      <c r="KNL49" s="75"/>
      <c r="KNM49" s="75"/>
      <c r="KNN49" s="75"/>
      <c r="KNO49" s="75"/>
      <c r="KNP49" s="75"/>
      <c r="KNQ49" s="75"/>
      <c r="KNR49" s="75"/>
      <c r="KNS49" s="75"/>
      <c r="KNT49" s="75"/>
      <c r="KNU49" s="75"/>
      <c r="KNV49" s="75"/>
      <c r="KNW49" s="75"/>
      <c r="KNX49" s="75"/>
      <c r="KNY49" s="75"/>
      <c r="KNZ49" s="75"/>
      <c r="KOA49" s="75"/>
      <c r="KOB49" s="75"/>
      <c r="KOC49" s="75"/>
      <c r="KOD49" s="75"/>
      <c r="KOE49" s="75"/>
      <c r="KOF49" s="75"/>
      <c r="KOG49" s="75"/>
      <c r="KOH49" s="75"/>
      <c r="KOI49" s="75"/>
      <c r="KOJ49" s="75"/>
      <c r="KOK49" s="75"/>
      <c r="KOL49" s="75"/>
      <c r="KOM49" s="75"/>
      <c r="KON49" s="75"/>
      <c r="KOO49" s="75"/>
      <c r="KOP49" s="75"/>
      <c r="KOQ49" s="75"/>
      <c r="KOR49" s="75"/>
      <c r="KOS49" s="75"/>
      <c r="KOT49" s="75"/>
      <c r="KOU49" s="75"/>
      <c r="KOV49" s="75"/>
      <c r="KOW49" s="75"/>
      <c r="KOX49" s="75"/>
      <c r="KOY49" s="75"/>
      <c r="KOZ49" s="75"/>
      <c r="KPA49" s="75"/>
      <c r="KPB49" s="75"/>
      <c r="KPC49" s="75"/>
      <c r="KPD49" s="75"/>
      <c r="KPE49" s="75"/>
      <c r="KPF49" s="75"/>
      <c r="KPG49" s="75"/>
      <c r="KPH49" s="75"/>
      <c r="KPI49" s="75"/>
      <c r="KPJ49" s="75"/>
      <c r="KPK49" s="75"/>
      <c r="KPL49" s="75"/>
      <c r="KPM49" s="75"/>
      <c r="KPN49" s="75"/>
      <c r="KPO49" s="75"/>
      <c r="KPP49" s="75"/>
      <c r="KPQ49" s="75"/>
      <c r="KPR49" s="75"/>
      <c r="KPS49" s="75"/>
      <c r="KPT49" s="75"/>
      <c r="KPU49" s="75"/>
      <c r="KPV49" s="75"/>
      <c r="KPW49" s="75"/>
      <c r="KPX49" s="75"/>
      <c r="KPY49" s="75"/>
      <c r="KPZ49" s="75"/>
      <c r="KQA49" s="75"/>
      <c r="KQB49" s="75"/>
      <c r="KQC49" s="75"/>
      <c r="KQD49" s="75"/>
      <c r="KQE49" s="75"/>
      <c r="KQF49" s="75"/>
      <c r="KQG49" s="75"/>
      <c r="KQH49" s="75"/>
      <c r="KQI49" s="75"/>
      <c r="KQJ49" s="75"/>
      <c r="KQK49" s="75"/>
      <c r="KQL49" s="75"/>
      <c r="KQM49" s="75"/>
      <c r="KQN49" s="75"/>
      <c r="KQO49" s="75"/>
      <c r="KQP49" s="75"/>
      <c r="KQQ49" s="75"/>
      <c r="KQR49" s="75"/>
      <c r="KQS49" s="75"/>
      <c r="KQT49" s="75"/>
      <c r="KQU49" s="75"/>
      <c r="KQV49" s="75"/>
      <c r="KQW49" s="75"/>
      <c r="KQX49" s="75"/>
      <c r="KQY49" s="75"/>
      <c r="KQZ49" s="75"/>
      <c r="KRA49" s="75"/>
      <c r="KRB49" s="75"/>
      <c r="KRC49" s="75"/>
      <c r="KRD49" s="75"/>
      <c r="KRE49" s="75"/>
      <c r="KRF49" s="75"/>
      <c r="KRG49" s="75"/>
      <c r="KRH49" s="75"/>
      <c r="KRI49" s="75"/>
      <c r="KRJ49" s="75"/>
      <c r="KRK49" s="75"/>
      <c r="KRL49" s="75"/>
      <c r="KRM49" s="75"/>
      <c r="KRN49" s="75"/>
      <c r="KRO49" s="75"/>
      <c r="KRP49" s="75"/>
      <c r="KRQ49" s="75"/>
      <c r="KRR49" s="75"/>
      <c r="KRS49" s="75"/>
      <c r="KRT49" s="75"/>
      <c r="KRU49" s="75"/>
      <c r="KRV49" s="75"/>
      <c r="KRW49" s="75"/>
      <c r="KRX49" s="75"/>
      <c r="KRY49" s="75"/>
      <c r="KRZ49" s="75"/>
      <c r="KSA49" s="75"/>
      <c r="KSB49" s="75"/>
      <c r="KSC49" s="75"/>
      <c r="KSD49" s="75"/>
      <c r="KSE49" s="75"/>
      <c r="KSF49" s="75"/>
      <c r="KSG49" s="75"/>
      <c r="KSH49" s="75"/>
      <c r="KSI49" s="75"/>
      <c r="KSJ49" s="75"/>
      <c r="KSK49" s="75"/>
      <c r="KSL49" s="75"/>
      <c r="KSM49" s="75"/>
      <c r="KSN49" s="75"/>
      <c r="KSO49" s="75"/>
      <c r="KSP49" s="75"/>
      <c r="KSQ49" s="75"/>
      <c r="KSR49" s="75"/>
      <c r="KSS49" s="75"/>
      <c r="KST49" s="75"/>
      <c r="KSU49" s="75"/>
      <c r="KSV49" s="75"/>
      <c r="KSW49" s="75"/>
      <c r="KSX49" s="75"/>
      <c r="KSY49" s="75"/>
      <c r="KSZ49" s="75"/>
      <c r="KTA49" s="75"/>
      <c r="KTB49" s="75"/>
      <c r="KTC49" s="75"/>
      <c r="KTD49" s="75"/>
      <c r="KTE49" s="75"/>
      <c r="KTF49" s="75"/>
      <c r="KTG49" s="75"/>
      <c r="KTH49" s="75"/>
      <c r="KTI49" s="75"/>
      <c r="KTJ49" s="75"/>
      <c r="KTK49" s="75"/>
      <c r="KTL49" s="75"/>
      <c r="KTM49" s="75"/>
      <c r="KTN49" s="75"/>
      <c r="KTO49" s="75"/>
      <c r="KTP49" s="75"/>
      <c r="KTQ49" s="75"/>
      <c r="KTR49" s="75"/>
      <c r="KTS49" s="75"/>
      <c r="KTT49" s="75"/>
      <c r="KTU49" s="75"/>
      <c r="KTV49" s="75"/>
      <c r="KTW49" s="75"/>
      <c r="KTX49" s="75"/>
      <c r="KTY49" s="75"/>
      <c r="KTZ49" s="75"/>
      <c r="KUA49" s="75"/>
      <c r="KUB49" s="75"/>
      <c r="KUC49" s="75"/>
      <c r="KUD49" s="75"/>
      <c r="KUE49" s="75"/>
      <c r="KUF49" s="75"/>
      <c r="KUG49" s="75"/>
      <c r="KUH49" s="75"/>
      <c r="KUI49" s="75"/>
      <c r="KUJ49" s="75"/>
      <c r="KUK49" s="75"/>
      <c r="KUL49" s="75"/>
      <c r="KUM49" s="75"/>
      <c r="KUN49" s="75"/>
      <c r="KUO49" s="75"/>
      <c r="KUP49" s="75"/>
      <c r="KUQ49" s="75"/>
      <c r="KUR49" s="75"/>
      <c r="KUS49" s="75"/>
      <c r="KUT49" s="75"/>
      <c r="KUU49" s="75"/>
      <c r="KUV49" s="75"/>
      <c r="KUW49" s="75"/>
      <c r="KUX49" s="75"/>
      <c r="KUY49" s="75"/>
      <c r="KUZ49" s="75"/>
      <c r="KVA49" s="75"/>
      <c r="KVB49" s="75"/>
      <c r="KVC49" s="75"/>
      <c r="KVD49" s="75"/>
      <c r="KVE49" s="75"/>
      <c r="KVF49" s="75"/>
      <c r="KVG49" s="75"/>
      <c r="KVH49" s="75"/>
      <c r="KVI49" s="75"/>
      <c r="KVJ49" s="75"/>
      <c r="KVK49" s="75"/>
      <c r="KVL49" s="75"/>
      <c r="KVM49" s="75"/>
      <c r="KVN49" s="75"/>
      <c r="KVO49" s="75"/>
      <c r="KVP49" s="75"/>
      <c r="KVQ49" s="75"/>
      <c r="KVR49" s="75"/>
      <c r="KVS49" s="75"/>
      <c r="KVT49" s="75"/>
      <c r="KVU49" s="75"/>
      <c r="KVV49" s="75"/>
      <c r="KVW49" s="75"/>
      <c r="KVX49" s="75"/>
      <c r="KVY49" s="75"/>
      <c r="KVZ49" s="75"/>
      <c r="KWA49" s="75"/>
      <c r="KWB49" s="75"/>
      <c r="KWC49" s="75"/>
      <c r="KWD49" s="75"/>
      <c r="KWE49" s="75"/>
      <c r="KWF49" s="75"/>
      <c r="KWG49" s="75"/>
      <c r="KWH49" s="75"/>
      <c r="KWI49" s="75"/>
      <c r="KWJ49" s="75"/>
      <c r="KWK49" s="75"/>
      <c r="KWL49" s="75"/>
      <c r="KWM49" s="75"/>
      <c r="KWN49" s="75"/>
      <c r="KWO49" s="75"/>
      <c r="KWP49" s="75"/>
      <c r="KWQ49" s="75"/>
      <c r="KWR49" s="75"/>
      <c r="KWS49" s="75"/>
      <c r="KWT49" s="75"/>
      <c r="KWU49" s="75"/>
      <c r="KWV49" s="75"/>
      <c r="KWW49" s="75"/>
      <c r="KWX49" s="75"/>
      <c r="KWY49" s="75"/>
      <c r="KWZ49" s="75"/>
      <c r="KXA49" s="75"/>
      <c r="KXB49" s="75"/>
      <c r="KXC49" s="75"/>
      <c r="KXD49" s="75"/>
      <c r="KXE49" s="75"/>
      <c r="KXF49" s="75"/>
      <c r="KXG49" s="75"/>
      <c r="KXH49" s="75"/>
      <c r="KXI49" s="75"/>
      <c r="KXJ49" s="75"/>
      <c r="KXK49" s="75"/>
      <c r="KXL49" s="75"/>
      <c r="KXM49" s="75"/>
      <c r="KXN49" s="75"/>
      <c r="KXO49" s="75"/>
      <c r="KXP49" s="75"/>
      <c r="KXQ49" s="75"/>
      <c r="KXR49" s="75"/>
      <c r="KXS49" s="75"/>
      <c r="KXT49" s="75"/>
      <c r="KXU49" s="75"/>
      <c r="KXV49" s="75"/>
      <c r="KXW49" s="75"/>
      <c r="KXX49" s="75"/>
      <c r="KXY49" s="75"/>
      <c r="KXZ49" s="75"/>
      <c r="KYA49" s="75"/>
      <c r="KYB49" s="75"/>
      <c r="KYC49" s="75"/>
      <c r="KYD49" s="75"/>
      <c r="KYE49" s="75"/>
      <c r="KYF49" s="75"/>
      <c r="KYG49" s="75"/>
      <c r="KYH49" s="75"/>
      <c r="KYI49" s="75"/>
      <c r="KYJ49" s="75"/>
      <c r="KYK49" s="75"/>
      <c r="KYL49" s="75"/>
      <c r="KYM49" s="75"/>
      <c r="KYN49" s="75"/>
      <c r="KYO49" s="75"/>
      <c r="KYP49" s="75"/>
      <c r="KYQ49" s="75"/>
      <c r="KYR49" s="75"/>
      <c r="KYS49" s="75"/>
      <c r="KYT49" s="75"/>
      <c r="KYU49" s="75"/>
      <c r="KYV49" s="75"/>
      <c r="KYW49" s="75"/>
      <c r="KYX49" s="75"/>
      <c r="KYY49" s="75"/>
      <c r="KYZ49" s="75"/>
      <c r="KZA49" s="75"/>
      <c r="KZB49" s="75"/>
      <c r="KZC49" s="75"/>
      <c r="KZD49" s="75"/>
      <c r="KZE49" s="75"/>
      <c r="KZF49" s="75"/>
      <c r="KZG49" s="75"/>
      <c r="KZH49" s="75"/>
      <c r="KZI49" s="75"/>
      <c r="KZJ49" s="75"/>
      <c r="KZK49" s="75"/>
      <c r="KZL49" s="75"/>
      <c r="KZM49" s="75"/>
      <c r="KZN49" s="75"/>
      <c r="KZO49" s="75"/>
      <c r="KZP49" s="75"/>
      <c r="KZQ49" s="75"/>
      <c r="KZR49" s="75"/>
      <c r="KZS49" s="75"/>
      <c r="KZT49" s="75"/>
      <c r="KZU49" s="75"/>
      <c r="KZV49" s="75"/>
      <c r="KZW49" s="75"/>
      <c r="KZX49" s="75"/>
      <c r="KZY49" s="75"/>
      <c r="KZZ49" s="75"/>
      <c r="LAA49" s="75"/>
      <c r="LAB49" s="75"/>
      <c r="LAC49" s="75"/>
      <c r="LAD49" s="75"/>
      <c r="LAE49" s="75"/>
      <c r="LAF49" s="75"/>
      <c r="LAG49" s="75"/>
      <c r="LAH49" s="75"/>
      <c r="LAI49" s="75"/>
      <c r="LAJ49" s="75"/>
      <c r="LAK49" s="75"/>
      <c r="LAL49" s="75"/>
      <c r="LAM49" s="75"/>
      <c r="LAN49" s="75"/>
      <c r="LAO49" s="75"/>
      <c r="LAP49" s="75"/>
      <c r="LAQ49" s="75"/>
      <c r="LAR49" s="75"/>
      <c r="LAS49" s="75"/>
      <c r="LAT49" s="75"/>
      <c r="LAU49" s="75"/>
      <c r="LAV49" s="75"/>
      <c r="LAW49" s="75"/>
      <c r="LAX49" s="75"/>
      <c r="LAY49" s="75"/>
      <c r="LAZ49" s="75"/>
      <c r="LBA49" s="75"/>
      <c r="LBB49" s="75"/>
      <c r="LBC49" s="75"/>
      <c r="LBD49" s="75"/>
      <c r="LBE49" s="75"/>
      <c r="LBF49" s="75"/>
      <c r="LBG49" s="75"/>
      <c r="LBH49" s="75"/>
      <c r="LBI49" s="75"/>
      <c r="LBJ49" s="75"/>
      <c r="LBK49" s="75"/>
      <c r="LBL49" s="75"/>
      <c r="LBM49" s="75"/>
      <c r="LBN49" s="75"/>
      <c r="LBO49" s="75"/>
      <c r="LBP49" s="75"/>
      <c r="LBQ49" s="75"/>
      <c r="LBR49" s="75"/>
      <c r="LBS49" s="75"/>
      <c r="LBT49" s="75"/>
      <c r="LBU49" s="75"/>
      <c r="LBV49" s="75"/>
      <c r="LBW49" s="75"/>
      <c r="LBX49" s="75"/>
      <c r="LBY49" s="75"/>
      <c r="LBZ49" s="75"/>
      <c r="LCA49" s="75"/>
      <c r="LCB49" s="75"/>
      <c r="LCC49" s="75"/>
      <c r="LCD49" s="75"/>
      <c r="LCE49" s="75"/>
      <c r="LCF49" s="75"/>
      <c r="LCG49" s="75"/>
      <c r="LCH49" s="75"/>
      <c r="LCI49" s="75"/>
      <c r="LCJ49" s="75"/>
      <c r="LCK49" s="75"/>
      <c r="LCL49" s="75"/>
      <c r="LCM49" s="75"/>
      <c r="LCN49" s="75"/>
      <c r="LCO49" s="75"/>
      <c r="LCP49" s="75"/>
      <c r="LCQ49" s="75"/>
      <c r="LCR49" s="75"/>
      <c r="LCS49" s="75"/>
      <c r="LCT49" s="75"/>
      <c r="LCU49" s="75"/>
      <c r="LCV49" s="75"/>
      <c r="LCW49" s="75"/>
      <c r="LCX49" s="75"/>
      <c r="LCY49" s="75"/>
      <c r="LCZ49" s="75"/>
      <c r="LDA49" s="75"/>
      <c r="LDB49" s="75"/>
      <c r="LDC49" s="75"/>
      <c r="LDD49" s="75"/>
      <c r="LDE49" s="75"/>
      <c r="LDF49" s="75"/>
      <c r="LDG49" s="75"/>
      <c r="LDH49" s="75"/>
      <c r="LDI49" s="75"/>
      <c r="LDJ49" s="75"/>
      <c r="LDK49" s="75"/>
      <c r="LDL49" s="75"/>
      <c r="LDM49" s="75"/>
      <c r="LDN49" s="75"/>
      <c r="LDO49" s="75"/>
      <c r="LDP49" s="75"/>
      <c r="LDQ49" s="75"/>
      <c r="LDR49" s="75"/>
      <c r="LDS49" s="75"/>
      <c r="LDT49" s="75"/>
      <c r="LDU49" s="75"/>
      <c r="LDV49" s="75"/>
      <c r="LDW49" s="75"/>
      <c r="LDX49" s="75"/>
      <c r="LDY49" s="75"/>
      <c r="LDZ49" s="75"/>
      <c r="LEA49" s="75"/>
      <c r="LEB49" s="75"/>
      <c r="LEC49" s="75"/>
      <c r="LED49" s="75"/>
      <c r="LEE49" s="75"/>
      <c r="LEF49" s="75"/>
      <c r="LEG49" s="75"/>
      <c r="LEH49" s="75"/>
      <c r="LEI49" s="75"/>
      <c r="LEJ49" s="75"/>
      <c r="LEK49" s="75"/>
      <c r="LEL49" s="75"/>
      <c r="LEM49" s="75"/>
      <c r="LEN49" s="75"/>
      <c r="LEO49" s="75"/>
      <c r="LEP49" s="75"/>
      <c r="LEQ49" s="75"/>
      <c r="LER49" s="75"/>
      <c r="LES49" s="75"/>
      <c r="LET49" s="75"/>
      <c r="LEU49" s="75"/>
      <c r="LEV49" s="75"/>
      <c r="LEW49" s="75"/>
      <c r="LEX49" s="75"/>
      <c r="LEY49" s="75"/>
      <c r="LEZ49" s="75"/>
      <c r="LFA49" s="75"/>
      <c r="LFB49" s="75"/>
      <c r="LFC49" s="75"/>
      <c r="LFD49" s="75"/>
      <c r="LFE49" s="75"/>
      <c r="LFF49" s="75"/>
      <c r="LFG49" s="75"/>
      <c r="LFH49" s="75"/>
      <c r="LFI49" s="75"/>
      <c r="LFJ49" s="75"/>
      <c r="LFK49" s="75"/>
      <c r="LFL49" s="75"/>
      <c r="LFM49" s="75"/>
      <c r="LFN49" s="75"/>
      <c r="LFO49" s="75"/>
      <c r="LFP49" s="75"/>
      <c r="LFQ49" s="75"/>
      <c r="LFR49" s="75"/>
      <c r="LFS49" s="75"/>
      <c r="LFT49" s="75"/>
      <c r="LFU49" s="75"/>
      <c r="LFV49" s="75"/>
      <c r="LFW49" s="75"/>
      <c r="LFX49" s="75"/>
      <c r="LFY49" s="75"/>
      <c r="LFZ49" s="75"/>
      <c r="LGA49" s="75"/>
      <c r="LGB49" s="75"/>
      <c r="LGC49" s="75"/>
      <c r="LGD49" s="75"/>
      <c r="LGE49" s="75"/>
      <c r="LGF49" s="75"/>
      <c r="LGG49" s="75"/>
      <c r="LGH49" s="75"/>
      <c r="LGI49" s="75"/>
      <c r="LGJ49" s="75"/>
      <c r="LGK49" s="75"/>
      <c r="LGL49" s="75"/>
      <c r="LGM49" s="75"/>
      <c r="LGN49" s="75"/>
      <c r="LGO49" s="75"/>
      <c r="LGP49" s="75"/>
      <c r="LGQ49" s="75"/>
      <c r="LGR49" s="75"/>
      <c r="LGS49" s="75"/>
      <c r="LGT49" s="75"/>
      <c r="LGU49" s="75"/>
      <c r="LGV49" s="75"/>
      <c r="LGW49" s="75"/>
      <c r="LGX49" s="75"/>
      <c r="LGY49" s="75"/>
      <c r="LGZ49" s="75"/>
      <c r="LHA49" s="75"/>
      <c r="LHB49" s="75"/>
      <c r="LHC49" s="75"/>
      <c r="LHD49" s="75"/>
      <c r="LHE49" s="75"/>
      <c r="LHF49" s="75"/>
      <c r="LHG49" s="75"/>
      <c r="LHH49" s="75"/>
      <c r="LHI49" s="75"/>
      <c r="LHJ49" s="75"/>
      <c r="LHK49" s="75"/>
      <c r="LHL49" s="75"/>
      <c r="LHM49" s="75"/>
      <c r="LHN49" s="75"/>
      <c r="LHO49" s="75"/>
      <c r="LHP49" s="75"/>
      <c r="LHQ49" s="75"/>
      <c r="LHR49" s="75"/>
      <c r="LHS49" s="75"/>
      <c r="LHT49" s="75"/>
      <c r="LHU49" s="75"/>
      <c r="LHV49" s="75"/>
      <c r="LHW49" s="75"/>
      <c r="LHX49" s="75"/>
      <c r="LHY49" s="75"/>
      <c r="LHZ49" s="75"/>
      <c r="LIA49" s="75"/>
      <c r="LIB49" s="75"/>
      <c r="LIC49" s="75"/>
      <c r="LID49" s="75"/>
      <c r="LIE49" s="75"/>
      <c r="LIF49" s="75"/>
      <c r="LIG49" s="75"/>
      <c r="LIH49" s="75"/>
      <c r="LII49" s="75"/>
      <c r="LIJ49" s="75"/>
      <c r="LIK49" s="75"/>
      <c r="LIL49" s="75"/>
      <c r="LIM49" s="75"/>
      <c r="LIN49" s="75"/>
      <c r="LIO49" s="75"/>
      <c r="LIP49" s="75"/>
      <c r="LIQ49" s="75"/>
      <c r="LIR49" s="75"/>
      <c r="LIS49" s="75"/>
      <c r="LIT49" s="75"/>
      <c r="LIU49" s="75"/>
      <c r="LIV49" s="75"/>
      <c r="LIW49" s="75"/>
      <c r="LIX49" s="75"/>
      <c r="LIY49" s="75"/>
      <c r="LIZ49" s="75"/>
      <c r="LJA49" s="75"/>
      <c r="LJB49" s="75"/>
      <c r="LJC49" s="75"/>
      <c r="LJD49" s="75"/>
      <c r="LJE49" s="75"/>
      <c r="LJF49" s="75"/>
      <c r="LJG49" s="75"/>
      <c r="LJH49" s="75"/>
      <c r="LJI49" s="75"/>
      <c r="LJJ49" s="75"/>
      <c r="LJK49" s="75"/>
      <c r="LJL49" s="75"/>
      <c r="LJM49" s="75"/>
      <c r="LJN49" s="75"/>
      <c r="LJO49" s="75"/>
      <c r="LJP49" s="75"/>
      <c r="LJQ49" s="75"/>
      <c r="LJR49" s="75"/>
      <c r="LJS49" s="75"/>
      <c r="LJT49" s="75"/>
      <c r="LJU49" s="75"/>
      <c r="LJV49" s="75"/>
      <c r="LJW49" s="75"/>
      <c r="LJX49" s="75"/>
      <c r="LJY49" s="75"/>
      <c r="LJZ49" s="75"/>
      <c r="LKA49" s="75"/>
      <c r="LKB49" s="75"/>
      <c r="LKC49" s="75"/>
      <c r="LKD49" s="75"/>
      <c r="LKE49" s="75"/>
      <c r="LKF49" s="75"/>
      <c r="LKG49" s="75"/>
      <c r="LKH49" s="75"/>
      <c r="LKI49" s="75"/>
      <c r="LKJ49" s="75"/>
      <c r="LKK49" s="75"/>
      <c r="LKL49" s="75"/>
      <c r="LKM49" s="75"/>
      <c r="LKN49" s="75"/>
      <c r="LKO49" s="75"/>
      <c r="LKP49" s="75"/>
      <c r="LKQ49" s="75"/>
      <c r="LKR49" s="75"/>
      <c r="LKS49" s="75"/>
      <c r="LKT49" s="75"/>
      <c r="LKU49" s="75"/>
      <c r="LKV49" s="75"/>
      <c r="LKW49" s="75"/>
      <c r="LKX49" s="75"/>
      <c r="LKY49" s="75"/>
      <c r="LKZ49" s="75"/>
      <c r="LLA49" s="75"/>
      <c r="LLB49" s="75"/>
      <c r="LLC49" s="75"/>
      <c r="LLD49" s="75"/>
      <c r="LLE49" s="75"/>
      <c r="LLF49" s="75"/>
      <c r="LLG49" s="75"/>
      <c r="LLH49" s="75"/>
      <c r="LLI49" s="75"/>
      <c r="LLJ49" s="75"/>
      <c r="LLK49" s="75"/>
      <c r="LLL49" s="75"/>
      <c r="LLM49" s="75"/>
      <c r="LLN49" s="75"/>
      <c r="LLO49" s="75"/>
      <c r="LLP49" s="75"/>
      <c r="LLQ49" s="75"/>
      <c r="LLR49" s="75"/>
      <c r="LLS49" s="75"/>
      <c r="LLT49" s="75"/>
      <c r="LLU49" s="75"/>
      <c r="LLV49" s="75"/>
      <c r="LLW49" s="75"/>
      <c r="LLX49" s="75"/>
      <c r="LLY49" s="75"/>
      <c r="LLZ49" s="75"/>
      <c r="LMA49" s="75"/>
      <c r="LMB49" s="75"/>
      <c r="LMC49" s="75"/>
      <c r="LMD49" s="75"/>
      <c r="LME49" s="75"/>
      <c r="LMF49" s="75"/>
      <c r="LMG49" s="75"/>
      <c r="LMH49" s="75"/>
      <c r="LMI49" s="75"/>
      <c r="LMJ49" s="75"/>
      <c r="LMK49" s="75"/>
      <c r="LML49" s="75"/>
      <c r="LMM49" s="75"/>
      <c r="LMN49" s="75"/>
      <c r="LMO49" s="75"/>
      <c r="LMP49" s="75"/>
      <c r="LMQ49" s="75"/>
      <c r="LMR49" s="75"/>
      <c r="LMS49" s="75"/>
      <c r="LMT49" s="75"/>
      <c r="LMU49" s="75"/>
      <c r="LMV49" s="75"/>
      <c r="LMW49" s="75"/>
      <c r="LMX49" s="75"/>
      <c r="LMY49" s="75"/>
      <c r="LMZ49" s="75"/>
      <c r="LNA49" s="75"/>
      <c r="LNB49" s="75"/>
      <c r="LNC49" s="75"/>
      <c r="LND49" s="75"/>
      <c r="LNE49" s="75"/>
      <c r="LNF49" s="75"/>
      <c r="LNG49" s="75"/>
      <c r="LNH49" s="75"/>
      <c r="LNI49" s="75"/>
      <c r="LNJ49" s="75"/>
      <c r="LNK49" s="75"/>
      <c r="LNL49" s="75"/>
      <c r="LNM49" s="75"/>
      <c r="LNN49" s="75"/>
      <c r="LNO49" s="75"/>
      <c r="LNP49" s="75"/>
      <c r="LNQ49" s="75"/>
      <c r="LNR49" s="75"/>
      <c r="LNS49" s="75"/>
      <c r="LNT49" s="75"/>
      <c r="LNU49" s="75"/>
      <c r="LNV49" s="75"/>
      <c r="LNW49" s="75"/>
      <c r="LNX49" s="75"/>
      <c r="LNY49" s="75"/>
      <c r="LNZ49" s="75"/>
      <c r="LOA49" s="75"/>
      <c r="LOB49" s="75"/>
      <c r="LOC49" s="75"/>
      <c r="LOD49" s="75"/>
      <c r="LOE49" s="75"/>
      <c r="LOF49" s="75"/>
      <c r="LOG49" s="75"/>
      <c r="LOH49" s="75"/>
      <c r="LOI49" s="75"/>
      <c r="LOJ49" s="75"/>
      <c r="LOK49" s="75"/>
      <c r="LOL49" s="75"/>
      <c r="LOM49" s="75"/>
      <c r="LON49" s="75"/>
      <c r="LOO49" s="75"/>
      <c r="LOP49" s="75"/>
      <c r="LOQ49" s="75"/>
      <c r="LOR49" s="75"/>
      <c r="LOS49" s="75"/>
      <c r="LOT49" s="75"/>
      <c r="LOU49" s="75"/>
      <c r="LOV49" s="75"/>
      <c r="LOW49" s="75"/>
      <c r="LOX49" s="75"/>
      <c r="LOY49" s="75"/>
      <c r="LOZ49" s="75"/>
      <c r="LPA49" s="75"/>
      <c r="LPB49" s="75"/>
      <c r="LPC49" s="75"/>
      <c r="LPD49" s="75"/>
      <c r="LPE49" s="75"/>
      <c r="LPF49" s="75"/>
      <c r="LPG49" s="75"/>
      <c r="LPH49" s="75"/>
      <c r="LPI49" s="75"/>
      <c r="LPJ49" s="75"/>
      <c r="LPK49" s="75"/>
      <c r="LPL49" s="75"/>
      <c r="LPM49" s="75"/>
      <c r="LPN49" s="75"/>
      <c r="LPO49" s="75"/>
      <c r="LPP49" s="75"/>
      <c r="LPQ49" s="75"/>
      <c r="LPR49" s="75"/>
      <c r="LPS49" s="75"/>
      <c r="LPT49" s="75"/>
      <c r="LPU49" s="75"/>
      <c r="LPV49" s="75"/>
      <c r="LPW49" s="75"/>
      <c r="LPX49" s="75"/>
      <c r="LPY49" s="75"/>
      <c r="LPZ49" s="75"/>
      <c r="LQA49" s="75"/>
      <c r="LQB49" s="75"/>
      <c r="LQC49" s="75"/>
      <c r="LQD49" s="75"/>
      <c r="LQE49" s="75"/>
      <c r="LQF49" s="75"/>
      <c r="LQG49" s="75"/>
      <c r="LQH49" s="75"/>
      <c r="LQI49" s="75"/>
      <c r="LQJ49" s="75"/>
      <c r="LQK49" s="75"/>
      <c r="LQL49" s="75"/>
      <c r="LQM49" s="75"/>
      <c r="LQN49" s="75"/>
      <c r="LQO49" s="75"/>
      <c r="LQP49" s="75"/>
      <c r="LQQ49" s="75"/>
      <c r="LQR49" s="75"/>
      <c r="LQS49" s="75"/>
      <c r="LQT49" s="75"/>
      <c r="LQU49" s="75"/>
      <c r="LQV49" s="75"/>
      <c r="LQW49" s="75"/>
      <c r="LQX49" s="75"/>
      <c r="LQY49" s="75"/>
      <c r="LQZ49" s="75"/>
      <c r="LRA49" s="75"/>
      <c r="LRB49" s="75"/>
      <c r="LRC49" s="75"/>
      <c r="LRD49" s="75"/>
      <c r="LRE49" s="75"/>
      <c r="LRF49" s="75"/>
      <c r="LRG49" s="75"/>
      <c r="LRH49" s="75"/>
      <c r="LRI49" s="75"/>
      <c r="LRJ49" s="75"/>
      <c r="LRK49" s="75"/>
      <c r="LRL49" s="75"/>
      <c r="LRM49" s="75"/>
      <c r="LRN49" s="75"/>
      <c r="LRO49" s="75"/>
      <c r="LRP49" s="75"/>
      <c r="LRQ49" s="75"/>
      <c r="LRR49" s="75"/>
      <c r="LRS49" s="75"/>
      <c r="LRT49" s="75"/>
      <c r="LRU49" s="75"/>
      <c r="LRV49" s="75"/>
      <c r="LRW49" s="75"/>
      <c r="LRX49" s="75"/>
      <c r="LRY49" s="75"/>
      <c r="LRZ49" s="75"/>
      <c r="LSA49" s="75"/>
      <c r="LSB49" s="75"/>
      <c r="LSC49" s="75"/>
      <c r="LSD49" s="75"/>
      <c r="LSE49" s="75"/>
      <c r="LSF49" s="75"/>
      <c r="LSG49" s="75"/>
      <c r="LSH49" s="75"/>
      <c r="LSI49" s="75"/>
      <c r="LSJ49" s="75"/>
      <c r="LSK49" s="75"/>
      <c r="LSL49" s="75"/>
      <c r="LSM49" s="75"/>
      <c r="LSN49" s="75"/>
      <c r="LSO49" s="75"/>
      <c r="LSP49" s="75"/>
      <c r="LSQ49" s="75"/>
      <c r="LSR49" s="75"/>
      <c r="LSS49" s="75"/>
      <c r="LST49" s="75"/>
      <c r="LSU49" s="75"/>
      <c r="LSV49" s="75"/>
      <c r="LSW49" s="75"/>
      <c r="LSX49" s="75"/>
      <c r="LSY49" s="75"/>
      <c r="LSZ49" s="75"/>
      <c r="LTA49" s="75"/>
      <c r="LTB49" s="75"/>
      <c r="LTC49" s="75"/>
      <c r="LTD49" s="75"/>
      <c r="LTE49" s="75"/>
      <c r="LTF49" s="75"/>
      <c r="LTG49" s="75"/>
      <c r="LTH49" s="75"/>
      <c r="LTI49" s="75"/>
      <c r="LTJ49" s="75"/>
      <c r="LTK49" s="75"/>
      <c r="LTL49" s="75"/>
      <c r="LTM49" s="75"/>
      <c r="LTN49" s="75"/>
      <c r="LTO49" s="75"/>
      <c r="LTP49" s="75"/>
      <c r="LTQ49" s="75"/>
      <c r="LTR49" s="75"/>
      <c r="LTS49" s="75"/>
      <c r="LTT49" s="75"/>
      <c r="LTU49" s="75"/>
      <c r="LTV49" s="75"/>
      <c r="LTW49" s="75"/>
      <c r="LTX49" s="75"/>
      <c r="LTY49" s="75"/>
      <c r="LTZ49" s="75"/>
      <c r="LUA49" s="75"/>
      <c r="LUB49" s="75"/>
      <c r="LUC49" s="75"/>
      <c r="LUD49" s="75"/>
      <c r="LUE49" s="75"/>
      <c r="LUF49" s="75"/>
      <c r="LUG49" s="75"/>
      <c r="LUH49" s="75"/>
      <c r="LUI49" s="75"/>
      <c r="LUJ49" s="75"/>
      <c r="LUK49" s="75"/>
      <c r="LUL49" s="75"/>
      <c r="LUM49" s="75"/>
      <c r="LUN49" s="75"/>
      <c r="LUO49" s="75"/>
      <c r="LUP49" s="75"/>
      <c r="LUQ49" s="75"/>
      <c r="LUR49" s="75"/>
      <c r="LUS49" s="75"/>
      <c r="LUT49" s="75"/>
      <c r="LUU49" s="75"/>
      <c r="LUV49" s="75"/>
      <c r="LUW49" s="75"/>
      <c r="LUX49" s="75"/>
      <c r="LUY49" s="75"/>
      <c r="LUZ49" s="75"/>
      <c r="LVA49" s="75"/>
      <c r="LVB49" s="75"/>
      <c r="LVC49" s="75"/>
      <c r="LVD49" s="75"/>
      <c r="LVE49" s="75"/>
      <c r="LVF49" s="75"/>
      <c r="LVG49" s="75"/>
      <c r="LVH49" s="75"/>
      <c r="LVI49" s="75"/>
      <c r="LVJ49" s="75"/>
      <c r="LVK49" s="75"/>
      <c r="LVL49" s="75"/>
      <c r="LVM49" s="75"/>
      <c r="LVN49" s="75"/>
      <c r="LVO49" s="75"/>
      <c r="LVP49" s="75"/>
      <c r="LVQ49" s="75"/>
      <c r="LVR49" s="75"/>
      <c r="LVS49" s="75"/>
      <c r="LVT49" s="75"/>
      <c r="LVU49" s="75"/>
      <c r="LVV49" s="75"/>
      <c r="LVW49" s="75"/>
      <c r="LVX49" s="75"/>
      <c r="LVY49" s="75"/>
      <c r="LVZ49" s="75"/>
      <c r="LWA49" s="75"/>
      <c r="LWB49" s="75"/>
      <c r="LWC49" s="75"/>
      <c r="LWD49" s="75"/>
      <c r="LWE49" s="75"/>
      <c r="LWF49" s="75"/>
      <c r="LWG49" s="75"/>
      <c r="LWH49" s="75"/>
      <c r="LWI49" s="75"/>
      <c r="LWJ49" s="75"/>
      <c r="LWK49" s="75"/>
      <c r="LWL49" s="75"/>
      <c r="LWM49" s="75"/>
      <c r="LWN49" s="75"/>
      <c r="LWO49" s="75"/>
      <c r="LWP49" s="75"/>
      <c r="LWQ49" s="75"/>
      <c r="LWR49" s="75"/>
      <c r="LWS49" s="75"/>
      <c r="LWT49" s="75"/>
      <c r="LWU49" s="75"/>
      <c r="LWV49" s="75"/>
      <c r="LWW49" s="75"/>
      <c r="LWX49" s="75"/>
      <c r="LWY49" s="75"/>
      <c r="LWZ49" s="75"/>
      <c r="LXA49" s="75"/>
      <c r="LXB49" s="75"/>
      <c r="LXC49" s="75"/>
      <c r="LXD49" s="75"/>
      <c r="LXE49" s="75"/>
      <c r="LXF49" s="75"/>
      <c r="LXG49" s="75"/>
      <c r="LXH49" s="75"/>
      <c r="LXI49" s="75"/>
      <c r="LXJ49" s="75"/>
      <c r="LXK49" s="75"/>
      <c r="LXL49" s="75"/>
      <c r="LXM49" s="75"/>
      <c r="LXN49" s="75"/>
      <c r="LXO49" s="75"/>
      <c r="LXP49" s="75"/>
      <c r="LXQ49" s="75"/>
      <c r="LXR49" s="75"/>
      <c r="LXS49" s="75"/>
      <c r="LXT49" s="75"/>
      <c r="LXU49" s="75"/>
      <c r="LXV49" s="75"/>
      <c r="LXW49" s="75"/>
      <c r="LXX49" s="75"/>
      <c r="LXY49" s="75"/>
      <c r="LXZ49" s="75"/>
      <c r="LYA49" s="75"/>
      <c r="LYB49" s="75"/>
      <c r="LYC49" s="75"/>
      <c r="LYD49" s="75"/>
      <c r="LYE49" s="75"/>
      <c r="LYF49" s="75"/>
      <c r="LYG49" s="75"/>
      <c r="LYH49" s="75"/>
      <c r="LYI49" s="75"/>
      <c r="LYJ49" s="75"/>
      <c r="LYK49" s="75"/>
      <c r="LYL49" s="75"/>
      <c r="LYM49" s="75"/>
      <c r="LYN49" s="75"/>
      <c r="LYO49" s="75"/>
      <c r="LYP49" s="75"/>
      <c r="LYQ49" s="75"/>
      <c r="LYR49" s="75"/>
      <c r="LYS49" s="75"/>
      <c r="LYT49" s="75"/>
      <c r="LYU49" s="75"/>
      <c r="LYV49" s="75"/>
      <c r="LYW49" s="75"/>
      <c r="LYX49" s="75"/>
      <c r="LYY49" s="75"/>
      <c r="LYZ49" s="75"/>
      <c r="LZA49" s="75"/>
      <c r="LZB49" s="75"/>
      <c r="LZC49" s="75"/>
      <c r="LZD49" s="75"/>
      <c r="LZE49" s="75"/>
      <c r="LZF49" s="75"/>
      <c r="LZG49" s="75"/>
      <c r="LZH49" s="75"/>
      <c r="LZI49" s="75"/>
      <c r="LZJ49" s="75"/>
      <c r="LZK49" s="75"/>
      <c r="LZL49" s="75"/>
      <c r="LZM49" s="75"/>
      <c r="LZN49" s="75"/>
      <c r="LZO49" s="75"/>
      <c r="LZP49" s="75"/>
      <c r="LZQ49" s="75"/>
      <c r="LZR49" s="75"/>
      <c r="LZS49" s="75"/>
      <c r="LZT49" s="75"/>
      <c r="LZU49" s="75"/>
      <c r="LZV49" s="75"/>
      <c r="LZW49" s="75"/>
      <c r="LZX49" s="75"/>
      <c r="LZY49" s="75"/>
      <c r="LZZ49" s="75"/>
      <c r="MAA49" s="75"/>
      <c r="MAB49" s="75"/>
      <c r="MAC49" s="75"/>
      <c r="MAD49" s="75"/>
      <c r="MAE49" s="75"/>
      <c r="MAF49" s="75"/>
      <c r="MAG49" s="75"/>
      <c r="MAH49" s="75"/>
      <c r="MAI49" s="75"/>
      <c r="MAJ49" s="75"/>
      <c r="MAK49" s="75"/>
      <c r="MAL49" s="75"/>
      <c r="MAM49" s="75"/>
      <c r="MAN49" s="75"/>
      <c r="MAO49" s="75"/>
      <c r="MAP49" s="75"/>
      <c r="MAQ49" s="75"/>
      <c r="MAR49" s="75"/>
      <c r="MAS49" s="75"/>
      <c r="MAT49" s="75"/>
      <c r="MAU49" s="75"/>
      <c r="MAV49" s="75"/>
      <c r="MAW49" s="75"/>
      <c r="MAX49" s="75"/>
      <c r="MAY49" s="75"/>
      <c r="MAZ49" s="75"/>
      <c r="MBA49" s="75"/>
      <c r="MBB49" s="75"/>
      <c r="MBC49" s="75"/>
      <c r="MBD49" s="75"/>
      <c r="MBE49" s="75"/>
      <c r="MBF49" s="75"/>
      <c r="MBG49" s="75"/>
      <c r="MBH49" s="75"/>
      <c r="MBI49" s="75"/>
      <c r="MBJ49" s="75"/>
      <c r="MBK49" s="75"/>
      <c r="MBL49" s="75"/>
      <c r="MBM49" s="75"/>
      <c r="MBN49" s="75"/>
      <c r="MBO49" s="75"/>
      <c r="MBP49" s="75"/>
      <c r="MBQ49" s="75"/>
      <c r="MBR49" s="75"/>
      <c r="MBS49" s="75"/>
      <c r="MBT49" s="75"/>
      <c r="MBU49" s="75"/>
      <c r="MBV49" s="75"/>
      <c r="MBW49" s="75"/>
      <c r="MBX49" s="75"/>
      <c r="MBY49" s="75"/>
      <c r="MBZ49" s="75"/>
      <c r="MCA49" s="75"/>
      <c r="MCB49" s="75"/>
      <c r="MCC49" s="75"/>
      <c r="MCD49" s="75"/>
      <c r="MCE49" s="75"/>
      <c r="MCF49" s="75"/>
      <c r="MCG49" s="75"/>
      <c r="MCH49" s="75"/>
      <c r="MCI49" s="75"/>
      <c r="MCJ49" s="75"/>
      <c r="MCK49" s="75"/>
      <c r="MCL49" s="75"/>
      <c r="MCM49" s="75"/>
      <c r="MCN49" s="75"/>
      <c r="MCO49" s="75"/>
      <c r="MCP49" s="75"/>
      <c r="MCQ49" s="75"/>
      <c r="MCR49" s="75"/>
      <c r="MCS49" s="75"/>
      <c r="MCT49" s="75"/>
      <c r="MCU49" s="75"/>
      <c r="MCV49" s="75"/>
      <c r="MCW49" s="75"/>
      <c r="MCX49" s="75"/>
      <c r="MCY49" s="75"/>
      <c r="MCZ49" s="75"/>
      <c r="MDA49" s="75"/>
      <c r="MDB49" s="75"/>
      <c r="MDC49" s="75"/>
      <c r="MDD49" s="75"/>
      <c r="MDE49" s="75"/>
      <c r="MDF49" s="75"/>
      <c r="MDG49" s="75"/>
      <c r="MDH49" s="75"/>
      <c r="MDI49" s="75"/>
      <c r="MDJ49" s="75"/>
      <c r="MDK49" s="75"/>
      <c r="MDL49" s="75"/>
      <c r="MDM49" s="75"/>
      <c r="MDN49" s="75"/>
      <c r="MDO49" s="75"/>
      <c r="MDP49" s="75"/>
      <c r="MDQ49" s="75"/>
      <c r="MDR49" s="75"/>
      <c r="MDS49" s="75"/>
      <c r="MDT49" s="75"/>
      <c r="MDU49" s="75"/>
      <c r="MDV49" s="75"/>
      <c r="MDW49" s="75"/>
      <c r="MDX49" s="75"/>
      <c r="MDY49" s="75"/>
      <c r="MDZ49" s="75"/>
      <c r="MEA49" s="75"/>
      <c r="MEB49" s="75"/>
      <c r="MEC49" s="75"/>
      <c r="MED49" s="75"/>
      <c r="MEE49" s="75"/>
      <c r="MEF49" s="75"/>
      <c r="MEG49" s="75"/>
      <c r="MEH49" s="75"/>
      <c r="MEI49" s="75"/>
      <c r="MEJ49" s="75"/>
      <c r="MEK49" s="75"/>
      <c r="MEL49" s="75"/>
      <c r="MEM49" s="75"/>
      <c r="MEN49" s="75"/>
      <c r="MEO49" s="75"/>
      <c r="MEP49" s="75"/>
      <c r="MEQ49" s="75"/>
      <c r="MER49" s="75"/>
      <c r="MES49" s="75"/>
      <c r="MET49" s="75"/>
      <c r="MEU49" s="75"/>
      <c r="MEV49" s="75"/>
      <c r="MEW49" s="75"/>
      <c r="MEX49" s="75"/>
      <c r="MEY49" s="75"/>
      <c r="MEZ49" s="75"/>
      <c r="MFA49" s="75"/>
      <c r="MFB49" s="75"/>
      <c r="MFC49" s="75"/>
      <c r="MFD49" s="75"/>
      <c r="MFE49" s="75"/>
      <c r="MFF49" s="75"/>
      <c r="MFG49" s="75"/>
      <c r="MFH49" s="75"/>
      <c r="MFI49" s="75"/>
      <c r="MFJ49" s="75"/>
      <c r="MFK49" s="75"/>
      <c r="MFL49" s="75"/>
      <c r="MFM49" s="75"/>
      <c r="MFN49" s="75"/>
      <c r="MFO49" s="75"/>
      <c r="MFP49" s="75"/>
      <c r="MFQ49" s="75"/>
      <c r="MFR49" s="75"/>
      <c r="MFS49" s="75"/>
      <c r="MFT49" s="75"/>
      <c r="MFU49" s="75"/>
      <c r="MFV49" s="75"/>
      <c r="MFW49" s="75"/>
      <c r="MFX49" s="75"/>
      <c r="MFY49" s="75"/>
      <c r="MFZ49" s="75"/>
      <c r="MGA49" s="75"/>
      <c r="MGB49" s="75"/>
      <c r="MGC49" s="75"/>
      <c r="MGD49" s="75"/>
      <c r="MGE49" s="75"/>
      <c r="MGF49" s="75"/>
      <c r="MGG49" s="75"/>
      <c r="MGH49" s="75"/>
      <c r="MGI49" s="75"/>
      <c r="MGJ49" s="75"/>
      <c r="MGK49" s="75"/>
      <c r="MGL49" s="75"/>
      <c r="MGM49" s="75"/>
      <c r="MGN49" s="75"/>
      <c r="MGO49" s="75"/>
      <c r="MGP49" s="75"/>
      <c r="MGQ49" s="75"/>
      <c r="MGR49" s="75"/>
      <c r="MGS49" s="75"/>
      <c r="MGT49" s="75"/>
      <c r="MGU49" s="75"/>
      <c r="MGV49" s="75"/>
      <c r="MGW49" s="75"/>
      <c r="MGX49" s="75"/>
      <c r="MGY49" s="75"/>
      <c r="MGZ49" s="75"/>
      <c r="MHA49" s="75"/>
      <c r="MHB49" s="75"/>
      <c r="MHC49" s="75"/>
      <c r="MHD49" s="75"/>
      <c r="MHE49" s="75"/>
      <c r="MHF49" s="75"/>
      <c r="MHG49" s="75"/>
      <c r="MHH49" s="75"/>
      <c r="MHI49" s="75"/>
      <c r="MHJ49" s="75"/>
      <c r="MHK49" s="75"/>
      <c r="MHL49" s="75"/>
      <c r="MHM49" s="75"/>
      <c r="MHN49" s="75"/>
      <c r="MHO49" s="75"/>
      <c r="MHP49" s="75"/>
      <c r="MHQ49" s="75"/>
      <c r="MHR49" s="75"/>
      <c r="MHS49" s="75"/>
      <c r="MHT49" s="75"/>
      <c r="MHU49" s="75"/>
      <c r="MHV49" s="75"/>
      <c r="MHW49" s="75"/>
      <c r="MHX49" s="75"/>
      <c r="MHY49" s="75"/>
      <c r="MHZ49" s="75"/>
      <c r="MIA49" s="75"/>
      <c r="MIB49" s="75"/>
      <c r="MIC49" s="75"/>
      <c r="MID49" s="75"/>
      <c r="MIE49" s="75"/>
      <c r="MIF49" s="75"/>
      <c r="MIG49" s="75"/>
      <c r="MIH49" s="75"/>
      <c r="MII49" s="75"/>
      <c r="MIJ49" s="75"/>
      <c r="MIK49" s="75"/>
      <c r="MIL49" s="75"/>
      <c r="MIM49" s="75"/>
      <c r="MIN49" s="75"/>
      <c r="MIO49" s="75"/>
      <c r="MIP49" s="75"/>
      <c r="MIQ49" s="75"/>
      <c r="MIR49" s="75"/>
      <c r="MIS49" s="75"/>
      <c r="MIT49" s="75"/>
      <c r="MIU49" s="75"/>
      <c r="MIV49" s="75"/>
      <c r="MIW49" s="75"/>
      <c r="MIX49" s="75"/>
      <c r="MIY49" s="75"/>
      <c r="MIZ49" s="75"/>
      <c r="MJA49" s="75"/>
      <c r="MJB49" s="75"/>
      <c r="MJC49" s="75"/>
      <c r="MJD49" s="75"/>
      <c r="MJE49" s="75"/>
      <c r="MJF49" s="75"/>
      <c r="MJG49" s="75"/>
      <c r="MJH49" s="75"/>
      <c r="MJI49" s="75"/>
      <c r="MJJ49" s="75"/>
      <c r="MJK49" s="75"/>
      <c r="MJL49" s="75"/>
      <c r="MJM49" s="75"/>
      <c r="MJN49" s="75"/>
      <c r="MJO49" s="75"/>
      <c r="MJP49" s="75"/>
      <c r="MJQ49" s="75"/>
      <c r="MJR49" s="75"/>
      <c r="MJS49" s="75"/>
      <c r="MJT49" s="75"/>
      <c r="MJU49" s="75"/>
      <c r="MJV49" s="75"/>
      <c r="MJW49" s="75"/>
      <c r="MJX49" s="75"/>
      <c r="MJY49" s="75"/>
      <c r="MJZ49" s="75"/>
      <c r="MKA49" s="75"/>
      <c r="MKB49" s="75"/>
      <c r="MKC49" s="75"/>
      <c r="MKD49" s="75"/>
      <c r="MKE49" s="75"/>
      <c r="MKF49" s="75"/>
      <c r="MKG49" s="75"/>
      <c r="MKH49" s="75"/>
      <c r="MKI49" s="75"/>
      <c r="MKJ49" s="75"/>
      <c r="MKK49" s="75"/>
      <c r="MKL49" s="75"/>
      <c r="MKM49" s="75"/>
      <c r="MKN49" s="75"/>
      <c r="MKO49" s="75"/>
      <c r="MKP49" s="75"/>
      <c r="MKQ49" s="75"/>
      <c r="MKR49" s="75"/>
      <c r="MKS49" s="75"/>
      <c r="MKT49" s="75"/>
      <c r="MKU49" s="75"/>
      <c r="MKV49" s="75"/>
      <c r="MKW49" s="75"/>
      <c r="MKX49" s="75"/>
      <c r="MKY49" s="75"/>
      <c r="MKZ49" s="75"/>
      <c r="MLA49" s="75"/>
      <c r="MLB49" s="75"/>
      <c r="MLC49" s="75"/>
      <c r="MLD49" s="75"/>
      <c r="MLE49" s="75"/>
      <c r="MLF49" s="75"/>
      <c r="MLG49" s="75"/>
      <c r="MLH49" s="75"/>
      <c r="MLI49" s="75"/>
      <c r="MLJ49" s="75"/>
      <c r="MLK49" s="75"/>
      <c r="MLL49" s="75"/>
      <c r="MLM49" s="75"/>
      <c r="MLN49" s="75"/>
      <c r="MLO49" s="75"/>
      <c r="MLP49" s="75"/>
      <c r="MLQ49" s="75"/>
      <c r="MLR49" s="75"/>
      <c r="MLS49" s="75"/>
      <c r="MLT49" s="75"/>
      <c r="MLU49" s="75"/>
      <c r="MLV49" s="75"/>
      <c r="MLW49" s="75"/>
      <c r="MLX49" s="75"/>
      <c r="MLY49" s="75"/>
      <c r="MLZ49" s="75"/>
      <c r="MMA49" s="75"/>
      <c r="MMB49" s="75"/>
      <c r="MMC49" s="75"/>
      <c r="MMD49" s="75"/>
      <c r="MME49" s="75"/>
      <c r="MMF49" s="75"/>
      <c r="MMG49" s="75"/>
      <c r="MMH49" s="75"/>
      <c r="MMI49" s="75"/>
      <c r="MMJ49" s="75"/>
      <c r="MMK49" s="75"/>
      <c r="MML49" s="75"/>
      <c r="MMM49" s="75"/>
      <c r="MMN49" s="75"/>
      <c r="MMO49" s="75"/>
      <c r="MMP49" s="75"/>
      <c r="MMQ49" s="75"/>
      <c r="MMR49" s="75"/>
      <c r="MMS49" s="75"/>
      <c r="MMT49" s="75"/>
      <c r="MMU49" s="75"/>
      <c r="MMV49" s="75"/>
      <c r="MMW49" s="75"/>
      <c r="MMX49" s="75"/>
      <c r="MMY49" s="75"/>
      <c r="MMZ49" s="75"/>
      <c r="MNA49" s="75"/>
      <c r="MNB49" s="75"/>
      <c r="MNC49" s="75"/>
      <c r="MND49" s="75"/>
      <c r="MNE49" s="75"/>
      <c r="MNF49" s="75"/>
      <c r="MNG49" s="75"/>
      <c r="MNH49" s="75"/>
      <c r="MNI49" s="75"/>
      <c r="MNJ49" s="75"/>
      <c r="MNK49" s="75"/>
      <c r="MNL49" s="75"/>
      <c r="MNM49" s="75"/>
      <c r="MNN49" s="75"/>
      <c r="MNO49" s="75"/>
      <c r="MNP49" s="75"/>
      <c r="MNQ49" s="75"/>
      <c r="MNR49" s="75"/>
      <c r="MNS49" s="75"/>
      <c r="MNT49" s="75"/>
      <c r="MNU49" s="75"/>
      <c r="MNV49" s="75"/>
      <c r="MNW49" s="75"/>
      <c r="MNX49" s="75"/>
      <c r="MNY49" s="75"/>
      <c r="MNZ49" s="75"/>
      <c r="MOA49" s="75"/>
      <c r="MOB49" s="75"/>
      <c r="MOC49" s="75"/>
      <c r="MOD49" s="75"/>
      <c r="MOE49" s="75"/>
      <c r="MOF49" s="75"/>
      <c r="MOG49" s="75"/>
      <c r="MOH49" s="75"/>
      <c r="MOI49" s="75"/>
      <c r="MOJ49" s="75"/>
      <c r="MOK49" s="75"/>
      <c r="MOL49" s="75"/>
      <c r="MOM49" s="75"/>
      <c r="MON49" s="75"/>
      <c r="MOO49" s="75"/>
      <c r="MOP49" s="75"/>
      <c r="MOQ49" s="75"/>
      <c r="MOR49" s="75"/>
      <c r="MOS49" s="75"/>
      <c r="MOT49" s="75"/>
      <c r="MOU49" s="75"/>
      <c r="MOV49" s="75"/>
      <c r="MOW49" s="75"/>
      <c r="MOX49" s="75"/>
      <c r="MOY49" s="75"/>
      <c r="MOZ49" s="75"/>
      <c r="MPA49" s="75"/>
      <c r="MPB49" s="75"/>
      <c r="MPC49" s="75"/>
      <c r="MPD49" s="75"/>
      <c r="MPE49" s="75"/>
      <c r="MPF49" s="75"/>
      <c r="MPG49" s="75"/>
      <c r="MPH49" s="75"/>
      <c r="MPI49" s="75"/>
      <c r="MPJ49" s="75"/>
      <c r="MPK49" s="75"/>
      <c r="MPL49" s="75"/>
      <c r="MPM49" s="75"/>
      <c r="MPN49" s="75"/>
      <c r="MPO49" s="75"/>
      <c r="MPP49" s="75"/>
      <c r="MPQ49" s="75"/>
      <c r="MPR49" s="75"/>
      <c r="MPS49" s="75"/>
      <c r="MPT49" s="75"/>
      <c r="MPU49" s="75"/>
      <c r="MPV49" s="75"/>
      <c r="MPW49" s="75"/>
      <c r="MPX49" s="75"/>
      <c r="MPY49" s="75"/>
      <c r="MPZ49" s="75"/>
      <c r="MQA49" s="75"/>
      <c r="MQB49" s="75"/>
      <c r="MQC49" s="75"/>
      <c r="MQD49" s="75"/>
      <c r="MQE49" s="75"/>
      <c r="MQF49" s="75"/>
      <c r="MQG49" s="75"/>
      <c r="MQH49" s="75"/>
      <c r="MQI49" s="75"/>
      <c r="MQJ49" s="75"/>
      <c r="MQK49" s="75"/>
      <c r="MQL49" s="75"/>
      <c r="MQM49" s="75"/>
      <c r="MQN49" s="75"/>
      <c r="MQO49" s="75"/>
      <c r="MQP49" s="75"/>
      <c r="MQQ49" s="75"/>
      <c r="MQR49" s="75"/>
      <c r="MQS49" s="75"/>
      <c r="MQT49" s="75"/>
      <c r="MQU49" s="75"/>
      <c r="MQV49" s="75"/>
      <c r="MQW49" s="75"/>
      <c r="MQX49" s="75"/>
      <c r="MQY49" s="75"/>
      <c r="MQZ49" s="75"/>
      <c r="MRA49" s="75"/>
      <c r="MRB49" s="75"/>
      <c r="MRC49" s="75"/>
      <c r="MRD49" s="75"/>
      <c r="MRE49" s="75"/>
      <c r="MRF49" s="75"/>
      <c r="MRG49" s="75"/>
      <c r="MRH49" s="75"/>
      <c r="MRI49" s="75"/>
      <c r="MRJ49" s="75"/>
      <c r="MRK49" s="75"/>
      <c r="MRL49" s="75"/>
      <c r="MRM49" s="75"/>
      <c r="MRN49" s="75"/>
      <c r="MRO49" s="75"/>
      <c r="MRP49" s="75"/>
      <c r="MRQ49" s="75"/>
      <c r="MRR49" s="75"/>
      <c r="MRS49" s="75"/>
      <c r="MRT49" s="75"/>
      <c r="MRU49" s="75"/>
      <c r="MRV49" s="75"/>
      <c r="MRW49" s="75"/>
      <c r="MRX49" s="75"/>
      <c r="MRY49" s="75"/>
      <c r="MRZ49" s="75"/>
      <c r="MSA49" s="75"/>
      <c r="MSB49" s="75"/>
      <c r="MSC49" s="75"/>
      <c r="MSD49" s="75"/>
      <c r="MSE49" s="75"/>
      <c r="MSF49" s="75"/>
      <c r="MSG49" s="75"/>
      <c r="MSH49" s="75"/>
      <c r="MSI49" s="75"/>
      <c r="MSJ49" s="75"/>
      <c r="MSK49" s="75"/>
      <c r="MSL49" s="75"/>
      <c r="MSM49" s="75"/>
      <c r="MSN49" s="75"/>
      <c r="MSO49" s="75"/>
      <c r="MSP49" s="75"/>
      <c r="MSQ49" s="75"/>
      <c r="MSR49" s="75"/>
      <c r="MSS49" s="75"/>
      <c r="MST49" s="75"/>
      <c r="MSU49" s="75"/>
      <c r="MSV49" s="75"/>
      <c r="MSW49" s="75"/>
      <c r="MSX49" s="75"/>
      <c r="MSY49" s="75"/>
      <c r="MSZ49" s="75"/>
      <c r="MTA49" s="75"/>
      <c r="MTB49" s="75"/>
      <c r="MTC49" s="75"/>
      <c r="MTD49" s="75"/>
      <c r="MTE49" s="75"/>
      <c r="MTF49" s="75"/>
      <c r="MTG49" s="75"/>
      <c r="MTH49" s="75"/>
      <c r="MTI49" s="75"/>
      <c r="MTJ49" s="75"/>
      <c r="MTK49" s="75"/>
      <c r="MTL49" s="75"/>
      <c r="MTM49" s="75"/>
      <c r="MTN49" s="75"/>
      <c r="MTO49" s="75"/>
      <c r="MTP49" s="75"/>
      <c r="MTQ49" s="75"/>
      <c r="MTR49" s="75"/>
      <c r="MTS49" s="75"/>
      <c r="MTT49" s="75"/>
      <c r="MTU49" s="75"/>
      <c r="MTV49" s="75"/>
      <c r="MTW49" s="75"/>
      <c r="MTX49" s="75"/>
      <c r="MTY49" s="75"/>
      <c r="MTZ49" s="75"/>
      <c r="MUA49" s="75"/>
      <c r="MUB49" s="75"/>
      <c r="MUC49" s="75"/>
      <c r="MUD49" s="75"/>
      <c r="MUE49" s="75"/>
      <c r="MUF49" s="75"/>
      <c r="MUG49" s="75"/>
      <c r="MUH49" s="75"/>
      <c r="MUI49" s="75"/>
      <c r="MUJ49" s="75"/>
      <c r="MUK49" s="75"/>
      <c r="MUL49" s="75"/>
      <c r="MUM49" s="75"/>
      <c r="MUN49" s="75"/>
      <c r="MUO49" s="75"/>
      <c r="MUP49" s="75"/>
      <c r="MUQ49" s="75"/>
      <c r="MUR49" s="75"/>
      <c r="MUS49" s="75"/>
      <c r="MUT49" s="75"/>
      <c r="MUU49" s="75"/>
      <c r="MUV49" s="75"/>
      <c r="MUW49" s="75"/>
      <c r="MUX49" s="75"/>
      <c r="MUY49" s="75"/>
      <c r="MUZ49" s="75"/>
      <c r="MVA49" s="75"/>
      <c r="MVB49" s="75"/>
      <c r="MVC49" s="75"/>
      <c r="MVD49" s="75"/>
      <c r="MVE49" s="75"/>
      <c r="MVF49" s="75"/>
      <c r="MVG49" s="75"/>
      <c r="MVH49" s="75"/>
      <c r="MVI49" s="75"/>
      <c r="MVJ49" s="75"/>
      <c r="MVK49" s="75"/>
      <c r="MVL49" s="75"/>
      <c r="MVM49" s="75"/>
      <c r="MVN49" s="75"/>
      <c r="MVO49" s="75"/>
      <c r="MVP49" s="75"/>
      <c r="MVQ49" s="75"/>
      <c r="MVR49" s="75"/>
      <c r="MVS49" s="75"/>
      <c r="MVT49" s="75"/>
      <c r="MVU49" s="75"/>
      <c r="MVV49" s="75"/>
      <c r="MVW49" s="75"/>
      <c r="MVX49" s="75"/>
      <c r="MVY49" s="75"/>
      <c r="MVZ49" s="75"/>
      <c r="MWA49" s="75"/>
      <c r="MWB49" s="75"/>
      <c r="MWC49" s="75"/>
      <c r="MWD49" s="75"/>
      <c r="MWE49" s="75"/>
      <c r="MWF49" s="75"/>
      <c r="MWG49" s="75"/>
      <c r="MWH49" s="75"/>
      <c r="MWI49" s="75"/>
      <c r="MWJ49" s="75"/>
      <c r="MWK49" s="75"/>
      <c r="MWL49" s="75"/>
      <c r="MWM49" s="75"/>
      <c r="MWN49" s="75"/>
      <c r="MWO49" s="75"/>
      <c r="MWP49" s="75"/>
      <c r="MWQ49" s="75"/>
      <c r="MWR49" s="75"/>
      <c r="MWS49" s="75"/>
      <c r="MWT49" s="75"/>
      <c r="MWU49" s="75"/>
      <c r="MWV49" s="75"/>
      <c r="MWW49" s="75"/>
      <c r="MWX49" s="75"/>
      <c r="MWY49" s="75"/>
      <c r="MWZ49" s="75"/>
      <c r="MXA49" s="75"/>
      <c r="MXB49" s="75"/>
      <c r="MXC49" s="75"/>
      <c r="MXD49" s="75"/>
      <c r="MXE49" s="75"/>
      <c r="MXF49" s="75"/>
      <c r="MXG49" s="75"/>
      <c r="MXH49" s="75"/>
      <c r="MXI49" s="75"/>
      <c r="MXJ49" s="75"/>
      <c r="MXK49" s="75"/>
      <c r="MXL49" s="75"/>
      <c r="MXM49" s="75"/>
      <c r="MXN49" s="75"/>
      <c r="MXO49" s="75"/>
      <c r="MXP49" s="75"/>
      <c r="MXQ49" s="75"/>
      <c r="MXR49" s="75"/>
      <c r="MXS49" s="75"/>
      <c r="MXT49" s="75"/>
      <c r="MXU49" s="75"/>
      <c r="MXV49" s="75"/>
      <c r="MXW49" s="75"/>
      <c r="MXX49" s="75"/>
      <c r="MXY49" s="75"/>
      <c r="MXZ49" s="75"/>
      <c r="MYA49" s="75"/>
      <c r="MYB49" s="75"/>
      <c r="MYC49" s="75"/>
      <c r="MYD49" s="75"/>
      <c r="MYE49" s="75"/>
      <c r="MYF49" s="75"/>
      <c r="MYG49" s="75"/>
      <c r="MYH49" s="75"/>
      <c r="MYI49" s="75"/>
      <c r="MYJ49" s="75"/>
      <c r="MYK49" s="75"/>
      <c r="MYL49" s="75"/>
      <c r="MYM49" s="75"/>
      <c r="MYN49" s="75"/>
      <c r="MYO49" s="75"/>
      <c r="MYP49" s="75"/>
      <c r="MYQ49" s="75"/>
      <c r="MYR49" s="75"/>
      <c r="MYS49" s="75"/>
      <c r="MYT49" s="75"/>
      <c r="MYU49" s="75"/>
      <c r="MYV49" s="75"/>
      <c r="MYW49" s="75"/>
      <c r="MYX49" s="75"/>
      <c r="MYY49" s="75"/>
      <c r="MYZ49" s="75"/>
      <c r="MZA49" s="75"/>
      <c r="MZB49" s="75"/>
      <c r="MZC49" s="75"/>
      <c r="MZD49" s="75"/>
      <c r="MZE49" s="75"/>
      <c r="MZF49" s="75"/>
      <c r="MZG49" s="75"/>
      <c r="MZH49" s="75"/>
      <c r="MZI49" s="75"/>
      <c r="MZJ49" s="75"/>
      <c r="MZK49" s="75"/>
      <c r="MZL49" s="75"/>
      <c r="MZM49" s="75"/>
      <c r="MZN49" s="75"/>
      <c r="MZO49" s="75"/>
      <c r="MZP49" s="75"/>
      <c r="MZQ49" s="75"/>
      <c r="MZR49" s="75"/>
      <c r="MZS49" s="75"/>
      <c r="MZT49" s="75"/>
      <c r="MZU49" s="75"/>
      <c r="MZV49" s="75"/>
      <c r="MZW49" s="75"/>
      <c r="MZX49" s="75"/>
      <c r="MZY49" s="75"/>
      <c r="MZZ49" s="75"/>
      <c r="NAA49" s="75"/>
      <c r="NAB49" s="75"/>
      <c r="NAC49" s="75"/>
      <c r="NAD49" s="75"/>
      <c r="NAE49" s="75"/>
      <c r="NAF49" s="75"/>
      <c r="NAG49" s="75"/>
      <c r="NAH49" s="75"/>
      <c r="NAI49" s="75"/>
      <c r="NAJ49" s="75"/>
      <c r="NAK49" s="75"/>
      <c r="NAL49" s="75"/>
      <c r="NAM49" s="75"/>
      <c r="NAN49" s="75"/>
      <c r="NAO49" s="75"/>
      <c r="NAP49" s="75"/>
      <c r="NAQ49" s="75"/>
      <c r="NAR49" s="75"/>
      <c r="NAS49" s="75"/>
      <c r="NAT49" s="75"/>
      <c r="NAU49" s="75"/>
      <c r="NAV49" s="75"/>
      <c r="NAW49" s="75"/>
      <c r="NAX49" s="75"/>
      <c r="NAY49" s="75"/>
      <c r="NAZ49" s="75"/>
      <c r="NBA49" s="75"/>
      <c r="NBB49" s="75"/>
      <c r="NBC49" s="75"/>
      <c r="NBD49" s="75"/>
      <c r="NBE49" s="75"/>
      <c r="NBF49" s="75"/>
      <c r="NBG49" s="75"/>
      <c r="NBH49" s="75"/>
      <c r="NBI49" s="75"/>
      <c r="NBJ49" s="75"/>
      <c r="NBK49" s="75"/>
      <c r="NBL49" s="75"/>
      <c r="NBM49" s="75"/>
      <c r="NBN49" s="75"/>
      <c r="NBO49" s="75"/>
      <c r="NBP49" s="75"/>
      <c r="NBQ49" s="75"/>
      <c r="NBR49" s="75"/>
      <c r="NBS49" s="75"/>
      <c r="NBT49" s="75"/>
      <c r="NBU49" s="75"/>
      <c r="NBV49" s="75"/>
      <c r="NBW49" s="75"/>
      <c r="NBX49" s="75"/>
      <c r="NBY49" s="75"/>
      <c r="NBZ49" s="75"/>
      <c r="NCA49" s="75"/>
      <c r="NCB49" s="75"/>
      <c r="NCC49" s="75"/>
      <c r="NCD49" s="75"/>
      <c r="NCE49" s="75"/>
      <c r="NCF49" s="75"/>
      <c r="NCG49" s="75"/>
      <c r="NCH49" s="75"/>
      <c r="NCI49" s="75"/>
      <c r="NCJ49" s="75"/>
      <c r="NCK49" s="75"/>
      <c r="NCL49" s="75"/>
      <c r="NCM49" s="75"/>
      <c r="NCN49" s="75"/>
      <c r="NCO49" s="75"/>
      <c r="NCP49" s="75"/>
      <c r="NCQ49" s="75"/>
      <c r="NCR49" s="75"/>
      <c r="NCS49" s="75"/>
      <c r="NCT49" s="75"/>
      <c r="NCU49" s="75"/>
      <c r="NCV49" s="75"/>
      <c r="NCW49" s="75"/>
      <c r="NCX49" s="75"/>
      <c r="NCY49" s="75"/>
      <c r="NCZ49" s="75"/>
      <c r="NDA49" s="75"/>
      <c r="NDB49" s="75"/>
      <c r="NDC49" s="75"/>
      <c r="NDD49" s="75"/>
      <c r="NDE49" s="75"/>
      <c r="NDF49" s="75"/>
      <c r="NDG49" s="75"/>
      <c r="NDH49" s="75"/>
      <c r="NDI49" s="75"/>
      <c r="NDJ49" s="75"/>
      <c r="NDK49" s="75"/>
      <c r="NDL49" s="75"/>
      <c r="NDM49" s="75"/>
      <c r="NDN49" s="75"/>
      <c r="NDO49" s="75"/>
      <c r="NDP49" s="75"/>
      <c r="NDQ49" s="75"/>
      <c r="NDR49" s="75"/>
      <c r="NDS49" s="75"/>
      <c r="NDT49" s="75"/>
      <c r="NDU49" s="75"/>
      <c r="NDV49" s="75"/>
      <c r="NDW49" s="75"/>
      <c r="NDX49" s="75"/>
      <c r="NDY49" s="75"/>
      <c r="NDZ49" s="75"/>
      <c r="NEA49" s="75"/>
      <c r="NEB49" s="75"/>
      <c r="NEC49" s="75"/>
      <c r="NED49" s="75"/>
      <c r="NEE49" s="75"/>
      <c r="NEF49" s="75"/>
      <c r="NEG49" s="75"/>
      <c r="NEH49" s="75"/>
      <c r="NEI49" s="75"/>
      <c r="NEJ49" s="75"/>
      <c r="NEK49" s="75"/>
      <c r="NEL49" s="75"/>
      <c r="NEM49" s="75"/>
      <c r="NEN49" s="75"/>
      <c r="NEO49" s="75"/>
      <c r="NEP49" s="75"/>
      <c r="NEQ49" s="75"/>
      <c r="NER49" s="75"/>
      <c r="NES49" s="75"/>
      <c r="NET49" s="75"/>
      <c r="NEU49" s="75"/>
      <c r="NEV49" s="75"/>
      <c r="NEW49" s="75"/>
      <c r="NEX49" s="75"/>
      <c r="NEY49" s="75"/>
      <c r="NEZ49" s="75"/>
      <c r="NFA49" s="75"/>
      <c r="NFB49" s="75"/>
      <c r="NFC49" s="75"/>
      <c r="NFD49" s="75"/>
      <c r="NFE49" s="75"/>
      <c r="NFF49" s="75"/>
      <c r="NFG49" s="75"/>
      <c r="NFH49" s="75"/>
      <c r="NFI49" s="75"/>
      <c r="NFJ49" s="75"/>
      <c r="NFK49" s="75"/>
      <c r="NFL49" s="75"/>
      <c r="NFM49" s="75"/>
      <c r="NFN49" s="75"/>
      <c r="NFO49" s="75"/>
      <c r="NFP49" s="75"/>
      <c r="NFQ49" s="75"/>
      <c r="NFR49" s="75"/>
      <c r="NFS49" s="75"/>
      <c r="NFT49" s="75"/>
      <c r="NFU49" s="75"/>
      <c r="NFV49" s="75"/>
      <c r="NFW49" s="75"/>
      <c r="NFX49" s="75"/>
      <c r="NFY49" s="75"/>
      <c r="NFZ49" s="75"/>
      <c r="NGA49" s="75"/>
      <c r="NGB49" s="75"/>
      <c r="NGC49" s="75"/>
      <c r="NGD49" s="75"/>
      <c r="NGE49" s="75"/>
      <c r="NGF49" s="75"/>
      <c r="NGG49" s="75"/>
      <c r="NGH49" s="75"/>
      <c r="NGI49" s="75"/>
      <c r="NGJ49" s="75"/>
      <c r="NGK49" s="75"/>
      <c r="NGL49" s="75"/>
      <c r="NGM49" s="75"/>
      <c r="NGN49" s="75"/>
      <c r="NGO49" s="75"/>
      <c r="NGP49" s="75"/>
      <c r="NGQ49" s="75"/>
      <c r="NGR49" s="75"/>
      <c r="NGS49" s="75"/>
      <c r="NGT49" s="75"/>
      <c r="NGU49" s="75"/>
      <c r="NGV49" s="75"/>
      <c r="NGW49" s="75"/>
      <c r="NGX49" s="75"/>
      <c r="NGY49" s="75"/>
      <c r="NGZ49" s="75"/>
      <c r="NHA49" s="75"/>
      <c r="NHB49" s="75"/>
      <c r="NHC49" s="75"/>
      <c r="NHD49" s="75"/>
      <c r="NHE49" s="75"/>
      <c r="NHF49" s="75"/>
      <c r="NHG49" s="75"/>
      <c r="NHH49" s="75"/>
      <c r="NHI49" s="75"/>
      <c r="NHJ49" s="75"/>
      <c r="NHK49" s="75"/>
      <c r="NHL49" s="75"/>
      <c r="NHM49" s="75"/>
      <c r="NHN49" s="75"/>
      <c r="NHO49" s="75"/>
      <c r="NHP49" s="75"/>
      <c r="NHQ49" s="75"/>
      <c r="NHR49" s="75"/>
      <c r="NHS49" s="75"/>
      <c r="NHT49" s="75"/>
      <c r="NHU49" s="75"/>
      <c r="NHV49" s="75"/>
      <c r="NHW49" s="75"/>
      <c r="NHX49" s="75"/>
      <c r="NHY49" s="75"/>
      <c r="NHZ49" s="75"/>
      <c r="NIA49" s="75"/>
      <c r="NIB49" s="75"/>
      <c r="NIC49" s="75"/>
      <c r="NID49" s="75"/>
      <c r="NIE49" s="75"/>
      <c r="NIF49" s="75"/>
      <c r="NIG49" s="75"/>
      <c r="NIH49" s="75"/>
      <c r="NII49" s="75"/>
      <c r="NIJ49" s="75"/>
      <c r="NIK49" s="75"/>
      <c r="NIL49" s="75"/>
      <c r="NIM49" s="75"/>
      <c r="NIN49" s="75"/>
      <c r="NIO49" s="75"/>
      <c r="NIP49" s="75"/>
      <c r="NIQ49" s="75"/>
      <c r="NIR49" s="75"/>
      <c r="NIS49" s="75"/>
      <c r="NIT49" s="75"/>
      <c r="NIU49" s="75"/>
      <c r="NIV49" s="75"/>
      <c r="NIW49" s="75"/>
      <c r="NIX49" s="75"/>
      <c r="NIY49" s="75"/>
      <c r="NIZ49" s="75"/>
      <c r="NJA49" s="75"/>
      <c r="NJB49" s="75"/>
      <c r="NJC49" s="75"/>
      <c r="NJD49" s="75"/>
      <c r="NJE49" s="75"/>
      <c r="NJF49" s="75"/>
      <c r="NJG49" s="75"/>
      <c r="NJH49" s="75"/>
      <c r="NJI49" s="75"/>
      <c r="NJJ49" s="75"/>
      <c r="NJK49" s="75"/>
      <c r="NJL49" s="75"/>
      <c r="NJM49" s="75"/>
      <c r="NJN49" s="75"/>
      <c r="NJO49" s="75"/>
      <c r="NJP49" s="75"/>
      <c r="NJQ49" s="75"/>
      <c r="NJR49" s="75"/>
      <c r="NJS49" s="75"/>
      <c r="NJT49" s="75"/>
      <c r="NJU49" s="75"/>
      <c r="NJV49" s="75"/>
      <c r="NJW49" s="75"/>
      <c r="NJX49" s="75"/>
      <c r="NJY49" s="75"/>
      <c r="NJZ49" s="75"/>
      <c r="NKA49" s="75"/>
      <c r="NKB49" s="75"/>
      <c r="NKC49" s="75"/>
      <c r="NKD49" s="75"/>
      <c r="NKE49" s="75"/>
      <c r="NKF49" s="75"/>
      <c r="NKG49" s="75"/>
      <c r="NKH49" s="75"/>
      <c r="NKI49" s="75"/>
      <c r="NKJ49" s="75"/>
      <c r="NKK49" s="75"/>
      <c r="NKL49" s="75"/>
      <c r="NKM49" s="75"/>
      <c r="NKN49" s="75"/>
      <c r="NKO49" s="75"/>
      <c r="NKP49" s="75"/>
      <c r="NKQ49" s="75"/>
      <c r="NKR49" s="75"/>
      <c r="NKS49" s="75"/>
      <c r="NKT49" s="75"/>
      <c r="NKU49" s="75"/>
      <c r="NKV49" s="75"/>
      <c r="NKW49" s="75"/>
      <c r="NKX49" s="75"/>
      <c r="NKY49" s="75"/>
      <c r="NKZ49" s="75"/>
      <c r="NLA49" s="75"/>
      <c r="NLB49" s="75"/>
      <c r="NLC49" s="75"/>
      <c r="NLD49" s="75"/>
      <c r="NLE49" s="75"/>
      <c r="NLF49" s="75"/>
      <c r="NLG49" s="75"/>
      <c r="NLH49" s="75"/>
      <c r="NLI49" s="75"/>
      <c r="NLJ49" s="75"/>
      <c r="NLK49" s="75"/>
      <c r="NLL49" s="75"/>
      <c r="NLM49" s="75"/>
      <c r="NLN49" s="75"/>
      <c r="NLO49" s="75"/>
      <c r="NLP49" s="75"/>
      <c r="NLQ49" s="75"/>
      <c r="NLR49" s="75"/>
      <c r="NLS49" s="75"/>
      <c r="NLT49" s="75"/>
      <c r="NLU49" s="75"/>
      <c r="NLV49" s="75"/>
      <c r="NLW49" s="75"/>
      <c r="NLX49" s="75"/>
      <c r="NLY49" s="75"/>
      <c r="NLZ49" s="75"/>
      <c r="NMA49" s="75"/>
      <c r="NMB49" s="75"/>
      <c r="NMC49" s="75"/>
      <c r="NMD49" s="75"/>
      <c r="NME49" s="75"/>
      <c r="NMF49" s="75"/>
      <c r="NMG49" s="75"/>
      <c r="NMH49" s="75"/>
      <c r="NMI49" s="75"/>
      <c r="NMJ49" s="75"/>
      <c r="NMK49" s="75"/>
      <c r="NML49" s="75"/>
      <c r="NMM49" s="75"/>
      <c r="NMN49" s="75"/>
      <c r="NMO49" s="75"/>
      <c r="NMP49" s="75"/>
      <c r="NMQ49" s="75"/>
      <c r="NMR49" s="75"/>
      <c r="NMS49" s="75"/>
      <c r="NMT49" s="75"/>
      <c r="NMU49" s="75"/>
      <c r="NMV49" s="75"/>
      <c r="NMW49" s="75"/>
      <c r="NMX49" s="75"/>
      <c r="NMY49" s="75"/>
      <c r="NMZ49" s="75"/>
      <c r="NNA49" s="75"/>
      <c r="NNB49" s="75"/>
      <c r="NNC49" s="75"/>
      <c r="NND49" s="75"/>
      <c r="NNE49" s="75"/>
      <c r="NNF49" s="75"/>
      <c r="NNG49" s="75"/>
      <c r="NNH49" s="75"/>
      <c r="NNI49" s="75"/>
      <c r="NNJ49" s="75"/>
      <c r="NNK49" s="75"/>
      <c r="NNL49" s="75"/>
      <c r="NNM49" s="75"/>
      <c r="NNN49" s="75"/>
      <c r="NNO49" s="75"/>
      <c r="NNP49" s="75"/>
      <c r="NNQ49" s="75"/>
      <c r="NNR49" s="75"/>
      <c r="NNS49" s="75"/>
      <c r="NNT49" s="75"/>
      <c r="NNU49" s="75"/>
      <c r="NNV49" s="75"/>
      <c r="NNW49" s="75"/>
      <c r="NNX49" s="75"/>
      <c r="NNY49" s="75"/>
      <c r="NNZ49" s="75"/>
      <c r="NOA49" s="75"/>
      <c r="NOB49" s="75"/>
      <c r="NOC49" s="75"/>
      <c r="NOD49" s="75"/>
      <c r="NOE49" s="75"/>
      <c r="NOF49" s="75"/>
      <c r="NOG49" s="75"/>
      <c r="NOH49" s="75"/>
      <c r="NOI49" s="75"/>
      <c r="NOJ49" s="75"/>
      <c r="NOK49" s="75"/>
      <c r="NOL49" s="75"/>
      <c r="NOM49" s="75"/>
      <c r="NON49" s="75"/>
      <c r="NOO49" s="75"/>
      <c r="NOP49" s="75"/>
      <c r="NOQ49" s="75"/>
      <c r="NOR49" s="75"/>
      <c r="NOS49" s="75"/>
      <c r="NOT49" s="75"/>
      <c r="NOU49" s="75"/>
      <c r="NOV49" s="75"/>
      <c r="NOW49" s="75"/>
      <c r="NOX49" s="75"/>
      <c r="NOY49" s="75"/>
      <c r="NOZ49" s="75"/>
      <c r="NPA49" s="75"/>
      <c r="NPB49" s="75"/>
      <c r="NPC49" s="75"/>
      <c r="NPD49" s="75"/>
      <c r="NPE49" s="75"/>
      <c r="NPF49" s="75"/>
      <c r="NPG49" s="75"/>
      <c r="NPH49" s="75"/>
      <c r="NPI49" s="75"/>
      <c r="NPJ49" s="75"/>
      <c r="NPK49" s="75"/>
      <c r="NPL49" s="75"/>
      <c r="NPM49" s="75"/>
      <c r="NPN49" s="75"/>
      <c r="NPO49" s="75"/>
      <c r="NPP49" s="75"/>
      <c r="NPQ49" s="75"/>
      <c r="NPR49" s="75"/>
      <c r="NPS49" s="75"/>
      <c r="NPT49" s="75"/>
      <c r="NPU49" s="75"/>
      <c r="NPV49" s="75"/>
      <c r="NPW49" s="75"/>
      <c r="NPX49" s="75"/>
      <c r="NPY49" s="75"/>
      <c r="NPZ49" s="75"/>
      <c r="NQA49" s="75"/>
      <c r="NQB49" s="75"/>
      <c r="NQC49" s="75"/>
      <c r="NQD49" s="75"/>
      <c r="NQE49" s="75"/>
      <c r="NQF49" s="75"/>
      <c r="NQG49" s="75"/>
      <c r="NQH49" s="75"/>
      <c r="NQI49" s="75"/>
      <c r="NQJ49" s="75"/>
      <c r="NQK49" s="75"/>
      <c r="NQL49" s="75"/>
      <c r="NQM49" s="75"/>
      <c r="NQN49" s="75"/>
      <c r="NQO49" s="75"/>
      <c r="NQP49" s="75"/>
      <c r="NQQ49" s="75"/>
      <c r="NQR49" s="75"/>
      <c r="NQS49" s="75"/>
      <c r="NQT49" s="75"/>
      <c r="NQU49" s="75"/>
      <c r="NQV49" s="75"/>
      <c r="NQW49" s="75"/>
      <c r="NQX49" s="75"/>
      <c r="NQY49" s="75"/>
      <c r="NQZ49" s="75"/>
      <c r="NRA49" s="75"/>
      <c r="NRB49" s="75"/>
      <c r="NRC49" s="75"/>
      <c r="NRD49" s="75"/>
      <c r="NRE49" s="75"/>
      <c r="NRF49" s="75"/>
      <c r="NRG49" s="75"/>
      <c r="NRH49" s="75"/>
      <c r="NRI49" s="75"/>
      <c r="NRJ49" s="75"/>
      <c r="NRK49" s="75"/>
      <c r="NRL49" s="75"/>
      <c r="NRM49" s="75"/>
      <c r="NRN49" s="75"/>
      <c r="NRO49" s="75"/>
      <c r="NRP49" s="75"/>
      <c r="NRQ49" s="75"/>
      <c r="NRR49" s="75"/>
      <c r="NRS49" s="75"/>
      <c r="NRT49" s="75"/>
      <c r="NRU49" s="75"/>
      <c r="NRV49" s="75"/>
      <c r="NRW49" s="75"/>
      <c r="NRX49" s="75"/>
      <c r="NRY49" s="75"/>
      <c r="NRZ49" s="75"/>
      <c r="NSA49" s="75"/>
      <c r="NSB49" s="75"/>
      <c r="NSC49" s="75"/>
      <c r="NSD49" s="75"/>
      <c r="NSE49" s="75"/>
      <c r="NSF49" s="75"/>
      <c r="NSG49" s="75"/>
      <c r="NSH49" s="75"/>
      <c r="NSI49" s="75"/>
      <c r="NSJ49" s="75"/>
      <c r="NSK49" s="75"/>
      <c r="NSL49" s="75"/>
      <c r="NSM49" s="75"/>
      <c r="NSN49" s="75"/>
      <c r="NSO49" s="75"/>
      <c r="NSP49" s="75"/>
      <c r="NSQ49" s="75"/>
      <c r="NSR49" s="75"/>
      <c r="NSS49" s="75"/>
      <c r="NST49" s="75"/>
      <c r="NSU49" s="75"/>
      <c r="NSV49" s="75"/>
      <c r="NSW49" s="75"/>
      <c r="NSX49" s="75"/>
      <c r="NSY49" s="75"/>
      <c r="NSZ49" s="75"/>
      <c r="NTA49" s="75"/>
      <c r="NTB49" s="75"/>
      <c r="NTC49" s="75"/>
      <c r="NTD49" s="75"/>
      <c r="NTE49" s="75"/>
      <c r="NTF49" s="75"/>
      <c r="NTG49" s="75"/>
      <c r="NTH49" s="75"/>
      <c r="NTI49" s="75"/>
      <c r="NTJ49" s="75"/>
      <c r="NTK49" s="75"/>
      <c r="NTL49" s="75"/>
      <c r="NTM49" s="75"/>
      <c r="NTN49" s="75"/>
      <c r="NTO49" s="75"/>
      <c r="NTP49" s="75"/>
      <c r="NTQ49" s="75"/>
      <c r="NTR49" s="75"/>
      <c r="NTS49" s="75"/>
      <c r="NTT49" s="75"/>
      <c r="NTU49" s="75"/>
      <c r="NTV49" s="75"/>
      <c r="NTW49" s="75"/>
      <c r="NTX49" s="75"/>
      <c r="NTY49" s="75"/>
      <c r="NTZ49" s="75"/>
      <c r="NUA49" s="75"/>
      <c r="NUB49" s="75"/>
      <c r="NUC49" s="75"/>
      <c r="NUD49" s="75"/>
      <c r="NUE49" s="75"/>
      <c r="NUF49" s="75"/>
      <c r="NUG49" s="75"/>
      <c r="NUH49" s="75"/>
      <c r="NUI49" s="75"/>
      <c r="NUJ49" s="75"/>
      <c r="NUK49" s="75"/>
      <c r="NUL49" s="75"/>
      <c r="NUM49" s="75"/>
      <c r="NUN49" s="75"/>
      <c r="NUO49" s="75"/>
      <c r="NUP49" s="75"/>
      <c r="NUQ49" s="75"/>
      <c r="NUR49" s="75"/>
      <c r="NUS49" s="75"/>
      <c r="NUT49" s="75"/>
      <c r="NUU49" s="75"/>
      <c r="NUV49" s="75"/>
      <c r="NUW49" s="75"/>
      <c r="NUX49" s="75"/>
      <c r="NUY49" s="75"/>
      <c r="NUZ49" s="75"/>
      <c r="NVA49" s="75"/>
      <c r="NVB49" s="75"/>
      <c r="NVC49" s="75"/>
      <c r="NVD49" s="75"/>
      <c r="NVE49" s="75"/>
      <c r="NVF49" s="75"/>
      <c r="NVG49" s="75"/>
      <c r="NVH49" s="75"/>
      <c r="NVI49" s="75"/>
      <c r="NVJ49" s="75"/>
      <c r="NVK49" s="75"/>
      <c r="NVL49" s="75"/>
      <c r="NVM49" s="75"/>
      <c r="NVN49" s="75"/>
      <c r="NVO49" s="75"/>
      <c r="NVP49" s="75"/>
      <c r="NVQ49" s="75"/>
      <c r="NVR49" s="75"/>
      <c r="NVS49" s="75"/>
      <c r="NVT49" s="75"/>
      <c r="NVU49" s="75"/>
      <c r="NVV49" s="75"/>
      <c r="NVW49" s="75"/>
      <c r="NVX49" s="75"/>
      <c r="NVY49" s="75"/>
      <c r="NVZ49" s="75"/>
      <c r="NWA49" s="75"/>
      <c r="NWB49" s="75"/>
      <c r="NWC49" s="75"/>
      <c r="NWD49" s="75"/>
      <c r="NWE49" s="75"/>
      <c r="NWF49" s="75"/>
      <c r="NWG49" s="75"/>
      <c r="NWH49" s="75"/>
      <c r="NWI49" s="75"/>
      <c r="NWJ49" s="75"/>
      <c r="NWK49" s="75"/>
      <c r="NWL49" s="75"/>
      <c r="NWM49" s="75"/>
      <c r="NWN49" s="75"/>
      <c r="NWO49" s="75"/>
      <c r="NWP49" s="75"/>
      <c r="NWQ49" s="75"/>
      <c r="NWR49" s="75"/>
      <c r="NWS49" s="75"/>
      <c r="NWT49" s="75"/>
      <c r="NWU49" s="75"/>
      <c r="NWV49" s="75"/>
      <c r="NWW49" s="75"/>
      <c r="NWX49" s="75"/>
      <c r="NWY49" s="75"/>
      <c r="NWZ49" s="75"/>
      <c r="NXA49" s="75"/>
      <c r="NXB49" s="75"/>
      <c r="NXC49" s="75"/>
      <c r="NXD49" s="75"/>
      <c r="NXE49" s="75"/>
      <c r="NXF49" s="75"/>
      <c r="NXG49" s="75"/>
      <c r="NXH49" s="75"/>
      <c r="NXI49" s="75"/>
      <c r="NXJ49" s="75"/>
      <c r="NXK49" s="75"/>
      <c r="NXL49" s="75"/>
      <c r="NXM49" s="75"/>
      <c r="NXN49" s="75"/>
      <c r="NXO49" s="75"/>
      <c r="NXP49" s="75"/>
      <c r="NXQ49" s="75"/>
      <c r="NXR49" s="75"/>
      <c r="NXS49" s="75"/>
      <c r="NXT49" s="75"/>
      <c r="NXU49" s="75"/>
      <c r="NXV49" s="75"/>
      <c r="NXW49" s="75"/>
      <c r="NXX49" s="75"/>
      <c r="NXY49" s="75"/>
      <c r="NXZ49" s="75"/>
      <c r="NYA49" s="75"/>
      <c r="NYB49" s="75"/>
      <c r="NYC49" s="75"/>
      <c r="NYD49" s="75"/>
      <c r="NYE49" s="75"/>
      <c r="NYF49" s="75"/>
      <c r="NYG49" s="75"/>
      <c r="NYH49" s="75"/>
      <c r="NYI49" s="75"/>
      <c r="NYJ49" s="75"/>
      <c r="NYK49" s="75"/>
      <c r="NYL49" s="75"/>
      <c r="NYM49" s="75"/>
      <c r="NYN49" s="75"/>
      <c r="NYO49" s="75"/>
      <c r="NYP49" s="75"/>
      <c r="NYQ49" s="75"/>
      <c r="NYR49" s="75"/>
      <c r="NYS49" s="75"/>
      <c r="NYT49" s="75"/>
      <c r="NYU49" s="75"/>
      <c r="NYV49" s="75"/>
      <c r="NYW49" s="75"/>
      <c r="NYX49" s="75"/>
      <c r="NYY49" s="75"/>
      <c r="NYZ49" s="75"/>
      <c r="NZA49" s="75"/>
      <c r="NZB49" s="75"/>
      <c r="NZC49" s="75"/>
      <c r="NZD49" s="75"/>
      <c r="NZE49" s="75"/>
      <c r="NZF49" s="75"/>
      <c r="NZG49" s="75"/>
      <c r="NZH49" s="75"/>
      <c r="NZI49" s="75"/>
      <c r="NZJ49" s="75"/>
      <c r="NZK49" s="75"/>
      <c r="NZL49" s="75"/>
      <c r="NZM49" s="75"/>
      <c r="NZN49" s="75"/>
      <c r="NZO49" s="75"/>
      <c r="NZP49" s="75"/>
      <c r="NZQ49" s="75"/>
      <c r="NZR49" s="75"/>
      <c r="NZS49" s="75"/>
      <c r="NZT49" s="75"/>
      <c r="NZU49" s="75"/>
      <c r="NZV49" s="75"/>
      <c r="NZW49" s="75"/>
      <c r="NZX49" s="75"/>
      <c r="NZY49" s="75"/>
      <c r="NZZ49" s="75"/>
      <c r="OAA49" s="75"/>
      <c r="OAB49" s="75"/>
      <c r="OAC49" s="75"/>
      <c r="OAD49" s="75"/>
      <c r="OAE49" s="75"/>
      <c r="OAF49" s="75"/>
      <c r="OAG49" s="75"/>
      <c r="OAH49" s="75"/>
      <c r="OAI49" s="75"/>
      <c r="OAJ49" s="75"/>
      <c r="OAK49" s="75"/>
      <c r="OAL49" s="75"/>
      <c r="OAM49" s="75"/>
      <c r="OAN49" s="75"/>
      <c r="OAO49" s="75"/>
      <c r="OAP49" s="75"/>
      <c r="OAQ49" s="75"/>
      <c r="OAR49" s="75"/>
      <c r="OAS49" s="75"/>
      <c r="OAT49" s="75"/>
      <c r="OAU49" s="75"/>
      <c r="OAV49" s="75"/>
      <c r="OAW49" s="75"/>
      <c r="OAX49" s="75"/>
      <c r="OAY49" s="75"/>
      <c r="OAZ49" s="75"/>
      <c r="OBA49" s="75"/>
      <c r="OBB49" s="75"/>
      <c r="OBC49" s="75"/>
      <c r="OBD49" s="75"/>
      <c r="OBE49" s="75"/>
      <c r="OBF49" s="75"/>
      <c r="OBG49" s="75"/>
      <c r="OBH49" s="75"/>
      <c r="OBI49" s="75"/>
      <c r="OBJ49" s="75"/>
      <c r="OBK49" s="75"/>
      <c r="OBL49" s="75"/>
      <c r="OBM49" s="75"/>
      <c r="OBN49" s="75"/>
      <c r="OBO49" s="75"/>
      <c r="OBP49" s="75"/>
      <c r="OBQ49" s="75"/>
      <c r="OBR49" s="75"/>
      <c r="OBS49" s="75"/>
      <c r="OBT49" s="75"/>
      <c r="OBU49" s="75"/>
      <c r="OBV49" s="75"/>
      <c r="OBW49" s="75"/>
      <c r="OBX49" s="75"/>
      <c r="OBY49" s="75"/>
      <c r="OBZ49" s="75"/>
      <c r="OCA49" s="75"/>
      <c r="OCB49" s="75"/>
      <c r="OCC49" s="75"/>
      <c r="OCD49" s="75"/>
      <c r="OCE49" s="75"/>
      <c r="OCF49" s="75"/>
      <c r="OCG49" s="75"/>
      <c r="OCH49" s="75"/>
      <c r="OCI49" s="75"/>
      <c r="OCJ49" s="75"/>
      <c r="OCK49" s="75"/>
      <c r="OCL49" s="75"/>
      <c r="OCM49" s="75"/>
      <c r="OCN49" s="75"/>
      <c r="OCO49" s="75"/>
      <c r="OCP49" s="75"/>
      <c r="OCQ49" s="75"/>
      <c r="OCR49" s="75"/>
      <c r="OCS49" s="75"/>
      <c r="OCT49" s="75"/>
      <c r="OCU49" s="75"/>
      <c r="OCV49" s="75"/>
      <c r="OCW49" s="75"/>
      <c r="OCX49" s="75"/>
      <c r="OCY49" s="75"/>
      <c r="OCZ49" s="75"/>
      <c r="ODA49" s="75"/>
      <c r="ODB49" s="75"/>
      <c r="ODC49" s="75"/>
      <c r="ODD49" s="75"/>
      <c r="ODE49" s="75"/>
      <c r="ODF49" s="75"/>
      <c r="ODG49" s="75"/>
      <c r="ODH49" s="75"/>
      <c r="ODI49" s="75"/>
      <c r="ODJ49" s="75"/>
      <c r="ODK49" s="75"/>
      <c r="ODL49" s="75"/>
      <c r="ODM49" s="75"/>
      <c r="ODN49" s="75"/>
      <c r="ODO49" s="75"/>
      <c r="ODP49" s="75"/>
      <c r="ODQ49" s="75"/>
      <c r="ODR49" s="75"/>
      <c r="ODS49" s="75"/>
      <c r="ODT49" s="75"/>
      <c r="ODU49" s="75"/>
      <c r="ODV49" s="75"/>
      <c r="ODW49" s="75"/>
      <c r="ODX49" s="75"/>
      <c r="ODY49" s="75"/>
      <c r="ODZ49" s="75"/>
      <c r="OEA49" s="75"/>
      <c r="OEB49" s="75"/>
      <c r="OEC49" s="75"/>
      <c r="OED49" s="75"/>
      <c r="OEE49" s="75"/>
      <c r="OEF49" s="75"/>
      <c r="OEG49" s="75"/>
      <c r="OEH49" s="75"/>
      <c r="OEI49" s="75"/>
      <c r="OEJ49" s="75"/>
      <c r="OEK49" s="75"/>
      <c r="OEL49" s="75"/>
      <c r="OEM49" s="75"/>
      <c r="OEN49" s="75"/>
      <c r="OEO49" s="75"/>
      <c r="OEP49" s="75"/>
      <c r="OEQ49" s="75"/>
      <c r="OER49" s="75"/>
      <c r="OES49" s="75"/>
      <c r="OET49" s="75"/>
      <c r="OEU49" s="75"/>
      <c r="OEV49" s="75"/>
      <c r="OEW49" s="75"/>
      <c r="OEX49" s="75"/>
      <c r="OEY49" s="75"/>
      <c r="OEZ49" s="75"/>
      <c r="OFA49" s="75"/>
      <c r="OFB49" s="75"/>
      <c r="OFC49" s="75"/>
      <c r="OFD49" s="75"/>
      <c r="OFE49" s="75"/>
      <c r="OFF49" s="75"/>
      <c r="OFG49" s="75"/>
      <c r="OFH49" s="75"/>
      <c r="OFI49" s="75"/>
      <c r="OFJ49" s="75"/>
      <c r="OFK49" s="75"/>
      <c r="OFL49" s="75"/>
      <c r="OFM49" s="75"/>
      <c r="OFN49" s="75"/>
      <c r="OFO49" s="75"/>
      <c r="OFP49" s="75"/>
      <c r="OFQ49" s="75"/>
      <c r="OFR49" s="75"/>
      <c r="OFS49" s="75"/>
      <c r="OFT49" s="75"/>
      <c r="OFU49" s="75"/>
      <c r="OFV49" s="75"/>
      <c r="OFW49" s="75"/>
      <c r="OFX49" s="75"/>
      <c r="OFY49" s="75"/>
      <c r="OFZ49" s="75"/>
      <c r="OGA49" s="75"/>
      <c r="OGB49" s="75"/>
      <c r="OGC49" s="75"/>
      <c r="OGD49" s="75"/>
      <c r="OGE49" s="75"/>
      <c r="OGF49" s="75"/>
      <c r="OGG49" s="75"/>
      <c r="OGH49" s="75"/>
      <c r="OGI49" s="75"/>
      <c r="OGJ49" s="75"/>
      <c r="OGK49" s="75"/>
      <c r="OGL49" s="75"/>
      <c r="OGM49" s="75"/>
      <c r="OGN49" s="75"/>
      <c r="OGO49" s="75"/>
      <c r="OGP49" s="75"/>
      <c r="OGQ49" s="75"/>
      <c r="OGR49" s="75"/>
      <c r="OGS49" s="75"/>
      <c r="OGT49" s="75"/>
      <c r="OGU49" s="75"/>
      <c r="OGV49" s="75"/>
      <c r="OGW49" s="75"/>
      <c r="OGX49" s="75"/>
      <c r="OGY49" s="75"/>
      <c r="OGZ49" s="75"/>
      <c r="OHA49" s="75"/>
      <c r="OHB49" s="75"/>
      <c r="OHC49" s="75"/>
      <c r="OHD49" s="75"/>
      <c r="OHE49" s="75"/>
      <c r="OHF49" s="75"/>
      <c r="OHG49" s="75"/>
      <c r="OHH49" s="75"/>
      <c r="OHI49" s="75"/>
      <c r="OHJ49" s="75"/>
      <c r="OHK49" s="75"/>
      <c r="OHL49" s="75"/>
      <c r="OHM49" s="75"/>
      <c r="OHN49" s="75"/>
      <c r="OHO49" s="75"/>
      <c r="OHP49" s="75"/>
      <c r="OHQ49" s="75"/>
      <c r="OHR49" s="75"/>
      <c r="OHS49" s="75"/>
      <c r="OHT49" s="75"/>
      <c r="OHU49" s="75"/>
      <c r="OHV49" s="75"/>
      <c r="OHW49" s="75"/>
      <c r="OHX49" s="75"/>
      <c r="OHY49" s="75"/>
      <c r="OHZ49" s="75"/>
      <c r="OIA49" s="75"/>
      <c r="OIB49" s="75"/>
      <c r="OIC49" s="75"/>
      <c r="OID49" s="75"/>
      <c r="OIE49" s="75"/>
      <c r="OIF49" s="75"/>
      <c r="OIG49" s="75"/>
      <c r="OIH49" s="75"/>
      <c r="OII49" s="75"/>
      <c r="OIJ49" s="75"/>
      <c r="OIK49" s="75"/>
      <c r="OIL49" s="75"/>
      <c r="OIM49" s="75"/>
      <c r="OIN49" s="75"/>
      <c r="OIO49" s="75"/>
      <c r="OIP49" s="75"/>
      <c r="OIQ49" s="75"/>
      <c r="OIR49" s="75"/>
      <c r="OIS49" s="75"/>
      <c r="OIT49" s="75"/>
      <c r="OIU49" s="75"/>
      <c r="OIV49" s="75"/>
      <c r="OIW49" s="75"/>
      <c r="OIX49" s="75"/>
      <c r="OIY49" s="75"/>
      <c r="OIZ49" s="75"/>
      <c r="OJA49" s="75"/>
      <c r="OJB49" s="75"/>
      <c r="OJC49" s="75"/>
      <c r="OJD49" s="75"/>
      <c r="OJE49" s="75"/>
      <c r="OJF49" s="75"/>
      <c r="OJG49" s="75"/>
      <c r="OJH49" s="75"/>
      <c r="OJI49" s="75"/>
      <c r="OJJ49" s="75"/>
      <c r="OJK49" s="75"/>
      <c r="OJL49" s="75"/>
      <c r="OJM49" s="75"/>
      <c r="OJN49" s="75"/>
      <c r="OJO49" s="75"/>
      <c r="OJP49" s="75"/>
      <c r="OJQ49" s="75"/>
      <c r="OJR49" s="75"/>
      <c r="OJS49" s="75"/>
      <c r="OJT49" s="75"/>
      <c r="OJU49" s="75"/>
      <c r="OJV49" s="75"/>
      <c r="OJW49" s="75"/>
      <c r="OJX49" s="75"/>
      <c r="OJY49" s="75"/>
      <c r="OJZ49" s="75"/>
      <c r="OKA49" s="75"/>
      <c r="OKB49" s="75"/>
      <c r="OKC49" s="75"/>
      <c r="OKD49" s="75"/>
      <c r="OKE49" s="75"/>
      <c r="OKF49" s="75"/>
      <c r="OKG49" s="75"/>
      <c r="OKH49" s="75"/>
      <c r="OKI49" s="75"/>
      <c r="OKJ49" s="75"/>
      <c r="OKK49" s="75"/>
      <c r="OKL49" s="75"/>
      <c r="OKM49" s="75"/>
      <c r="OKN49" s="75"/>
      <c r="OKO49" s="75"/>
      <c r="OKP49" s="75"/>
      <c r="OKQ49" s="75"/>
      <c r="OKR49" s="75"/>
      <c r="OKS49" s="75"/>
      <c r="OKT49" s="75"/>
      <c r="OKU49" s="75"/>
      <c r="OKV49" s="75"/>
      <c r="OKW49" s="75"/>
      <c r="OKX49" s="75"/>
      <c r="OKY49" s="75"/>
      <c r="OKZ49" s="75"/>
      <c r="OLA49" s="75"/>
      <c r="OLB49" s="75"/>
      <c r="OLC49" s="75"/>
      <c r="OLD49" s="75"/>
      <c r="OLE49" s="75"/>
      <c r="OLF49" s="75"/>
      <c r="OLG49" s="75"/>
      <c r="OLH49" s="75"/>
      <c r="OLI49" s="75"/>
      <c r="OLJ49" s="75"/>
      <c r="OLK49" s="75"/>
      <c r="OLL49" s="75"/>
      <c r="OLM49" s="75"/>
      <c r="OLN49" s="75"/>
      <c r="OLO49" s="75"/>
      <c r="OLP49" s="75"/>
      <c r="OLQ49" s="75"/>
      <c r="OLR49" s="75"/>
      <c r="OLS49" s="75"/>
      <c r="OLT49" s="75"/>
      <c r="OLU49" s="75"/>
      <c r="OLV49" s="75"/>
      <c r="OLW49" s="75"/>
      <c r="OLX49" s="75"/>
      <c r="OLY49" s="75"/>
      <c r="OLZ49" s="75"/>
      <c r="OMA49" s="75"/>
      <c r="OMB49" s="75"/>
      <c r="OMC49" s="75"/>
      <c r="OMD49" s="75"/>
      <c r="OME49" s="75"/>
      <c r="OMF49" s="75"/>
      <c r="OMG49" s="75"/>
      <c r="OMH49" s="75"/>
      <c r="OMI49" s="75"/>
      <c r="OMJ49" s="75"/>
      <c r="OMK49" s="75"/>
      <c r="OML49" s="75"/>
      <c r="OMM49" s="75"/>
      <c r="OMN49" s="75"/>
      <c r="OMO49" s="75"/>
      <c r="OMP49" s="75"/>
      <c r="OMQ49" s="75"/>
      <c r="OMR49" s="75"/>
      <c r="OMS49" s="75"/>
      <c r="OMT49" s="75"/>
      <c r="OMU49" s="75"/>
      <c r="OMV49" s="75"/>
      <c r="OMW49" s="75"/>
      <c r="OMX49" s="75"/>
      <c r="OMY49" s="75"/>
      <c r="OMZ49" s="75"/>
      <c r="ONA49" s="75"/>
      <c r="ONB49" s="75"/>
      <c r="ONC49" s="75"/>
      <c r="OND49" s="75"/>
      <c r="ONE49" s="75"/>
      <c r="ONF49" s="75"/>
      <c r="ONG49" s="75"/>
      <c r="ONH49" s="75"/>
      <c r="ONI49" s="75"/>
      <c r="ONJ49" s="75"/>
      <c r="ONK49" s="75"/>
      <c r="ONL49" s="75"/>
      <c r="ONM49" s="75"/>
      <c r="ONN49" s="75"/>
      <c r="ONO49" s="75"/>
      <c r="ONP49" s="75"/>
      <c r="ONQ49" s="75"/>
      <c r="ONR49" s="75"/>
      <c r="ONS49" s="75"/>
      <c r="ONT49" s="75"/>
      <c r="ONU49" s="75"/>
      <c r="ONV49" s="75"/>
      <c r="ONW49" s="75"/>
      <c r="ONX49" s="75"/>
      <c r="ONY49" s="75"/>
      <c r="ONZ49" s="75"/>
      <c r="OOA49" s="75"/>
      <c r="OOB49" s="75"/>
      <c r="OOC49" s="75"/>
      <c r="OOD49" s="75"/>
      <c r="OOE49" s="75"/>
      <c r="OOF49" s="75"/>
      <c r="OOG49" s="75"/>
      <c r="OOH49" s="75"/>
      <c r="OOI49" s="75"/>
      <c r="OOJ49" s="75"/>
      <c r="OOK49" s="75"/>
      <c r="OOL49" s="75"/>
      <c r="OOM49" s="75"/>
      <c r="OON49" s="75"/>
      <c r="OOO49" s="75"/>
      <c r="OOP49" s="75"/>
      <c r="OOQ49" s="75"/>
      <c r="OOR49" s="75"/>
      <c r="OOS49" s="75"/>
      <c r="OOT49" s="75"/>
      <c r="OOU49" s="75"/>
      <c r="OOV49" s="75"/>
      <c r="OOW49" s="75"/>
      <c r="OOX49" s="75"/>
      <c r="OOY49" s="75"/>
      <c r="OOZ49" s="75"/>
      <c r="OPA49" s="75"/>
      <c r="OPB49" s="75"/>
      <c r="OPC49" s="75"/>
      <c r="OPD49" s="75"/>
      <c r="OPE49" s="75"/>
      <c r="OPF49" s="75"/>
      <c r="OPG49" s="75"/>
      <c r="OPH49" s="75"/>
      <c r="OPI49" s="75"/>
      <c r="OPJ49" s="75"/>
      <c r="OPK49" s="75"/>
      <c r="OPL49" s="75"/>
      <c r="OPM49" s="75"/>
      <c r="OPN49" s="75"/>
      <c r="OPO49" s="75"/>
      <c r="OPP49" s="75"/>
      <c r="OPQ49" s="75"/>
      <c r="OPR49" s="75"/>
      <c r="OPS49" s="75"/>
      <c r="OPT49" s="75"/>
      <c r="OPU49" s="75"/>
      <c r="OPV49" s="75"/>
      <c r="OPW49" s="75"/>
      <c r="OPX49" s="75"/>
      <c r="OPY49" s="75"/>
      <c r="OPZ49" s="75"/>
      <c r="OQA49" s="75"/>
      <c r="OQB49" s="75"/>
      <c r="OQC49" s="75"/>
      <c r="OQD49" s="75"/>
      <c r="OQE49" s="75"/>
      <c r="OQF49" s="75"/>
      <c r="OQG49" s="75"/>
      <c r="OQH49" s="75"/>
      <c r="OQI49" s="75"/>
      <c r="OQJ49" s="75"/>
      <c r="OQK49" s="75"/>
      <c r="OQL49" s="75"/>
      <c r="OQM49" s="75"/>
      <c r="OQN49" s="75"/>
      <c r="OQO49" s="75"/>
      <c r="OQP49" s="75"/>
      <c r="OQQ49" s="75"/>
      <c r="OQR49" s="75"/>
      <c r="OQS49" s="75"/>
      <c r="OQT49" s="75"/>
      <c r="OQU49" s="75"/>
      <c r="OQV49" s="75"/>
      <c r="OQW49" s="75"/>
      <c r="OQX49" s="75"/>
      <c r="OQY49" s="75"/>
      <c r="OQZ49" s="75"/>
      <c r="ORA49" s="75"/>
      <c r="ORB49" s="75"/>
      <c r="ORC49" s="75"/>
      <c r="ORD49" s="75"/>
      <c r="ORE49" s="75"/>
      <c r="ORF49" s="75"/>
      <c r="ORG49" s="75"/>
      <c r="ORH49" s="75"/>
      <c r="ORI49" s="75"/>
      <c r="ORJ49" s="75"/>
      <c r="ORK49" s="75"/>
      <c r="ORL49" s="75"/>
      <c r="ORM49" s="75"/>
      <c r="ORN49" s="75"/>
      <c r="ORO49" s="75"/>
      <c r="ORP49" s="75"/>
      <c r="ORQ49" s="75"/>
      <c r="ORR49" s="75"/>
      <c r="ORS49" s="75"/>
      <c r="ORT49" s="75"/>
      <c r="ORU49" s="75"/>
      <c r="ORV49" s="75"/>
      <c r="ORW49" s="75"/>
      <c r="ORX49" s="75"/>
      <c r="ORY49" s="75"/>
      <c r="ORZ49" s="75"/>
      <c r="OSA49" s="75"/>
      <c r="OSB49" s="75"/>
      <c r="OSC49" s="75"/>
      <c r="OSD49" s="75"/>
      <c r="OSE49" s="75"/>
      <c r="OSF49" s="75"/>
      <c r="OSG49" s="75"/>
      <c r="OSH49" s="75"/>
      <c r="OSI49" s="75"/>
      <c r="OSJ49" s="75"/>
      <c r="OSK49" s="75"/>
      <c r="OSL49" s="75"/>
      <c r="OSM49" s="75"/>
      <c r="OSN49" s="75"/>
      <c r="OSO49" s="75"/>
      <c r="OSP49" s="75"/>
      <c r="OSQ49" s="75"/>
      <c r="OSR49" s="75"/>
      <c r="OSS49" s="75"/>
      <c r="OST49" s="75"/>
      <c r="OSU49" s="75"/>
      <c r="OSV49" s="75"/>
      <c r="OSW49" s="75"/>
      <c r="OSX49" s="75"/>
      <c r="OSY49" s="75"/>
      <c r="OSZ49" s="75"/>
      <c r="OTA49" s="75"/>
      <c r="OTB49" s="75"/>
      <c r="OTC49" s="75"/>
      <c r="OTD49" s="75"/>
      <c r="OTE49" s="75"/>
      <c r="OTF49" s="75"/>
      <c r="OTG49" s="75"/>
      <c r="OTH49" s="75"/>
      <c r="OTI49" s="75"/>
      <c r="OTJ49" s="75"/>
      <c r="OTK49" s="75"/>
      <c r="OTL49" s="75"/>
      <c r="OTM49" s="75"/>
      <c r="OTN49" s="75"/>
      <c r="OTO49" s="75"/>
      <c r="OTP49" s="75"/>
      <c r="OTQ49" s="75"/>
      <c r="OTR49" s="75"/>
      <c r="OTS49" s="75"/>
      <c r="OTT49" s="75"/>
      <c r="OTU49" s="75"/>
      <c r="OTV49" s="75"/>
      <c r="OTW49" s="75"/>
      <c r="OTX49" s="75"/>
      <c r="OTY49" s="75"/>
      <c r="OTZ49" s="75"/>
      <c r="OUA49" s="75"/>
      <c r="OUB49" s="75"/>
      <c r="OUC49" s="75"/>
      <c r="OUD49" s="75"/>
      <c r="OUE49" s="75"/>
      <c r="OUF49" s="75"/>
      <c r="OUG49" s="75"/>
      <c r="OUH49" s="75"/>
      <c r="OUI49" s="75"/>
      <c r="OUJ49" s="75"/>
      <c r="OUK49" s="75"/>
      <c r="OUL49" s="75"/>
      <c r="OUM49" s="75"/>
      <c r="OUN49" s="75"/>
      <c r="OUO49" s="75"/>
      <c r="OUP49" s="75"/>
      <c r="OUQ49" s="75"/>
      <c r="OUR49" s="75"/>
      <c r="OUS49" s="75"/>
      <c r="OUT49" s="75"/>
      <c r="OUU49" s="75"/>
      <c r="OUV49" s="75"/>
      <c r="OUW49" s="75"/>
      <c r="OUX49" s="75"/>
      <c r="OUY49" s="75"/>
      <c r="OUZ49" s="75"/>
      <c r="OVA49" s="75"/>
      <c r="OVB49" s="75"/>
      <c r="OVC49" s="75"/>
      <c r="OVD49" s="75"/>
      <c r="OVE49" s="75"/>
      <c r="OVF49" s="75"/>
      <c r="OVG49" s="75"/>
      <c r="OVH49" s="75"/>
      <c r="OVI49" s="75"/>
      <c r="OVJ49" s="75"/>
      <c r="OVK49" s="75"/>
      <c r="OVL49" s="75"/>
      <c r="OVM49" s="75"/>
      <c r="OVN49" s="75"/>
      <c r="OVO49" s="75"/>
      <c r="OVP49" s="75"/>
      <c r="OVQ49" s="75"/>
      <c r="OVR49" s="75"/>
      <c r="OVS49" s="75"/>
      <c r="OVT49" s="75"/>
      <c r="OVU49" s="75"/>
      <c r="OVV49" s="75"/>
      <c r="OVW49" s="75"/>
      <c r="OVX49" s="75"/>
      <c r="OVY49" s="75"/>
      <c r="OVZ49" s="75"/>
      <c r="OWA49" s="75"/>
      <c r="OWB49" s="75"/>
      <c r="OWC49" s="75"/>
      <c r="OWD49" s="75"/>
      <c r="OWE49" s="75"/>
      <c r="OWF49" s="75"/>
      <c r="OWG49" s="75"/>
      <c r="OWH49" s="75"/>
      <c r="OWI49" s="75"/>
      <c r="OWJ49" s="75"/>
      <c r="OWK49" s="75"/>
      <c r="OWL49" s="75"/>
      <c r="OWM49" s="75"/>
      <c r="OWN49" s="75"/>
      <c r="OWO49" s="75"/>
      <c r="OWP49" s="75"/>
      <c r="OWQ49" s="75"/>
      <c r="OWR49" s="75"/>
      <c r="OWS49" s="75"/>
      <c r="OWT49" s="75"/>
      <c r="OWU49" s="75"/>
      <c r="OWV49" s="75"/>
      <c r="OWW49" s="75"/>
      <c r="OWX49" s="75"/>
      <c r="OWY49" s="75"/>
      <c r="OWZ49" s="75"/>
      <c r="OXA49" s="75"/>
      <c r="OXB49" s="75"/>
      <c r="OXC49" s="75"/>
      <c r="OXD49" s="75"/>
      <c r="OXE49" s="75"/>
      <c r="OXF49" s="75"/>
      <c r="OXG49" s="75"/>
      <c r="OXH49" s="75"/>
      <c r="OXI49" s="75"/>
      <c r="OXJ49" s="75"/>
      <c r="OXK49" s="75"/>
      <c r="OXL49" s="75"/>
      <c r="OXM49" s="75"/>
      <c r="OXN49" s="75"/>
      <c r="OXO49" s="75"/>
      <c r="OXP49" s="75"/>
      <c r="OXQ49" s="75"/>
      <c r="OXR49" s="75"/>
      <c r="OXS49" s="75"/>
      <c r="OXT49" s="75"/>
      <c r="OXU49" s="75"/>
      <c r="OXV49" s="75"/>
      <c r="OXW49" s="75"/>
      <c r="OXX49" s="75"/>
      <c r="OXY49" s="75"/>
      <c r="OXZ49" s="75"/>
      <c r="OYA49" s="75"/>
      <c r="OYB49" s="75"/>
      <c r="OYC49" s="75"/>
      <c r="OYD49" s="75"/>
      <c r="OYE49" s="75"/>
      <c r="OYF49" s="75"/>
      <c r="OYG49" s="75"/>
      <c r="OYH49" s="75"/>
      <c r="OYI49" s="75"/>
      <c r="OYJ49" s="75"/>
      <c r="OYK49" s="75"/>
      <c r="OYL49" s="75"/>
      <c r="OYM49" s="75"/>
      <c r="OYN49" s="75"/>
      <c r="OYO49" s="75"/>
      <c r="OYP49" s="75"/>
      <c r="OYQ49" s="75"/>
      <c r="OYR49" s="75"/>
      <c r="OYS49" s="75"/>
      <c r="OYT49" s="75"/>
      <c r="OYU49" s="75"/>
      <c r="OYV49" s="75"/>
      <c r="OYW49" s="75"/>
      <c r="OYX49" s="75"/>
      <c r="OYY49" s="75"/>
      <c r="OYZ49" s="75"/>
      <c r="OZA49" s="75"/>
      <c r="OZB49" s="75"/>
      <c r="OZC49" s="75"/>
      <c r="OZD49" s="75"/>
      <c r="OZE49" s="75"/>
      <c r="OZF49" s="75"/>
      <c r="OZG49" s="75"/>
      <c r="OZH49" s="75"/>
      <c r="OZI49" s="75"/>
      <c r="OZJ49" s="75"/>
      <c r="OZK49" s="75"/>
      <c r="OZL49" s="75"/>
      <c r="OZM49" s="75"/>
      <c r="OZN49" s="75"/>
      <c r="OZO49" s="75"/>
      <c r="OZP49" s="75"/>
      <c r="OZQ49" s="75"/>
      <c r="OZR49" s="75"/>
      <c r="OZS49" s="75"/>
      <c r="OZT49" s="75"/>
      <c r="OZU49" s="75"/>
      <c r="OZV49" s="75"/>
      <c r="OZW49" s="75"/>
      <c r="OZX49" s="75"/>
      <c r="OZY49" s="75"/>
      <c r="OZZ49" s="75"/>
      <c r="PAA49" s="75"/>
      <c r="PAB49" s="75"/>
      <c r="PAC49" s="75"/>
      <c r="PAD49" s="75"/>
      <c r="PAE49" s="75"/>
      <c r="PAF49" s="75"/>
      <c r="PAG49" s="75"/>
      <c r="PAH49" s="75"/>
      <c r="PAI49" s="75"/>
      <c r="PAJ49" s="75"/>
      <c r="PAK49" s="75"/>
      <c r="PAL49" s="75"/>
      <c r="PAM49" s="75"/>
      <c r="PAN49" s="75"/>
      <c r="PAO49" s="75"/>
      <c r="PAP49" s="75"/>
      <c r="PAQ49" s="75"/>
      <c r="PAR49" s="75"/>
      <c r="PAS49" s="75"/>
      <c r="PAT49" s="75"/>
      <c r="PAU49" s="75"/>
      <c r="PAV49" s="75"/>
      <c r="PAW49" s="75"/>
      <c r="PAX49" s="75"/>
      <c r="PAY49" s="75"/>
      <c r="PAZ49" s="75"/>
      <c r="PBA49" s="75"/>
      <c r="PBB49" s="75"/>
      <c r="PBC49" s="75"/>
      <c r="PBD49" s="75"/>
      <c r="PBE49" s="75"/>
      <c r="PBF49" s="75"/>
      <c r="PBG49" s="75"/>
      <c r="PBH49" s="75"/>
      <c r="PBI49" s="75"/>
      <c r="PBJ49" s="75"/>
      <c r="PBK49" s="75"/>
      <c r="PBL49" s="75"/>
      <c r="PBM49" s="75"/>
      <c r="PBN49" s="75"/>
      <c r="PBO49" s="75"/>
      <c r="PBP49" s="75"/>
      <c r="PBQ49" s="75"/>
      <c r="PBR49" s="75"/>
      <c r="PBS49" s="75"/>
      <c r="PBT49" s="75"/>
      <c r="PBU49" s="75"/>
      <c r="PBV49" s="75"/>
      <c r="PBW49" s="75"/>
      <c r="PBX49" s="75"/>
      <c r="PBY49" s="75"/>
      <c r="PBZ49" s="75"/>
      <c r="PCA49" s="75"/>
      <c r="PCB49" s="75"/>
      <c r="PCC49" s="75"/>
      <c r="PCD49" s="75"/>
      <c r="PCE49" s="75"/>
      <c r="PCF49" s="75"/>
      <c r="PCG49" s="75"/>
      <c r="PCH49" s="75"/>
      <c r="PCI49" s="75"/>
      <c r="PCJ49" s="75"/>
      <c r="PCK49" s="75"/>
      <c r="PCL49" s="75"/>
      <c r="PCM49" s="75"/>
      <c r="PCN49" s="75"/>
      <c r="PCO49" s="75"/>
      <c r="PCP49" s="75"/>
      <c r="PCQ49" s="75"/>
      <c r="PCR49" s="75"/>
      <c r="PCS49" s="75"/>
      <c r="PCT49" s="75"/>
      <c r="PCU49" s="75"/>
      <c r="PCV49" s="75"/>
      <c r="PCW49" s="75"/>
      <c r="PCX49" s="75"/>
      <c r="PCY49" s="75"/>
      <c r="PCZ49" s="75"/>
      <c r="PDA49" s="75"/>
      <c r="PDB49" s="75"/>
      <c r="PDC49" s="75"/>
      <c r="PDD49" s="75"/>
      <c r="PDE49" s="75"/>
      <c r="PDF49" s="75"/>
      <c r="PDG49" s="75"/>
      <c r="PDH49" s="75"/>
      <c r="PDI49" s="75"/>
      <c r="PDJ49" s="75"/>
      <c r="PDK49" s="75"/>
      <c r="PDL49" s="75"/>
      <c r="PDM49" s="75"/>
      <c r="PDN49" s="75"/>
      <c r="PDO49" s="75"/>
      <c r="PDP49" s="75"/>
      <c r="PDQ49" s="75"/>
      <c r="PDR49" s="75"/>
      <c r="PDS49" s="75"/>
      <c r="PDT49" s="75"/>
      <c r="PDU49" s="75"/>
      <c r="PDV49" s="75"/>
      <c r="PDW49" s="75"/>
      <c r="PDX49" s="75"/>
      <c r="PDY49" s="75"/>
      <c r="PDZ49" s="75"/>
      <c r="PEA49" s="75"/>
      <c r="PEB49" s="75"/>
      <c r="PEC49" s="75"/>
      <c r="PED49" s="75"/>
      <c r="PEE49" s="75"/>
      <c r="PEF49" s="75"/>
      <c r="PEG49" s="75"/>
      <c r="PEH49" s="75"/>
      <c r="PEI49" s="75"/>
      <c r="PEJ49" s="75"/>
      <c r="PEK49" s="75"/>
      <c r="PEL49" s="75"/>
      <c r="PEM49" s="75"/>
      <c r="PEN49" s="75"/>
      <c r="PEO49" s="75"/>
      <c r="PEP49" s="75"/>
      <c r="PEQ49" s="75"/>
      <c r="PER49" s="75"/>
      <c r="PES49" s="75"/>
      <c r="PET49" s="75"/>
      <c r="PEU49" s="75"/>
      <c r="PEV49" s="75"/>
      <c r="PEW49" s="75"/>
      <c r="PEX49" s="75"/>
      <c r="PEY49" s="75"/>
      <c r="PEZ49" s="75"/>
      <c r="PFA49" s="75"/>
      <c r="PFB49" s="75"/>
      <c r="PFC49" s="75"/>
      <c r="PFD49" s="75"/>
      <c r="PFE49" s="75"/>
      <c r="PFF49" s="75"/>
      <c r="PFG49" s="75"/>
      <c r="PFH49" s="75"/>
      <c r="PFI49" s="75"/>
      <c r="PFJ49" s="75"/>
      <c r="PFK49" s="75"/>
      <c r="PFL49" s="75"/>
      <c r="PFM49" s="75"/>
      <c r="PFN49" s="75"/>
      <c r="PFO49" s="75"/>
      <c r="PFP49" s="75"/>
      <c r="PFQ49" s="75"/>
      <c r="PFR49" s="75"/>
      <c r="PFS49" s="75"/>
      <c r="PFT49" s="75"/>
      <c r="PFU49" s="75"/>
      <c r="PFV49" s="75"/>
      <c r="PFW49" s="75"/>
      <c r="PFX49" s="75"/>
      <c r="PFY49" s="75"/>
      <c r="PFZ49" s="75"/>
      <c r="PGA49" s="75"/>
      <c r="PGB49" s="75"/>
      <c r="PGC49" s="75"/>
      <c r="PGD49" s="75"/>
      <c r="PGE49" s="75"/>
      <c r="PGF49" s="75"/>
      <c r="PGG49" s="75"/>
      <c r="PGH49" s="75"/>
      <c r="PGI49" s="75"/>
      <c r="PGJ49" s="75"/>
      <c r="PGK49" s="75"/>
      <c r="PGL49" s="75"/>
      <c r="PGM49" s="75"/>
      <c r="PGN49" s="75"/>
      <c r="PGO49" s="75"/>
      <c r="PGP49" s="75"/>
      <c r="PGQ49" s="75"/>
      <c r="PGR49" s="75"/>
      <c r="PGS49" s="75"/>
      <c r="PGT49" s="75"/>
      <c r="PGU49" s="75"/>
      <c r="PGV49" s="75"/>
      <c r="PGW49" s="75"/>
      <c r="PGX49" s="75"/>
      <c r="PGY49" s="75"/>
      <c r="PGZ49" s="75"/>
      <c r="PHA49" s="75"/>
      <c r="PHB49" s="75"/>
      <c r="PHC49" s="75"/>
      <c r="PHD49" s="75"/>
      <c r="PHE49" s="75"/>
      <c r="PHF49" s="75"/>
      <c r="PHG49" s="75"/>
      <c r="PHH49" s="75"/>
      <c r="PHI49" s="75"/>
      <c r="PHJ49" s="75"/>
      <c r="PHK49" s="75"/>
      <c r="PHL49" s="75"/>
      <c r="PHM49" s="75"/>
      <c r="PHN49" s="75"/>
      <c r="PHO49" s="75"/>
      <c r="PHP49" s="75"/>
      <c r="PHQ49" s="75"/>
      <c r="PHR49" s="75"/>
      <c r="PHS49" s="75"/>
      <c r="PHT49" s="75"/>
      <c r="PHU49" s="75"/>
      <c r="PHV49" s="75"/>
      <c r="PHW49" s="75"/>
      <c r="PHX49" s="75"/>
      <c r="PHY49" s="75"/>
      <c r="PHZ49" s="75"/>
      <c r="PIA49" s="75"/>
      <c r="PIB49" s="75"/>
      <c r="PIC49" s="75"/>
      <c r="PID49" s="75"/>
      <c r="PIE49" s="75"/>
      <c r="PIF49" s="75"/>
      <c r="PIG49" s="75"/>
      <c r="PIH49" s="75"/>
      <c r="PII49" s="75"/>
      <c r="PIJ49" s="75"/>
      <c r="PIK49" s="75"/>
      <c r="PIL49" s="75"/>
      <c r="PIM49" s="75"/>
      <c r="PIN49" s="75"/>
      <c r="PIO49" s="75"/>
      <c r="PIP49" s="75"/>
      <c r="PIQ49" s="75"/>
      <c r="PIR49" s="75"/>
      <c r="PIS49" s="75"/>
      <c r="PIT49" s="75"/>
      <c r="PIU49" s="75"/>
      <c r="PIV49" s="75"/>
      <c r="PIW49" s="75"/>
      <c r="PIX49" s="75"/>
      <c r="PIY49" s="75"/>
      <c r="PIZ49" s="75"/>
      <c r="PJA49" s="75"/>
      <c r="PJB49" s="75"/>
      <c r="PJC49" s="75"/>
      <c r="PJD49" s="75"/>
      <c r="PJE49" s="75"/>
      <c r="PJF49" s="75"/>
      <c r="PJG49" s="75"/>
      <c r="PJH49" s="75"/>
      <c r="PJI49" s="75"/>
      <c r="PJJ49" s="75"/>
      <c r="PJK49" s="75"/>
      <c r="PJL49" s="75"/>
      <c r="PJM49" s="75"/>
      <c r="PJN49" s="75"/>
      <c r="PJO49" s="75"/>
      <c r="PJP49" s="75"/>
      <c r="PJQ49" s="75"/>
      <c r="PJR49" s="75"/>
      <c r="PJS49" s="75"/>
      <c r="PJT49" s="75"/>
      <c r="PJU49" s="75"/>
      <c r="PJV49" s="75"/>
      <c r="PJW49" s="75"/>
      <c r="PJX49" s="75"/>
      <c r="PJY49" s="75"/>
      <c r="PJZ49" s="75"/>
      <c r="PKA49" s="75"/>
      <c r="PKB49" s="75"/>
      <c r="PKC49" s="75"/>
      <c r="PKD49" s="75"/>
      <c r="PKE49" s="75"/>
      <c r="PKF49" s="75"/>
      <c r="PKG49" s="75"/>
      <c r="PKH49" s="75"/>
      <c r="PKI49" s="75"/>
      <c r="PKJ49" s="75"/>
      <c r="PKK49" s="75"/>
      <c r="PKL49" s="75"/>
      <c r="PKM49" s="75"/>
      <c r="PKN49" s="75"/>
      <c r="PKO49" s="75"/>
      <c r="PKP49" s="75"/>
      <c r="PKQ49" s="75"/>
      <c r="PKR49" s="75"/>
      <c r="PKS49" s="75"/>
      <c r="PKT49" s="75"/>
      <c r="PKU49" s="75"/>
      <c r="PKV49" s="75"/>
      <c r="PKW49" s="75"/>
      <c r="PKX49" s="75"/>
      <c r="PKY49" s="75"/>
      <c r="PKZ49" s="75"/>
      <c r="PLA49" s="75"/>
      <c r="PLB49" s="75"/>
      <c r="PLC49" s="75"/>
      <c r="PLD49" s="75"/>
      <c r="PLE49" s="75"/>
      <c r="PLF49" s="75"/>
      <c r="PLG49" s="75"/>
      <c r="PLH49" s="75"/>
      <c r="PLI49" s="75"/>
      <c r="PLJ49" s="75"/>
      <c r="PLK49" s="75"/>
      <c r="PLL49" s="75"/>
      <c r="PLM49" s="75"/>
      <c r="PLN49" s="75"/>
      <c r="PLO49" s="75"/>
      <c r="PLP49" s="75"/>
      <c r="PLQ49" s="75"/>
      <c r="PLR49" s="75"/>
      <c r="PLS49" s="75"/>
      <c r="PLT49" s="75"/>
      <c r="PLU49" s="75"/>
      <c r="PLV49" s="75"/>
      <c r="PLW49" s="75"/>
      <c r="PLX49" s="75"/>
      <c r="PLY49" s="75"/>
      <c r="PLZ49" s="75"/>
      <c r="PMA49" s="75"/>
      <c r="PMB49" s="75"/>
      <c r="PMC49" s="75"/>
      <c r="PMD49" s="75"/>
      <c r="PME49" s="75"/>
      <c r="PMF49" s="75"/>
      <c r="PMG49" s="75"/>
      <c r="PMH49" s="75"/>
      <c r="PMI49" s="75"/>
      <c r="PMJ49" s="75"/>
      <c r="PMK49" s="75"/>
      <c r="PML49" s="75"/>
      <c r="PMM49" s="75"/>
      <c r="PMN49" s="75"/>
      <c r="PMO49" s="75"/>
      <c r="PMP49" s="75"/>
      <c r="PMQ49" s="75"/>
      <c r="PMR49" s="75"/>
      <c r="PMS49" s="75"/>
      <c r="PMT49" s="75"/>
      <c r="PMU49" s="75"/>
      <c r="PMV49" s="75"/>
      <c r="PMW49" s="75"/>
      <c r="PMX49" s="75"/>
      <c r="PMY49" s="75"/>
      <c r="PMZ49" s="75"/>
      <c r="PNA49" s="75"/>
      <c r="PNB49" s="75"/>
      <c r="PNC49" s="75"/>
      <c r="PND49" s="75"/>
      <c r="PNE49" s="75"/>
      <c r="PNF49" s="75"/>
      <c r="PNG49" s="75"/>
      <c r="PNH49" s="75"/>
      <c r="PNI49" s="75"/>
      <c r="PNJ49" s="75"/>
      <c r="PNK49" s="75"/>
      <c r="PNL49" s="75"/>
      <c r="PNM49" s="75"/>
      <c r="PNN49" s="75"/>
      <c r="PNO49" s="75"/>
      <c r="PNP49" s="75"/>
      <c r="PNQ49" s="75"/>
      <c r="PNR49" s="75"/>
      <c r="PNS49" s="75"/>
      <c r="PNT49" s="75"/>
      <c r="PNU49" s="75"/>
      <c r="PNV49" s="75"/>
      <c r="PNW49" s="75"/>
      <c r="PNX49" s="75"/>
      <c r="PNY49" s="75"/>
      <c r="PNZ49" s="75"/>
      <c r="POA49" s="75"/>
      <c r="POB49" s="75"/>
      <c r="POC49" s="75"/>
      <c r="POD49" s="75"/>
      <c r="POE49" s="75"/>
      <c r="POF49" s="75"/>
      <c r="POG49" s="75"/>
      <c r="POH49" s="75"/>
      <c r="POI49" s="75"/>
      <c r="POJ49" s="75"/>
      <c r="POK49" s="75"/>
      <c r="POL49" s="75"/>
      <c r="POM49" s="75"/>
      <c r="PON49" s="75"/>
      <c r="POO49" s="75"/>
      <c r="POP49" s="75"/>
      <c r="POQ49" s="75"/>
      <c r="POR49" s="75"/>
      <c r="POS49" s="75"/>
      <c r="POT49" s="75"/>
      <c r="POU49" s="75"/>
      <c r="POV49" s="75"/>
      <c r="POW49" s="75"/>
      <c r="POX49" s="75"/>
      <c r="POY49" s="75"/>
      <c r="POZ49" s="75"/>
      <c r="PPA49" s="75"/>
      <c r="PPB49" s="75"/>
      <c r="PPC49" s="75"/>
      <c r="PPD49" s="75"/>
      <c r="PPE49" s="75"/>
      <c r="PPF49" s="75"/>
      <c r="PPG49" s="75"/>
      <c r="PPH49" s="75"/>
      <c r="PPI49" s="75"/>
      <c r="PPJ49" s="75"/>
      <c r="PPK49" s="75"/>
      <c r="PPL49" s="75"/>
      <c r="PPM49" s="75"/>
      <c r="PPN49" s="75"/>
      <c r="PPO49" s="75"/>
      <c r="PPP49" s="75"/>
      <c r="PPQ49" s="75"/>
      <c r="PPR49" s="75"/>
      <c r="PPS49" s="75"/>
      <c r="PPT49" s="75"/>
      <c r="PPU49" s="75"/>
      <c r="PPV49" s="75"/>
      <c r="PPW49" s="75"/>
      <c r="PPX49" s="75"/>
      <c r="PPY49" s="75"/>
      <c r="PPZ49" s="75"/>
      <c r="PQA49" s="75"/>
      <c r="PQB49" s="75"/>
      <c r="PQC49" s="75"/>
      <c r="PQD49" s="75"/>
      <c r="PQE49" s="75"/>
      <c r="PQF49" s="75"/>
      <c r="PQG49" s="75"/>
      <c r="PQH49" s="75"/>
      <c r="PQI49" s="75"/>
      <c r="PQJ49" s="75"/>
      <c r="PQK49" s="75"/>
      <c r="PQL49" s="75"/>
      <c r="PQM49" s="75"/>
      <c r="PQN49" s="75"/>
      <c r="PQO49" s="75"/>
      <c r="PQP49" s="75"/>
      <c r="PQQ49" s="75"/>
      <c r="PQR49" s="75"/>
      <c r="PQS49" s="75"/>
      <c r="PQT49" s="75"/>
      <c r="PQU49" s="75"/>
      <c r="PQV49" s="75"/>
      <c r="PQW49" s="75"/>
      <c r="PQX49" s="75"/>
      <c r="PQY49" s="75"/>
      <c r="PQZ49" s="75"/>
      <c r="PRA49" s="75"/>
      <c r="PRB49" s="75"/>
      <c r="PRC49" s="75"/>
      <c r="PRD49" s="75"/>
      <c r="PRE49" s="75"/>
      <c r="PRF49" s="75"/>
      <c r="PRG49" s="75"/>
      <c r="PRH49" s="75"/>
      <c r="PRI49" s="75"/>
      <c r="PRJ49" s="75"/>
      <c r="PRK49" s="75"/>
      <c r="PRL49" s="75"/>
      <c r="PRM49" s="75"/>
      <c r="PRN49" s="75"/>
      <c r="PRO49" s="75"/>
      <c r="PRP49" s="75"/>
      <c r="PRQ49" s="75"/>
      <c r="PRR49" s="75"/>
      <c r="PRS49" s="75"/>
      <c r="PRT49" s="75"/>
      <c r="PRU49" s="75"/>
      <c r="PRV49" s="75"/>
      <c r="PRW49" s="75"/>
      <c r="PRX49" s="75"/>
      <c r="PRY49" s="75"/>
      <c r="PRZ49" s="75"/>
      <c r="PSA49" s="75"/>
      <c r="PSB49" s="75"/>
      <c r="PSC49" s="75"/>
      <c r="PSD49" s="75"/>
      <c r="PSE49" s="75"/>
      <c r="PSF49" s="75"/>
      <c r="PSG49" s="75"/>
      <c r="PSH49" s="75"/>
      <c r="PSI49" s="75"/>
      <c r="PSJ49" s="75"/>
      <c r="PSK49" s="75"/>
      <c r="PSL49" s="75"/>
      <c r="PSM49" s="75"/>
      <c r="PSN49" s="75"/>
      <c r="PSO49" s="75"/>
      <c r="PSP49" s="75"/>
      <c r="PSQ49" s="75"/>
      <c r="PSR49" s="75"/>
      <c r="PSS49" s="75"/>
      <c r="PST49" s="75"/>
      <c r="PSU49" s="75"/>
      <c r="PSV49" s="75"/>
      <c r="PSW49" s="75"/>
      <c r="PSX49" s="75"/>
      <c r="PSY49" s="75"/>
      <c r="PSZ49" s="75"/>
      <c r="PTA49" s="75"/>
      <c r="PTB49" s="75"/>
      <c r="PTC49" s="75"/>
      <c r="PTD49" s="75"/>
      <c r="PTE49" s="75"/>
      <c r="PTF49" s="75"/>
      <c r="PTG49" s="75"/>
      <c r="PTH49" s="75"/>
      <c r="PTI49" s="75"/>
      <c r="PTJ49" s="75"/>
      <c r="PTK49" s="75"/>
      <c r="PTL49" s="75"/>
      <c r="PTM49" s="75"/>
      <c r="PTN49" s="75"/>
      <c r="PTO49" s="75"/>
      <c r="PTP49" s="75"/>
      <c r="PTQ49" s="75"/>
      <c r="PTR49" s="75"/>
      <c r="PTS49" s="75"/>
      <c r="PTT49" s="75"/>
      <c r="PTU49" s="75"/>
      <c r="PTV49" s="75"/>
      <c r="PTW49" s="75"/>
      <c r="PTX49" s="75"/>
      <c r="PTY49" s="75"/>
      <c r="PTZ49" s="75"/>
      <c r="PUA49" s="75"/>
      <c r="PUB49" s="75"/>
      <c r="PUC49" s="75"/>
      <c r="PUD49" s="75"/>
      <c r="PUE49" s="75"/>
      <c r="PUF49" s="75"/>
      <c r="PUG49" s="75"/>
      <c r="PUH49" s="75"/>
      <c r="PUI49" s="75"/>
      <c r="PUJ49" s="75"/>
      <c r="PUK49" s="75"/>
      <c r="PUL49" s="75"/>
      <c r="PUM49" s="75"/>
      <c r="PUN49" s="75"/>
      <c r="PUO49" s="75"/>
      <c r="PUP49" s="75"/>
      <c r="PUQ49" s="75"/>
      <c r="PUR49" s="75"/>
      <c r="PUS49" s="75"/>
      <c r="PUT49" s="75"/>
      <c r="PUU49" s="75"/>
      <c r="PUV49" s="75"/>
      <c r="PUW49" s="75"/>
      <c r="PUX49" s="75"/>
      <c r="PUY49" s="75"/>
      <c r="PUZ49" s="75"/>
      <c r="PVA49" s="75"/>
      <c r="PVB49" s="75"/>
      <c r="PVC49" s="75"/>
      <c r="PVD49" s="75"/>
      <c r="PVE49" s="75"/>
      <c r="PVF49" s="75"/>
      <c r="PVG49" s="75"/>
      <c r="PVH49" s="75"/>
      <c r="PVI49" s="75"/>
      <c r="PVJ49" s="75"/>
      <c r="PVK49" s="75"/>
      <c r="PVL49" s="75"/>
      <c r="PVM49" s="75"/>
      <c r="PVN49" s="75"/>
      <c r="PVO49" s="75"/>
      <c r="PVP49" s="75"/>
      <c r="PVQ49" s="75"/>
      <c r="PVR49" s="75"/>
      <c r="PVS49" s="75"/>
      <c r="PVT49" s="75"/>
      <c r="PVU49" s="75"/>
      <c r="PVV49" s="75"/>
      <c r="PVW49" s="75"/>
      <c r="PVX49" s="75"/>
      <c r="PVY49" s="75"/>
      <c r="PVZ49" s="75"/>
      <c r="PWA49" s="75"/>
      <c r="PWB49" s="75"/>
      <c r="PWC49" s="75"/>
      <c r="PWD49" s="75"/>
      <c r="PWE49" s="75"/>
      <c r="PWF49" s="75"/>
      <c r="PWG49" s="75"/>
      <c r="PWH49" s="75"/>
      <c r="PWI49" s="75"/>
      <c r="PWJ49" s="75"/>
      <c r="PWK49" s="75"/>
      <c r="PWL49" s="75"/>
      <c r="PWM49" s="75"/>
      <c r="PWN49" s="75"/>
      <c r="PWO49" s="75"/>
      <c r="PWP49" s="75"/>
      <c r="PWQ49" s="75"/>
      <c r="PWR49" s="75"/>
      <c r="PWS49" s="75"/>
      <c r="PWT49" s="75"/>
      <c r="PWU49" s="75"/>
      <c r="PWV49" s="75"/>
      <c r="PWW49" s="75"/>
      <c r="PWX49" s="75"/>
      <c r="PWY49" s="75"/>
      <c r="PWZ49" s="75"/>
      <c r="PXA49" s="75"/>
      <c r="PXB49" s="75"/>
      <c r="PXC49" s="75"/>
      <c r="PXD49" s="75"/>
      <c r="PXE49" s="75"/>
      <c r="PXF49" s="75"/>
      <c r="PXG49" s="75"/>
      <c r="PXH49" s="75"/>
      <c r="PXI49" s="75"/>
      <c r="PXJ49" s="75"/>
      <c r="PXK49" s="75"/>
      <c r="PXL49" s="75"/>
      <c r="PXM49" s="75"/>
      <c r="PXN49" s="75"/>
      <c r="PXO49" s="75"/>
      <c r="PXP49" s="75"/>
      <c r="PXQ49" s="75"/>
      <c r="PXR49" s="75"/>
      <c r="PXS49" s="75"/>
      <c r="PXT49" s="75"/>
      <c r="PXU49" s="75"/>
      <c r="PXV49" s="75"/>
      <c r="PXW49" s="75"/>
      <c r="PXX49" s="75"/>
      <c r="PXY49" s="75"/>
      <c r="PXZ49" s="75"/>
      <c r="PYA49" s="75"/>
      <c r="PYB49" s="75"/>
      <c r="PYC49" s="75"/>
      <c r="PYD49" s="75"/>
      <c r="PYE49" s="75"/>
      <c r="PYF49" s="75"/>
      <c r="PYG49" s="75"/>
      <c r="PYH49" s="75"/>
      <c r="PYI49" s="75"/>
      <c r="PYJ49" s="75"/>
      <c r="PYK49" s="75"/>
      <c r="PYL49" s="75"/>
      <c r="PYM49" s="75"/>
      <c r="PYN49" s="75"/>
      <c r="PYO49" s="75"/>
      <c r="PYP49" s="75"/>
      <c r="PYQ49" s="75"/>
      <c r="PYR49" s="75"/>
      <c r="PYS49" s="75"/>
      <c r="PYT49" s="75"/>
      <c r="PYU49" s="75"/>
      <c r="PYV49" s="75"/>
      <c r="PYW49" s="75"/>
      <c r="PYX49" s="75"/>
      <c r="PYY49" s="75"/>
      <c r="PYZ49" s="75"/>
      <c r="PZA49" s="75"/>
      <c r="PZB49" s="75"/>
      <c r="PZC49" s="75"/>
      <c r="PZD49" s="75"/>
      <c r="PZE49" s="75"/>
      <c r="PZF49" s="75"/>
      <c r="PZG49" s="75"/>
      <c r="PZH49" s="75"/>
      <c r="PZI49" s="75"/>
      <c r="PZJ49" s="75"/>
      <c r="PZK49" s="75"/>
      <c r="PZL49" s="75"/>
      <c r="PZM49" s="75"/>
      <c r="PZN49" s="75"/>
      <c r="PZO49" s="75"/>
      <c r="PZP49" s="75"/>
      <c r="PZQ49" s="75"/>
      <c r="PZR49" s="75"/>
      <c r="PZS49" s="75"/>
      <c r="PZT49" s="75"/>
      <c r="PZU49" s="75"/>
      <c r="PZV49" s="75"/>
      <c r="PZW49" s="75"/>
      <c r="PZX49" s="75"/>
      <c r="PZY49" s="75"/>
      <c r="PZZ49" s="75"/>
      <c r="QAA49" s="75"/>
      <c r="QAB49" s="75"/>
      <c r="QAC49" s="75"/>
      <c r="QAD49" s="75"/>
      <c r="QAE49" s="75"/>
      <c r="QAF49" s="75"/>
      <c r="QAG49" s="75"/>
      <c r="QAH49" s="75"/>
      <c r="QAI49" s="75"/>
      <c r="QAJ49" s="75"/>
      <c r="QAK49" s="75"/>
      <c r="QAL49" s="75"/>
      <c r="QAM49" s="75"/>
      <c r="QAN49" s="75"/>
      <c r="QAO49" s="75"/>
      <c r="QAP49" s="75"/>
      <c r="QAQ49" s="75"/>
      <c r="QAR49" s="75"/>
      <c r="QAS49" s="75"/>
      <c r="QAT49" s="75"/>
      <c r="QAU49" s="75"/>
      <c r="QAV49" s="75"/>
      <c r="QAW49" s="75"/>
      <c r="QAX49" s="75"/>
      <c r="QAY49" s="75"/>
      <c r="QAZ49" s="75"/>
      <c r="QBA49" s="75"/>
      <c r="QBB49" s="75"/>
      <c r="QBC49" s="75"/>
      <c r="QBD49" s="75"/>
      <c r="QBE49" s="75"/>
      <c r="QBF49" s="75"/>
      <c r="QBG49" s="75"/>
      <c r="QBH49" s="75"/>
      <c r="QBI49" s="75"/>
      <c r="QBJ49" s="75"/>
      <c r="QBK49" s="75"/>
      <c r="QBL49" s="75"/>
      <c r="QBM49" s="75"/>
      <c r="QBN49" s="75"/>
      <c r="QBO49" s="75"/>
      <c r="QBP49" s="75"/>
      <c r="QBQ49" s="75"/>
      <c r="QBR49" s="75"/>
      <c r="QBS49" s="75"/>
      <c r="QBT49" s="75"/>
      <c r="QBU49" s="75"/>
      <c r="QBV49" s="75"/>
      <c r="QBW49" s="75"/>
      <c r="QBX49" s="75"/>
      <c r="QBY49" s="75"/>
      <c r="QBZ49" s="75"/>
      <c r="QCA49" s="75"/>
      <c r="QCB49" s="75"/>
      <c r="QCC49" s="75"/>
      <c r="QCD49" s="75"/>
      <c r="QCE49" s="75"/>
      <c r="QCF49" s="75"/>
      <c r="QCG49" s="75"/>
      <c r="QCH49" s="75"/>
      <c r="QCI49" s="75"/>
      <c r="QCJ49" s="75"/>
      <c r="QCK49" s="75"/>
      <c r="QCL49" s="75"/>
      <c r="QCM49" s="75"/>
      <c r="QCN49" s="75"/>
      <c r="QCO49" s="75"/>
      <c r="QCP49" s="75"/>
      <c r="QCQ49" s="75"/>
      <c r="QCR49" s="75"/>
      <c r="QCS49" s="75"/>
      <c r="QCT49" s="75"/>
      <c r="QCU49" s="75"/>
      <c r="QCV49" s="75"/>
      <c r="QCW49" s="75"/>
      <c r="QCX49" s="75"/>
      <c r="QCY49" s="75"/>
      <c r="QCZ49" s="75"/>
      <c r="QDA49" s="75"/>
      <c r="QDB49" s="75"/>
      <c r="QDC49" s="75"/>
      <c r="QDD49" s="75"/>
      <c r="QDE49" s="75"/>
      <c r="QDF49" s="75"/>
      <c r="QDG49" s="75"/>
      <c r="QDH49" s="75"/>
      <c r="QDI49" s="75"/>
      <c r="QDJ49" s="75"/>
      <c r="QDK49" s="75"/>
      <c r="QDL49" s="75"/>
      <c r="QDM49" s="75"/>
      <c r="QDN49" s="75"/>
      <c r="QDO49" s="75"/>
      <c r="QDP49" s="75"/>
      <c r="QDQ49" s="75"/>
      <c r="QDR49" s="75"/>
      <c r="QDS49" s="75"/>
      <c r="QDT49" s="75"/>
      <c r="QDU49" s="75"/>
      <c r="QDV49" s="75"/>
      <c r="QDW49" s="75"/>
      <c r="QDX49" s="75"/>
      <c r="QDY49" s="75"/>
      <c r="QDZ49" s="75"/>
      <c r="QEA49" s="75"/>
      <c r="QEB49" s="75"/>
      <c r="QEC49" s="75"/>
      <c r="QED49" s="75"/>
      <c r="QEE49" s="75"/>
      <c r="QEF49" s="75"/>
      <c r="QEG49" s="75"/>
      <c r="QEH49" s="75"/>
      <c r="QEI49" s="75"/>
      <c r="QEJ49" s="75"/>
      <c r="QEK49" s="75"/>
      <c r="QEL49" s="75"/>
      <c r="QEM49" s="75"/>
      <c r="QEN49" s="75"/>
      <c r="QEO49" s="75"/>
      <c r="QEP49" s="75"/>
      <c r="QEQ49" s="75"/>
      <c r="QER49" s="75"/>
      <c r="QES49" s="75"/>
      <c r="QET49" s="75"/>
      <c r="QEU49" s="75"/>
      <c r="QEV49" s="75"/>
      <c r="QEW49" s="75"/>
      <c r="QEX49" s="75"/>
      <c r="QEY49" s="75"/>
      <c r="QEZ49" s="75"/>
      <c r="QFA49" s="75"/>
      <c r="QFB49" s="75"/>
      <c r="QFC49" s="75"/>
      <c r="QFD49" s="75"/>
      <c r="QFE49" s="75"/>
      <c r="QFF49" s="75"/>
      <c r="QFG49" s="75"/>
      <c r="QFH49" s="75"/>
      <c r="QFI49" s="75"/>
      <c r="QFJ49" s="75"/>
      <c r="QFK49" s="75"/>
      <c r="QFL49" s="75"/>
      <c r="QFM49" s="75"/>
      <c r="QFN49" s="75"/>
      <c r="QFO49" s="75"/>
      <c r="QFP49" s="75"/>
      <c r="QFQ49" s="75"/>
      <c r="QFR49" s="75"/>
      <c r="QFS49" s="75"/>
      <c r="QFT49" s="75"/>
      <c r="QFU49" s="75"/>
      <c r="QFV49" s="75"/>
      <c r="QFW49" s="75"/>
      <c r="QFX49" s="75"/>
      <c r="QFY49" s="75"/>
      <c r="QFZ49" s="75"/>
      <c r="QGA49" s="75"/>
      <c r="QGB49" s="75"/>
      <c r="QGC49" s="75"/>
      <c r="QGD49" s="75"/>
      <c r="QGE49" s="75"/>
      <c r="QGF49" s="75"/>
      <c r="QGG49" s="75"/>
      <c r="QGH49" s="75"/>
      <c r="QGI49" s="75"/>
      <c r="QGJ49" s="75"/>
      <c r="QGK49" s="75"/>
      <c r="QGL49" s="75"/>
      <c r="QGM49" s="75"/>
      <c r="QGN49" s="75"/>
      <c r="QGO49" s="75"/>
      <c r="QGP49" s="75"/>
      <c r="QGQ49" s="75"/>
      <c r="QGR49" s="75"/>
      <c r="QGS49" s="75"/>
      <c r="QGT49" s="75"/>
      <c r="QGU49" s="75"/>
      <c r="QGV49" s="75"/>
      <c r="QGW49" s="75"/>
      <c r="QGX49" s="75"/>
      <c r="QGY49" s="75"/>
      <c r="QGZ49" s="75"/>
      <c r="QHA49" s="75"/>
      <c r="QHB49" s="75"/>
      <c r="QHC49" s="75"/>
      <c r="QHD49" s="75"/>
      <c r="QHE49" s="75"/>
      <c r="QHF49" s="75"/>
      <c r="QHG49" s="75"/>
      <c r="QHH49" s="75"/>
      <c r="QHI49" s="75"/>
      <c r="QHJ49" s="75"/>
      <c r="QHK49" s="75"/>
      <c r="QHL49" s="75"/>
      <c r="QHM49" s="75"/>
      <c r="QHN49" s="75"/>
      <c r="QHO49" s="75"/>
      <c r="QHP49" s="75"/>
      <c r="QHQ49" s="75"/>
      <c r="QHR49" s="75"/>
      <c r="QHS49" s="75"/>
      <c r="QHT49" s="75"/>
      <c r="QHU49" s="75"/>
      <c r="QHV49" s="75"/>
      <c r="QHW49" s="75"/>
      <c r="QHX49" s="75"/>
      <c r="QHY49" s="75"/>
      <c r="QHZ49" s="75"/>
      <c r="QIA49" s="75"/>
      <c r="QIB49" s="75"/>
      <c r="QIC49" s="75"/>
      <c r="QID49" s="75"/>
      <c r="QIE49" s="75"/>
      <c r="QIF49" s="75"/>
      <c r="QIG49" s="75"/>
      <c r="QIH49" s="75"/>
      <c r="QII49" s="75"/>
      <c r="QIJ49" s="75"/>
      <c r="QIK49" s="75"/>
      <c r="QIL49" s="75"/>
      <c r="QIM49" s="75"/>
      <c r="QIN49" s="75"/>
      <c r="QIO49" s="75"/>
      <c r="QIP49" s="75"/>
      <c r="QIQ49" s="75"/>
      <c r="QIR49" s="75"/>
      <c r="QIS49" s="75"/>
      <c r="QIT49" s="75"/>
      <c r="QIU49" s="75"/>
      <c r="QIV49" s="75"/>
      <c r="QIW49" s="75"/>
      <c r="QIX49" s="75"/>
      <c r="QIY49" s="75"/>
      <c r="QIZ49" s="75"/>
      <c r="QJA49" s="75"/>
      <c r="QJB49" s="75"/>
      <c r="QJC49" s="75"/>
      <c r="QJD49" s="75"/>
      <c r="QJE49" s="75"/>
      <c r="QJF49" s="75"/>
      <c r="QJG49" s="75"/>
      <c r="QJH49" s="75"/>
      <c r="QJI49" s="75"/>
      <c r="QJJ49" s="75"/>
      <c r="QJK49" s="75"/>
      <c r="QJL49" s="75"/>
      <c r="QJM49" s="75"/>
      <c r="QJN49" s="75"/>
      <c r="QJO49" s="75"/>
      <c r="QJP49" s="75"/>
      <c r="QJQ49" s="75"/>
      <c r="QJR49" s="75"/>
      <c r="QJS49" s="75"/>
      <c r="QJT49" s="75"/>
      <c r="QJU49" s="75"/>
      <c r="QJV49" s="75"/>
      <c r="QJW49" s="75"/>
      <c r="QJX49" s="75"/>
      <c r="QJY49" s="75"/>
      <c r="QJZ49" s="75"/>
      <c r="QKA49" s="75"/>
      <c r="QKB49" s="75"/>
      <c r="QKC49" s="75"/>
      <c r="QKD49" s="75"/>
      <c r="QKE49" s="75"/>
      <c r="QKF49" s="75"/>
      <c r="QKG49" s="75"/>
      <c r="QKH49" s="75"/>
      <c r="QKI49" s="75"/>
      <c r="QKJ49" s="75"/>
      <c r="QKK49" s="75"/>
      <c r="QKL49" s="75"/>
      <c r="QKM49" s="75"/>
      <c r="QKN49" s="75"/>
      <c r="QKO49" s="75"/>
      <c r="QKP49" s="75"/>
      <c r="QKQ49" s="75"/>
      <c r="QKR49" s="75"/>
      <c r="QKS49" s="75"/>
      <c r="QKT49" s="75"/>
      <c r="QKU49" s="75"/>
      <c r="QKV49" s="75"/>
      <c r="QKW49" s="75"/>
      <c r="QKX49" s="75"/>
      <c r="QKY49" s="75"/>
      <c r="QKZ49" s="75"/>
      <c r="QLA49" s="75"/>
      <c r="QLB49" s="75"/>
      <c r="QLC49" s="75"/>
      <c r="QLD49" s="75"/>
      <c r="QLE49" s="75"/>
      <c r="QLF49" s="75"/>
      <c r="QLG49" s="75"/>
      <c r="QLH49" s="75"/>
      <c r="QLI49" s="75"/>
      <c r="QLJ49" s="75"/>
      <c r="QLK49" s="75"/>
      <c r="QLL49" s="75"/>
      <c r="QLM49" s="75"/>
      <c r="QLN49" s="75"/>
      <c r="QLO49" s="75"/>
      <c r="QLP49" s="75"/>
      <c r="QLQ49" s="75"/>
      <c r="QLR49" s="75"/>
      <c r="QLS49" s="75"/>
      <c r="QLT49" s="75"/>
      <c r="QLU49" s="75"/>
      <c r="QLV49" s="75"/>
      <c r="QLW49" s="75"/>
      <c r="QLX49" s="75"/>
      <c r="QLY49" s="75"/>
      <c r="QLZ49" s="75"/>
      <c r="QMA49" s="75"/>
      <c r="QMB49" s="75"/>
      <c r="QMC49" s="75"/>
      <c r="QMD49" s="75"/>
      <c r="QME49" s="75"/>
      <c r="QMF49" s="75"/>
      <c r="QMG49" s="75"/>
      <c r="QMH49" s="75"/>
      <c r="QMI49" s="75"/>
      <c r="QMJ49" s="75"/>
      <c r="QMK49" s="75"/>
      <c r="QML49" s="75"/>
      <c r="QMM49" s="75"/>
      <c r="QMN49" s="75"/>
      <c r="QMO49" s="75"/>
      <c r="QMP49" s="75"/>
      <c r="QMQ49" s="75"/>
      <c r="QMR49" s="75"/>
      <c r="QMS49" s="75"/>
      <c r="QMT49" s="75"/>
      <c r="QMU49" s="75"/>
      <c r="QMV49" s="75"/>
      <c r="QMW49" s="75"/>
      <c r="QMX49" s="75"/>
      <c r="QMY49" s="75"/>
      <c r="QMZ49" s="75"/>
      <c r="QNA49" s="75"/>
      <c r="QNB49" s="75"/>
      <c r="QNC49" s="75"/>
      <c r="QND49" s="75"/>
      <c r="QNE49" s="75"/>
      <c r="QNF49" s="75"/>
      <c r="QNG49" s="75"/>
      <c r="QNH49" s="75"/>
      <c r="QNI49" s="75"/>
      <c r="QNJ49" s="75"/>
      <c r="QNK49" s="75"/>
      <c r="QNL49" s="75"/>
      <c r="QNM49" s="75"/>
      <c r="QNN49" s="75"/>
      <c r="QNO49" s="75"/>
      <c r="QNP49" s="75"/>
      <c r="QNQ49" s="75"/>
      <c r="QNR49" s="75"/>
      <c r="QNS49" s="75"/>
      <c r="QNT49" s="75"/>
      <c r="QNU49" s="75"/>
      <c r="QNV49" s="75"/>
      <c r="QNW49" s="75"/>
      <c r="QNX49" s="75"/>
      <c r="QNY49" s="75"/>
      <c r="QNZ49" s="75"/>
      <c r="QOA49" s="75"/>
      <c r="QOB49" s="75"/>
      <c r="QOC49" s="75"/>
      <c r="QOD49" s="75"/>
      <c r="QOE49" s="75"/>
      <c r="QOF49" s="75"/>
      <c r="QOG49" s="75"/>
      <c r="QOH49" s="75"/>
      <c r="QOI49" s="75"/>
      <c r="QOJ49" s="75"/>
      <c r="QOK49" s="75"/>
      <c r="QOL49" s="75"/>
      <c r="QOM49" s="75"/>
      <c r="QON49" s="75"/>
      <c r="QOO49" s="75"/>
      <c r="QOP49" s="75"/>
      <c r="QOQ49" s="75"/>
      <c r="QOR49" s="75"/>
      <c r="QOS49" s="75"/>
      <c r="QOT49" s="75"/>
      <c r="QOU49" s="75"/>
      <c r="QOV49" s="75"/>
      <c r="QOW49" s="75"/>
      <c r="QOX49" s="75"/>
      <c r="QOY49" s="75"/>
      <c r="QOZ49" s="75"/>
      <c r="QPA49" s="75"/>
      <c r="QPB49" s="75"/>
      <c r="QPC49" s="75"/>
      <c r="QPD49" s="75"/>
      <c r="QPE49" s="75"/>
      <c r="QPF49" s="75"/>
      <c r="QPG49" s="75"/>
      <c r="QPH49" s="75"/>
      <c r="QPI49" s="75"/>
      <c r="QPJ49" s="75"/>
      <c r="QPK49" s="75"/>
      <c r="QPL49" s="75"/>
      <c r="QPM49" s="75"/>
      <c r="QPN49" s="75"/>
      <c r="QPO49" s="75"/>
      <c r="QPP49" s="75"/>
      <c r="QPQ49" s="75"/>
      <c r="QPR49" s="75"/>
      <c r="QPS49" s="75"/>
      <c r="QPT49" s="75"/>
      <c r="QPU49" s="75"/>
      <c r="QPV49" s="75"/>
      <c r="QPW49" s="75"/>
      <c r="QPX49" s="75"/>
      <c r="QPY49" s="75"/>
      <c r="QPZ49" s="75"/>
      <c r="QQA49" s="75"/>
      <c r="QQB49" s="75"/>
      <c r="QQC49" s="75"/>
      <c r="QQD49" s="75"/>
      <c r="QQE49" s="75"/>
      <c r="QQF49" s="75"/>
      <c r="QQG49" s="75"/>
      <c r="QQH49" s="75"/>
      <c r="QQI49" s="75"/>
      <c r="QQJ49" s="75"/>
      <c r="QQK49" s="75"/>
      <c r="QQL49" s="75"/>
      <c r="QQM49" s="75"/>
      <c r="QQN49" s="75"/>
      <c r="QQO49" s="75"/>
      <c r="QQP49" s="75"/>
      <c r="QQQ49" s="75"/>
      <c r="QQR49" s="75"/>
      <c r="QQS49" s="75"/>
      <c r="QQT49" s="75"/>
      <c r="QQU49" s="75"/>
      <c r="QQV49" s="75"/>
      <c r="QQW49" s="75"/>
      <c r="QQX49" s="75"/>
      <c r="QQY49" s="75"/>
      <c r="QQZ49" s="75"/>
      <c r="QRA49" s="75"/>
      <c r="QRB49" s="75"/>
      <c r="QRC49" s="75"/>
      <c r="QRD49" s="75"/>
      <c r="QRE49" s="75"/>
      <c r="QRF49" s="75"/>
      <c r="QRG49" s="75"/>
      <c r="QRH49" s="75"/>
      <c r="QRI49" s="75"/>
      <c r="QRJ49" s="75"/>
      <c r="QRK49" s="75"/>
      <c r="QRL49" s="75"/>
      <c r="QRM49" s="75"/>
      <c r="QRN49" s="75"/>
      <c r="QRO49" s="75"/>
      <c r="QRP49" s="75"/>
      <c r="QRQ49" s="75"/>
      <c r="QRR49" s="75"/>
      <c r="QRS49" s="75"/>
      <c r="QRT49" s="75"/>
      <c r="QRU49" s="75"/>
      <c r="QRV49" s="75"/>
      <c r="QRW49" s="75"/>
      <c r="QRX49" s="75"/>
      <c r="QRY49" s="75"/>
      <c r="QRZ49" s="75"/>
      <c r="QSA49" s="75"/>
      <c r="QSB49" s="75"/>
      <c r="QSC49" s="75"/>
      <c r="QSD49" s="75"/>
      <c r="QSE49" s="75"/>
      <c r="QSF49" s="75"/>
      <c r="QSG49" s="75"/>
      <c r="QSH49" s="75"/>
      <c r="QSI49" s="75"/>
      <c r="QSJ49" s="75"/>
      <c r="QSK49" s="75"/>
      <c r="QSL49" s="75"/>
      <c r="QSM49" s="75"/>
      <c r="QSN49" s="75"/>
      <c r="QSO49" s="75"/>
      <c r="QSP49" s="75"/>
      <c r="QSQ49" s="75"/>
      <c r="QSR49" s="75"/>
      <c r="QSS49" s="75"/>
      <c r="QST49" s="75"/>
      <c r="QSU49" s="75"/>
      <c r="QSV49" s="75"/>
      <c r="QSW49" s="75"/>
      <c r="QSX49" s="75"/>
      <c r="QSY49" s="75"/>
      <c r="QSZ49" s="75"/>
      <c r="QTA49" s="75"/>
      <c r="QTB49" s="75"/>
      <c r="QTC49" s="75"/>
      <c r="QTD49" s="75"/>
      <c r="QTE49" s="75"/>
      <c r="QTF49" s="75"/>
      <c r="QTG49" s="75"/>
      <c r="QTH49" s="75"/>
      <c r="QTI49" s="75"/>
      <c r="QTJ49" s="75"/>
      <c r="QTK49" s="75"/>
      <c r="QTL49" s="75"/>
      <c r="QTM49" s="75"/>
      <c r="QTN49" s="75"/>
      <c r="QTO49" s="75"/>
      <c r="QTP49" s="75"/>
      <c r="QTQ49" s="75"/>
      <c r="QTR49" s="75"/>
      <c r="QTS49" s="75"/>
      <c r="QTT49" s="75"/>
      <c r="QTU49" s="75"/>
      <c r="QTV49" s="75"/>
      <c r="QTW49" s="75"/>
      <c r="QTX49" s="75"/>
      <c r="QTY49" s="75"/>
      <c r="QTZ49" s="75"/>
      <c r="QUA49" s="75"/>
      <c r="QUB49" s="75"/>
      <c r="QUC49" s="75"/>
      <c r="QUD49" s="75"/>
      <c r="QUE49" s="75"/>
      <c r="QUF49" s="75"/>
      <c r="QUG49" s="75"/>
      <c r="QUH49" s="75"/>
      <c r="QUI49" s="75"/>
      <c r="QUJ49" s="75"/>
      <c r="QUK49" s="75"/>
      <c r="QUL49" s="75"/>
      <c r="QUM49" s="75"/>
      <c r="QUN49" s="75"/>
      <c r="QUO49" s="75"/>
      <c r="QUP49" s="75"/>
      <c r="QUQ49" s="75"/>
      <c r="QUR49" s="75"/>
      <c r="QUS49" s="75"/>
      <c r="QUT49" s="75"/>
      <c r="QUU49" s="75"/>
      <c r="QUV49" s="75"/>
      <c r="QUW49" s="75"/>
      <c r="QUX49" s="75"/>
      <c r="QUY49" s="75"/>
      <c r="QUZ49" s="75"/>
      <c r="QVA49" s="75"/>
      <c r="QVB49" s="75"/>
      <c r="QVC49" s="75"/>
      <c r="QVD49" s="75"/>
      <c r="QVE49" s="75"/>
      <c r="QVF49" s="75"/>
      <c r="QVG49" s="75"/>
      <c r="QVH49" s="75"/>
      <c r="QVI49" s="75"/>
      <c r="QVJ49" s="75"/>
      <c r="QVK49" s="75"/>
      <c r="QVL49" s="75"/>
      <c r="QVM49" s="75"/>
      <c r="QVN49" s="75"/>
      <c r="QVO49" s="75"/>
      <c r="QVP49" s="75"/>
      <c r="QVQ49" s="75"/>
      <c r="QVR49" s="75"/>
      <c r="QVS49" s="75"/>
      <c r="QVT49" s="75"/>
      <c r="QVU49" s="75"/>
      <c r="QVV49" s="75"/>
      <c r="QVW49" s="75"/>
      <c r="QVX49" s="75"/>
      <c r="QVY49" s="75"/>
      <c r="QVZ49" s="75"/>
      <c r="QWA49" s="75"/>
      <c r="QWB49" s="75"/>
      <c r="QWC49" s="75"/>
      <c r="QWD49" s="75"/>
      <c r="QWE49" s="75"/>
      <c r="QWF49" s="75"/>
      <c r="QWG49" s="75"/>
      <c r="QWH49" s="75"/>
      <c r="QWI49" s="75"/>
      <c r="QWJ49" s="75"/>
      <c r="QWK49" s="75"/>
      <c r="QWL49" s="75"/>
      <c r="QWM49" s="75"/>
      <c r="QWN49" s="75"/>
      <c r="QWO49" s="75"/>
      <c r="QWP49" s="75"/>
      <c r="QWQ49" s="75"/>
      <c r="QWR49" s="75"/>
      <c r="QWS49" s="75"/>
      <c r="QWT49" s="75"/>
      <c r="QWU49" s="75"/>
      <c r="QWV49" s="75"/>
      <c r="QWW49" s="75"/>
      <c r="QWX49" s="75"/>
      <c r="QWY49" s="75"/>
      <c r="QWZ49" s="75"/>
      <c r="QXA49" s="75"/>
      <c r="QXB49" s="75"/>
      <c r="QXC49" s="75"/>
      <c r="QXD49" s="75"/>
      <c r="QXE49" s="75"/>
      <c r="QXF49" s="75"/>
      <c r="QXG49" s="75"/>
      <c r="QXH49" s="75"/>
      <c r="QXI49" s="75"/>
      <c r="QXJ49" s="75"/>
      <c r="QXK49" s="75"/>
      <c r="QXL49" s="75"/>
      <c r="QXM49" s="75"/>
      <c r="QXN49" s="75"/>
      <c r="QXO49" s="75"/>
      <c r="QXP49" s="75"/>
      <c r="QXQ49" s="75"/>
      <c r="QXR49" s="75"/>
      <c r="QXS49" s="75"/>
      <c r="QXT49" s="75"/>
      <c r="QXU49" s="75"/>
      <c r="QXV49" s="75"/>
      <c r="QXW49" s="75"/>
      <c r="QXX49" s="75"/>
      <c r="QXY49" s="75"/>
      <c r="QXZ49" s="75"/>
      <c r="QYA49" s="75"/>
      <c r="QYB49" s="75"/>
      <c r="QYC49" s="75"/>
      <c r="QYD49" s="75"/>
      <c r="QYE49" s="75"/>
      <c r="QYF49" s="75"/>
      <c r="QYG49" s="75"/>
      <c r="QYH49" s="75"/>
      <c r="QYI49" s="75"/>
      <c r="QYJ49" s="75"/>
      <c r="QYK49" s="75"/>
      <c r="QYL49" s="75"/>
      <c r="QYM49" s="75"/>
      <c r="QYN49" s="75"/>
      <c r="QYO49" s="75"/>
      <c r="QYP49" s="75"/>
      <c r="QYQ49" s="75"/>
      <c r="QYR49" s="75"/>
      <c r="QYS49" s="75"/>
      <c r="QYT49" s="75"/>
      <c r="QYU49" s="75"/>
      <c r="QYV49" s="75"/>
      <c r="QYW49" s="75"/>
      <c r="QYX49" s="75"/>
      <c r="QYY49" s="75"/>
      <c r="QYZ49" s="75"/>
      <c r="QZA49" s="75"/>
      <c r="QZB49" s="75"/>
      <c r="QZC49" s="75"/>
      <c r="QZD49" s="75"/>
      <c r="QZE49" s="75"/>
      <c r="QZF49" s="75"/>
      <c r="QZG49" s="75"/>
      <c r="QZH49" s="75"/>
      <c r="QZI49" s="75"/>
      <c r="QZJ49" s="75"/>
      <c r="QZK49" s="75"/>
      <c r="QZL49" s="75"/>
      <c r="QZM49" s="75"/>
      <c r="QZN49" s="75"/>
      <c r="QZO49" s="75"/>
      <c r="QZP49" s="75"/>
      <c r="QZQ49" s="75"/>
      <c r="QZR49" s="75"/>
      <c r="QZS49" s="75"/>
      <c r="QZT49" s="75"/>
      <c r="QZU49" s="75"/>
      <c r="QZV49" s="75"/>
      <c r="QZW49" s="75"/>
      <c r="QZX49" s="75"/>
      <c r="QZY49" s="75"/>
      <c r="QZZ49" s="75"/>
      <c r="RAA49" s="75"/>
      <c r="RAB49" s="75"/>
      <c r="RAC49" s="75"/>
      <c r="RAD49" s="75"/>
      <c r="RAE49" s="75"/>
      <c r="RAF49" s="75"/>
      <c r="RAG49" s="75"/>
      <c r="RAH49" s="75"/>
      <c r="RAI49" s="75"/>
      <c r="RAJ49" s="75"/>
      <c r="RAK49" s="75"/>
      <c r="RAL49" s="75"/>
      <c r="RAM49" s="75"/>
      <c r="RAN49" s="75"/>
      <c r="RAO49" s="75"/>
      <c r="RAP49" s="75"/>
      <c r="RAQ49" s="75"/>
      <c r="RAR49" s="75"/>
      <c r="RAS49" s="75"/>
      <c r="RAT49" s="75"/>
      <c r="RAU49" s="75"/>
      <c r="RAV49" s="75"/>
      <c r="RAW49" s="75"/>
      <c r="RAX49" s="75"/>
      <c r="RAY49" s="75"/>
      <c r="RAZ49" s="75"/>
      <c r="RBA49" s="75"/>
      <c r="RBB49" s="75"/>
      <c r="RBC49" s="75"/>
      <c r="RBD49" s="75"/>
      <c r="RBE49" s="75"/>
      <c r="RBF49" s="75"/>
      <c r="RBG49" s="75"/>
      <c r="RBH49" s="75"/>
      <c r="RBI49" s="75"/>
      <c r="RBJ49" s="75"/>
      <c r="RBK49" s="75"/>
      <c r="RBL49" s="75"/>
      <c r="RBM49" s="75"/>
      <c r="RBN49" s="75"/>
      <c r="RBO49" s="75"/>
      <c r="RBP49" s="75"/>
      <c r="RBQ49" s="75"/>
      <c r="RBR49" s="75"/>
      <c r="RBS49" s="75"/>
      <c r="RBT49" s="75"/>
      <c r="RBU49" s="75"/>
      <c r="RBV49" s="75"/>
      <c r="RBW49" s="75"/>
      <c r="RBX49" s="75"/>
      <c r="RBY49" s="75"/>
      <c r="RBZ49" s="75"/>
      <c r="RCA49" s="75"/>
      <c r="RCB49" s="75"/>
      <c r="RCC49" s="75"/>
      <c r="RCD49" s="75"/>
      <c r="RCE49" s="75"/>
      <c r="RCF49" s="75"/>
      <c r="RCG49" s="75"/>
      <c r="RCH49" s="75"/>
      <c r="RCI49" s="75"/>
      <c r="RCJ49" s="75"/>
      <c r="RCK49" s="75"/>
      <c r="RCL49" s="75"/>
      <c r="RCM49" s="75"/>
      <c r="RCN49" s="75"/>
      <c r="RCO49" s="75"/>
      <c r="RCP49" s="75"/>
      <c r="RCQ49" s="75"/>
      <c r="RCR49" s="75"/>
      <c r="RCS49" s="75"/>
      <c r="RCT49" s="75"/>
      <c r="RCU49" s="75"/>
      <c r="RCV49" s="75"/>
      <c r="RCW49" s="75"/>
      <c r="RCX49" s="75"/>
      <c r="RCY49" s="75"/>
      <c r="RCZ49" s="75"/>
      <c r="RDA49" s="75"/>
      <c r="RDB49" s="75"/>
      <c r="RDC49" s="75"/>
      <c r="RDD49" s="75"/>
      <c r="RDE49" s="75"/>
      <c r="RDF49" s="75"/>
      <c r="RDG49" s="75"/>
      <c r="RDH49" s="75"/>
      <c r="RDI49" s="75"/>
      <c r="RDJ49" s="75"/>
      <c r="RDK49" s="75"/>
      <c r="RDL49" s="75"/>
      <c r="RDM49" s="75"/>
      <c r="RDN49" s="75"/>
      <c r="RDO49" s="75"/>
      <c r="RDP49" s="75"/>
      <c r="RDQ49" s="75"/>
      <c r="RDR49" s="75"/>
      <c r="RDS49" s="75"/>
      <c r="RDT49" s="75"/>
      <c r="RDU49" s="75"/>
      <c r="RDV49" s="75"/>
      <c r="RDW49" s="75"/>
      <c r="RDX49" s="75"/>
      <c r="RDY49" s="75"/>
      <c r="RDZ49" s="75"/>
      <c r="REA49" s="75"/>
      <c r="REB49" s="75"/>
      <c r="REC49" s="75"/>
      <c r="RED49" s="75"/>
      <c r="REE49" s="75"/>
      <c r="REF49" s="75"/>
      <c r="REG49" s="75"/>
      <c r="REH49" s="75"/>
      <c r="REI49" s="75"/>
      <c r="REJ49" s="75"/>
      <c r="REK49" s="75"/>
      <c r="REL49" s="75"/>
      <c r="REM49" s="75"/>
      <c r="REN49" s="75"/>
      <c r="REO49" s="75"/>
      <c r="REP49" s="75"/>
      <c r="REQ49" s="75"/>
      <c r="RER49" s="75"/>
      <c r="RES49" s="75"/>
      <c r="RET49" s="75"/>
      <c r="REU49" s="75"/>
      <c r="REV49" s="75"/>
      <c r="REW49" s="75"/>
      <c r="REX49" s="75"/>
      <c r="REY49" s="75"/>
      <c r="REZ49" s="75"/>
      <c r="RFA49" s="75"/>
      <c r="RFB49" s="75"/>
      <c r="RFC49" s="75"/>
      <c r="RFD49" s="75"/>
      <c r="RFE49" s="75"/>
      <c r="RFF49" s="75"/>
      <c r="RFG49" s="75"/>
      <c r="RFH49" s="75"/>
      <c r="RFI49" s="75"/>
      <c r="RFJ49" s="75"/>
      <c r="RFK49" s="75"/>
      <c r="RFL49" s="75"/>
      <c r="RFM49" s="75"/>
      <c r="RFN49" s="75"/>
      <c r="RFO49" s="75"/>
      <c r="RFP49" s="75"/>
      <c r="RFQ49" s="75"/>
      <c r="RFR49" s="75"/>
      <c r="RFS49" s="75"/>
      <c r="RFT49" s="75"/>
      <c r="RFU49" s="75"/>
      <c r="RFV49" s="75"/>
      <c r="RFW49" s="75"/>
      <c r="RFX49" s="75"/>
      <c r="RFY49" s="75"/>
      <c r="RFZ49" s="75"/>
      <c r="RGA49" s="75"/>
      <c r="RGB49" s="75"/>
      <c r="RGC49" s="75"/>
      <c r="RGD49" s="75"/>
      <c r="RGE49" s="75"/>
      <c r="RGF49" s="75"/>
      <c r="RGG49" s="75"/>
      <c r="RGH49" s="75"/>
      <c r="RGI49" s="75"/>
      <c r="RGJ49" s="75"/>
      <c r="RGK49" s="75"/>
      <c r="RGL49" s="75"/>
      <c r="RGM49" s="75"/>
      <c r="RGN49" s="75"/>
      <c r="RGO49" s="75"/>
      <c r="RGP49" s="75"/>
      <c r="RGQ49" s="75"/>
      <c r="RGR49" s="75"/>
      <c r="RGS49" s="75"/>
      <c r="RGT49" s="75"/>
      <c r="RGU49" s="75"/>
      <c r="RGV49" s="75"/>
      <c r="RGW49" s="75"/>
      <c r="RGX49" s="75"/>
      <c r="RGY49" s="75"/>
      <c r="RGZ49" s="75"/>
      <c r="RHA49" s="75"/>
      <c r="RHB49" s="75"/>
      <c r="RHC49" s="75"/>
      <c r="RHD49" s="75"/>
      <c r="RHE49" s="75"/>
      <c r="RHF49" s="75"/>
      <c r="RHG49" s="75"/>
      <c r="RHH49" s="75"/>
      <c r="RHI49" s="75"/>
      <c r="RHJ49" s="75"/>
      <c r="RHK49" s="75"/>
      <c r="RHL49" s="75"/>
      <c r="RHM49" s="75"/>
      <c r="RHN49" s="75"/>
      <c r="RHO49" s="75"/>
      <c r="RHP49" s="75"/>
      <c r="RHQ49" s="75"/>
      <c r="RHR49" s="75"/>
      <c r="RHS49" s="75"/>
      <c r="RHT49" s="75"/>
      <c r="RHU49" s="75"/>
      <c r="RHV49" s="75"/>
      <c r="RHW49" s="75"/>
      <c r="RHX49" s="75"/>
      <c r="RHY49" s="75"/>
      <c r="RHZ49" s="75"/>
      <c r="RIA49" s="75"/>
      <c r="RIB49" s="75"/>
      <c r="RIC49" s="75"/>
      <c r="RID49" s="75"/>
      <c r="RIE49" s="75"/>
      <c r="RIF49" s="75"/>
      <c r="RIG49" s="75"/>
      <c r="RIH49" s="75"/>
      <c r="RII49" s="75"/>
      <c r="RIJ49" s="75"/>
      <c r="RIK49" s="75"/>
      <c r="RIL49" s="75"/>
      <c r="RIM49" s="75"/>
      <c r="RIN49" s="75"/>
      <c r="RIO49" s="75"/>
      <c r="RIP49" s="75"/>
      <c r="RIQ49" s="75"/>
      <c r="RIR49" s="75"/>
      <c r="RIS49" s="75"/>
      <c r="RIT49" s="75"/>
      <c r="RIU49" s="75"/>
      <c r="RIV49" s="75"/>
      <c r="RIW49" s="75"/>
      <c r="RIX49" s="75"/>
      <c r="RIY49" s="75"/>
      <c r="RIZ49" s="75"/>
      <c r="RJA49" s="75"/>
      <c r="RJB49" s="75"/>
      <c r="RJC49" s="75"/>
      <c r="RJD49" s="75"/>
      <c r="RJE49" s="75"/>
      <c r="RJF49" s="75"/>
      <c r="RJG49" s="75"/>
      <c r="RJH49" s="75"/>
      <c r="RJI49" s="75"/>
      <c r="RJJ49" s="75"/>
      <c r="RJK49" s="75"/>
      <c r="RJL49" s="75"/>
      <c r="RJM49" s="75"/>
      <c r="RJN49" s="75"/>
      <c r="RJO49" s="75"/>
      <c r="RJP49" s="75"/>
      <c r="RJQ49" s="75"/>
      <c r="RJR49" s="75"/>
      <c r="RJS49" s="75"/>
      <c r="RJT49" s="75"/>
      <c r="RJU49" s="75"/>
      <c r="RJV49" s="75"/>
      <c r="RJW49" s="75"/>
      <c r="RJX49" s="75"/>
      <c r="RJY49" s="75"/>
      <c r="RJZ49" s="75"/>
      <c r="RKA49" s="75"/>
      <c r="RKB49" s="75"/>
      <c r="RKC49" s="75"/>
      <c r="RKD49" s="75"/>
      <c r="RKE49" s="75"/>
      <c r="RKF49" s="75"/>
      <c r="RKG49" s="75"/>
      <c r="RKH49" s="75"/>
      <c r="RKI49" s="75"/>
      <c r="RKJ49" s="75"/>
      <c r="RKK49" s="75"/>
      <c r="RKL49" s="75"/>
      <c r="RKM49" s="75"/>
      <c r="RKN49" s="75"/>
      <c r="RKO49" s="75"/>
      <c r="RKP49" s="75"/>
      <c r="RKQ49" s="75"/>
      <c r="RKR49" s="75"/>
      <c r="RKS49" s="75"/>
      <c r="RKT49" s="75"/>
      <c r="RKU49" s="75"/>
      <c r="RKV49" s="75"/>
      <c r="RKW49" s="75"/>
      <c r="RKX49" s="75"/>
      <c r="RKY49" s="75"/>
      <c r="RKZ49" s="75"/>
      <c r="RLA49" s="75"/>
      <c r="RLB49" s="75"/>
      <c r="RLC49" s="75"/>
      <c r="RLD49" s="75"/>
      <c r="RLE49" s="75"/>
      <c r="RLF49" s="75"/>
      <c r="RLG49" s="75"/>
      <c r="RLH49" s="75"/>
      <c r="RLI49" s="75"/>
      <c r="RLJ49" s="75"/>
      <c r="RLK49" s="75"/>
      <c r="RLL49" s="75"/>
      <c r="RLM49" s="75"/>
      <c r="RLN49" s="75"/>
      <c r="RLO49" s="75"/>
      <c r="RLP49" s="75"/>
      <c r="RLQ49" s="75"/>
      <c r="RLR49" s="75"/>
      <c r="RLS49" s="75"/>
      <c r="RLT49" s="75"/>
      <c r="RLU49" s="75"/>
      <c r="RLV49" s="75"/>
      <c r="RLW49" s="75"/>
      <c r="RLX49" s="75"/>
      <c r="RLY49" s="75"/>
      <c r="RLZ49" s="75"/>
      <c r="RMA49" s="75"/>
      <c r="RMB49" s="75"/>
      <c r="RMC49" s="75"/>
      <c r="RMD49" s="75"/>
      <c r="RME49" s="75"/>
      <c r="RMF49" s="75"/>
      <c r="RMG49" s="75"/>
      <c r="RMH49" s="75"/>
      <c r="RMI49" s="75"/>
      <c r="RMJ49" s="75"/>
      <c r="RMK49" s="75"/>
      <c r="RML49" s="75"/>
      <c r="RMM49" s="75"/>
      <c r="RMN49" s="75"/>
      <c r="RMO49" s="75"/>
      <c r="RMP49" s="75"/>
      <c r="RMQ49" s="75"/>
      <c r="RMR49" s="75"/>
      <c r="RMS49" s="75"/>
      <c r="RMT49" s="75"/>
      <c r="RMU49" s="75"/>
      <c r="RMV49" s="75"/>
      <c r="RMW49" s="75"/>
      <c r="RMX49" s="75"/>
      <c r="RMY49" s="75"/>
      <c r="RMZ49" s="75"/>
      <c r="RNA49" s="75"/>
      <c r="RNB49" s="75"/>
      <c r="RNC49" s="75"/>
      <c r="RND49" s="75"/>
      <c r="RNE49" s="75"/>
      <c r="RNF49" s="75"/>
      <c r="RNG49" s="75"/>
      <c r="RNH49" s="75"/>
      <c r="RNI49" s="75"/>
      <c r="RNJ49" s="75"/>
      <c r="RNK49" s="75"/>
      <c r="RNL49" s="75"/>
      <c r="RNM49" s="75"/>
      <c r="RNN49" s="75"/>
      <c r="RNO49" s="75"/>
      <c r="RNP49" s="75"/>
      <c r="RNQ49" s="75"/>
      <c r="RNR49" s="75"/>
      <c r="RNS49" s="75"/>
      <c r="RNT49" s="75"/>
      <c r="RNU49" s="75"/>
      <c r="RNV49" s="75"/>
      <c r="RNW49" s="75"/>
      <c r="RNX49" s="75"/>
      <c r="RNY49" s="75"/>
      <c r="RNZ49" s="75"/>
      <c r="ROA49" s="75"/>
      <c r="ROB49" s="75"/>
      <c r="ROC49" s="75"/>
      <c r="ROD49" s="75"/>
      <c r="ROE49" s="75"/>
      <c r="ROF49" s="75"/>
      <c r="ROG49" s="75"/>
      <c r="ROH49" s="75"/>
      <c r="ROI49" s="75"/>
      <c r="ROJ49" s="75"/>
      <c r="ROK49" s="75"/>
      <c r="ROL49" s="75"/>
      <c r="ROM49" s="75"/>
      <c r="RON49" s="75"/>
      <c r="ROO49" s="75"/>
      <c r="ROP49" s="75"/>
      <c r="ROQ49" s="75"/>
      <c r="ROR49" s="75"/>
      <c r="ROS49" s="75"/>
      <c r="ROT49" s="75"/>
      <c r="ROU49" s="75"/>
      <c r="ROV49" s="75"/>
      <c r="ROW49" s="75"/>
      <c r="ROX49" s="75"/>
      <c r="ROY49" s="75"/>
      <c r="ROZ49" s="75"/>
      <c r="RPA49" s="75"/>
      <c r="RPB49" s="75"/>
      <c r="RPC49" s="75"/>
      <c r="RPD49" s="75"/>
      <c r="RPE49" s="75"/>
      <c r="RPF49" s="75"/>
      <c r="RPG49" s="75"/>
      <c r="RPH49" s="75"/>
      <c r="RPI49" s="75"/>
      <c r="RPJ49" s="75"/>
      <c r="RPK49" s="75"/>
      <c r="RPL49" s="75"/>
      <c r="RPM49" s="75"/>
      <c r="RPN49" s="75"/>
      <c r="RPO49" s="75"/>
      <c r="RPP49" s="75"/>
      <c r="RPQ49" s="75"/>
      <c r="RPR49" s="75"/>
      <c r="RPS49" s="75"/>
      <c r="RPT49" s="75"/>
      <c r="RPU49" s="75"/>
      <c r="RPV49" s="75"/>
      <c r="RPW49" s="75"/>
      <c r="RPX49" s="75"/>
      <c r="RPY49" s="75"/>
      <c r="RPZ49" s="75"/>
      <c r="RQA49" s="75"/>
      <c r="RQB49" s="75"/>
      <c r="RQC49" s="75"/>
      <c r="RQD49" s="75"/>
      <c r="RQE49" s="75"/>
      <c r="RQF49" s="75"/>
      <c r="RQG49" s="75"/>
      <c r="RQH49" s="75"/>
      <c r="RQI49" s="75"/>
      <c r="RQJ49" s="75"/>
      <c r="RQK49" s="75"/>
      <c r="RQL49" s="75"/>
      <c r="RQM49" s="75"/>
      <c r="RQN49" s="75"/>
      <c r="RQO49" s="75"/>
      <c r="RQP49" s="75"/>
      <c r="RQQ49" s="75"/>
      <c r="RQR49" s="75"/>
      <c r="RQS49" s="75"/>
      <c r="RQT49" s="75"/>
      <c r="RQU49" s="75"/>
      <c r="RQV49" s="75"/>
      <c r="RQW49" s="75"/>
      <c r="RQX49" s="75"/>
      <c r="RQY49" s="75"/>
      <c r="RQZ49" s="75"/>
      <c r="RRA49" s="75"/>
      <c r="RRB49" s="75"/>
      <c r="RRC49" s="75"/>
      <c r="RRD49" s="75"/>
      <c r="RRE49" s="75"/>
      <c r="RRF49" s="75"/>
      <c r="RRG49" s="75"/>
      <c r="RRH49" s="75"/>
      <c r="RRI49" s="75"/>
      <c r="RRJ49" s="75"/>
      <c r="RRK49" s="75"/>
      <c r="RRL49" s="75"/>
      <c r="RRM49" s="75"/>
      <c r="RRN49" s="75"/>
      <c r="RRO49" s="75"/>
      <c r="RRP49" s="75"/>
      <c r="RRQ49" s="75"/>
      <c r="RRR49" s="75"/>
      <c r="RRS49" s="75"/>
      <c r="RRT49" s="75"/>
      <c r="RRU49" s="75"/>
      <c r="RRV49" s="75"/>
      <c r="RRW49" s="75"/>
      <c r="RRX49" s="75"/>
      <c r="RRY49" s="75"/>
      <c r="RRZ49" s="75"/>
      <c r="RSA49" s="75"/>
      <c r="RSB49" s="75"/>
      <c r="RSC49" s="75"/>
      <c r="RSD49" s="75"/>
      <c r="RSE49" s="75"/>
      <c r="RSF49" s="75"/>
      <c r="RSG49" s="75"/>
      <c r="RSH49" s="75"/>
      <c r="RSI49" s="75"/>
      <c r="RSJ49" s="75"/>
      <c r="RSK49" s="75"/>
      <c r="RSL49" s="75"/>
      <c r="RSM49" s="75"/>
      <c r="RSN49" s="75"/>
      <c r="RSO49" s="75"/>
      <c r="RSP49" s="75"/>
      <c r="RSQ49" s="75"/>
      <c r="RSR49" s="75"/>
      <c r="RSS49" s="75"/>
      <c r="RST49" s="75"/>
      <c r="RSU49" s="75"/>
      <c r="RSV49" s="75"/>
      <c r="RSW49" s="75"/>
      <c r="RSX49" s="75"/>
      <c r="RSY49" s="75"/>
      <c r="RSZ49" s="75"/>
      <c r="RTA49" s="75"/>
      <c r="RTB49" s="75"/>
      <c r="RTC49" s="75"/>
      <c r="RTD49" s="75"/>
      <c r="RTE49" s="75"/>
      <c r="RTF49" s="75"/>
      <c r="RTG49" s="75"/>
      <c r="RTH49" s="75"/>
      <c r="RTI49" s="75"/>
      <c r="RTJ49" s="75"/>
      <c r="RTK49" s="75"/>
      <c r="RTL49" s="75"/>
      <c r="RTM49" s="75"/>
      <c r="RTN49" s="75"/>
      <c r="RTO49" s="75"/>
      <c r="RTP49" s="75"/>
      <c r="RTQ49" s="75"/>
      <c r="RTR49" s="75"/>
      <c r="RTS49" s="75"/>
      <c r="RTT49" s="75"/>
      <c r="RTU49" s="75"/>
      <c r="RTV49" s="75"/>
      <c r="RTW49" s="75"/>
      <c r="RTX49" s="75"/>
      <c r="RTY49" s="75"/>
      <c r="RTZ49" s="75"/>
      <c r="RUA49" s="75"/>
      <c r="RUB49" s="75"/>
      <c r="RUC49" s="75"/>
      <c r="RUD49" s="75"/>
      <c r="RUE49" s="75"/>
      <c r="RUF49" s="75"/>
      <c r="RUG49" s="75"/>
      <c r="RUH49" s="75"/>
      <c r="RUI49" s="75"/>
      <c r="RUJ49" s="75"/>
      <c r="RUK49" s="75"/>
      <c r="RUL49" s="75"/>
      <c r="RUM49" s="75"/>
      <c r="RUN49" s="75"/>
      <c r="RUO49" s="75"/>
      <c r="RUP49" s="75"/>
      <c r="RUQ49" s="75"/>
      <c r="RUR49" s="75"/>
      <c r="RUS49" s="75"/>
      <c r="RUT49" s="75"/>
      <c r="RUU49" s="75"/>
      <c r="RUV49" s="75"/>
      <c r="RUW49" s="75"/>
      <c r="RUX49" s="75"/>
      <c r="RUY49" s="75"/>
      <c r="RUZ49" s="75"/>
      <c r="RVA49" s="75"/>
      <c r="RVB49" s="75"/>
      <c r="RVC49" s="75"/>
      <c r="RVD49" s="75"/>
      <c r="RVE49" s="75"/>
      <c r="RVF49" s="75"/>
      <c r="RVG49" s="75"/>
      <c r="RVH49" s="75"/>
      <c r="RVI49" s="75"/>
      <c r="RVJ49" s="75"/>
      <c r="RVK49" s="75"/>
      <c r="RVL49" s="75"/>
      <c r="RVM49" s="75"/>
      <c r="RVN49" s="75"/>
      <c r="RVO49" s="75"/>
      <c r="RVP49" s="75"/>
      <c r="RVQ49" s="75"/>
      <c r="RVR49" s="75"/>
      <c r="RVS49" s="75"/>
      <c r="RVT49" s="75"/>
      <c r="RVU49" s="75"/>
      <c r="RVV49" s="75"/>
      <c r="RVW49" s="75"/>
      <c r="RVX49" s="75"/>
      <c r="RVY49" s="75"/>
      <c r="RVZ49" s="75"/>
      <c r="RWA49" s="75"/>
      <c r="RWB49" s="75"/>
      <c r="RWC49" s="75"/>
      <c r="RWD49" s="75"/>
      <c r="RWE49" s="75"/>
      <c r="RWF49" s="75"/>
      <c r="RWG49" s="75"/>
      <c r="RWH49" s="75"/>
      <c r="RWI49" s="75"/>
      <c r="RWJ49" s="75"/>
      <c r="RWK49" s="75"/>
      <c r="RWL49" s="75"/>
      <c r="RWM49" s="75"/>
      <c r="RWN49" s="75"/>
      <c r="RWO49" s="75"/>
      <c r="RWP49" s="75"/>
      <c r="RWQ49" s="75"/>
      <c r="RWR49" s="75"/>
      <c r="RWS49" s="75"/>
      <c r="RWT49" s="75"/>
      <c r="RWU49" s="75"/>
      <c r="RWV49" s="75"/>
      <c r="RWW49" s="75"/>
      <c r="RWX49" s="75"/>
      <c r="RWY49" s="75"/>
      <c r="RWZ49" s="75"/>
      <c r="RXA49" s="75"/>
      <c r="RXB49" s="75"/>
      <c r="RXC49" s="75"/>
      <c r="RXD49" s="75"/>
      <c r="RXE49" s="75"/>
      <c r="RXF49" s="75"/>
      <c r="RXG49" s="75"/>
      <c r="RXH49" s="75"/>
      <c r="RXI49" s="75"/>
      <c r="RXJ49" s="75"/>
      <c r="RXK49" s="75"/>
      <c r="RXL49" s="75"/>
      <c r="RXM49" s="75"/>
      <c r="RXN49" s="75"/>
      <c r="RXO49" s="75"/>
      <c r="RXP49" s="75"/>
      <c r="RXQ49" s="75"/>
      <c r="RXR49" s="75"/>
      <c r="RXS49" s="75"/>
      <c r="RXT49" s="75"/>
      <c r="RXU49" s="75"/>
      <c r="RXV49" s="75"/>
      <c r="RXW49" s="75"/>
      <c r="RXX49" s="75"/>
      <c r="RXY49" s="75"/>
      <c r="RXZ49" s="75"/>
      <c r="RYA49" s="75"/>
      <c r="RYB49" s="75"/>
      <c r="RYC49" s="75"/>
      <c r="RYD49" s="75"/>
      <c r="RYE49" s="75"/>
      <c r="RYF49" s="75"/>
      <c r="RYG49" s="75"/>
      <c r="RYH49" s="75"/>
      <c r="RYI49" s="75"/>
      <c r="RYJ49" s="75"/>
      <c r="RYK49" s="75"/>
      <c r="RYL49" s="75"/>
      <c r="RYM49" s="75"/>
      <c r="RYN49" s="75"/>
      <c r="RYO49" s="75"/>
      <c r="RYP49" s="75"/>
      <c r="RYQ49" s="75"/>
      <c r="RYR49" s="75"/>
      <c r="RYS49" s="75"/>
      <c r="RYT49" s="75"/>
      <c r="RYU49" s="75"/>
      <c r="RYV49" s="75"/>
      <c r="RYW49" s="75"/>
      <c r="RYX49" s="75"/>
      <c r="RYY49" s="75"/>
      <c r="RYZ49" s="75"/>
      <c r="RZA49" s="75"/>
      <c r="RZB49" s="75"/>
      <c r="RZC49" s="75"/>
      <c r="RZD49" s="75"/>
      <c r="RZE49" s="75"/>
      <c r="RZF49" s="75"/>
      <c r="RZG49" s="75"/>
      <c r="RZH49" s="75"/>
      <c r="RZI49" s="75"/>
      <c r="RZJ49" s="75"/>
      <c r="RZK49" s="75"/>
      <c r="RZL49" s="75"/>
      <c r="RZM49" s="75"/>
      <c r="RZN49" s="75"/>
      <c r="RZO49" s="75"/>
      <c r="RZP49" s="75"/>
      <c r="RZQ49" s="75"/>
      <c r="RZR49" s="75"/>
      <c r="RZS49" s="75"/>
      <c r="RZT49" s="75"/>
      <c r="RZU49" s="75"/>
      <c r="RZV49" s="75"/>
      <c r="RZW49" s="75"/>
      <c r="RZX49" s="75"/>
      <c r="RZY49" s="75"/>
      <c r="RZZ49" s="75"/>
      <c r="SAA49" s="75"/>
      <c r="SAB49" s="75"/>
      <c r="SAC49" s="75"/>
      <c r="SAD49" s="75"/>
      <c r="SAE49" s="75"/>
      <c r="SAF49" s="75"/>
      <c r="SAG49" s="75"/>
      <c r="SAH49" s="75"/>
      <c r="SAI49" s="75"/>
      <c r="SAJ49" s="75"/>
      <c r="SAK49" s="75"/>
      <c r="SAL49" s="75"/>
      <c r="SAM49" s="75"/>
      <c r="SAN49" s="75"/>
      <c r="SAO49" s="75"/>
      <c r="SAP49" s="75"/>
      <c r="SAQ49" s="75"/>
      <c r="SAR49" s="75"/>
      <c r="SAS49" s="75"/>
      <c r="SAT49" s="75"/>
      <c r="SAU49" s="75"/>
      <c r="SAV49" s="75"/>
      <c r="SAW49" s="75"/>
      <c r="SAX49" s="75"/>
      <c r="SAY49" s="75"/>
      <c r="SAZ49" s="75"/>
      <c r="SBA49" s="75"/>
      <c r="SBB49" s="75"/>
      <c r="SBC49" s="75"/>
      <c r="SBD49" s="75"/>
      <c r="SBE49" s="75"/>
      <c r="SBF49" s="75"/>
      <c r="SBG49" s="75"/>
      <c r="SBH49" s="75"/>
      <c r="SBI49" s="75"/>
      <c r="SBJ49" s="75"/>
      <c r="SBK49" s="75"/>
      <c r="SBL49" s="75"/>
      <c r="SBM49" s="75"/>
      <c r="SBN49" s="75"/>
      <c r="SBO49" s="75"/>
      <c r="SBP49" s="75"/>
      <c r="SBQ49" s="75"/>
      <c r="SBR49" s="75"/>
      <c r="SBS49" s="75"/>
      <c r="SBT49" s="75"/>
      <c r="SBU49" s="75"/>
      <c r="SBV49" s="75"/>
      <c r="SBW49" s="75"/>
      <c r="SBX49" s="75"/>
      <c r="SBY49" s="75"/>
      <c r="SBZ49" s="75"/>
      <c r="SCA49" s="75"/>
      <c r="SCB49" s="75"/>
      <c r="SCC49" s="75"/>
      <c r="SCD49" s="75"/>
      <c r="SCE49" s="75"/>
      <c r="SCF49" s="75"/>
      <c r="SCG49" s="75"/>
      <c r="SCH49" s="75"/>
      <c r="SCI49" s="75"/>
      <c r="SCJ49" s="75"/>
      <c r="SCK49" s="75"/>
      <c r="SCL49" s="75"/>
      <c r="SCM49" s="75"/>
      <c r="SCN49" s="75"/>
      <c r="SCO49" s="75"/>
      <c r="SCP49" s="75"/>
      <c r="SCQ49" s="75"/>
      <c r="SCR49" s="75"/>
      <c r="SCS49" s="75"/>
      <c r="SCT49" s="75"/>
      <c r="SCU49" s="75"/>
      <c r="SCV49" s="75"/>
      <c r="SCW49" s="75"/>
      <c r="SCX49" s="75"/>
      <c r="SCY49" s="75"/>
      <c r="SCZ49" s="75"/>
      <c r="SDA49" s="75"/>
      <c r="SDB49" s="75"/>
      <c r="SDC49" s="75"/>
      <c r="SDD49" s="75"/>
      <c r="SDE49" s="75"/>
      <c r="SDF49" s="75"/>
      <c r="SDG49" s="75"/>
      <c r="SDH49" s="75"/>
      <c r="SDI49" s="75"/>
      <c r="SDJ49" s="75"/>
      <c r="SDK49" s="75"/>
      <c r="SDL49" s="75"/>
      <c r="SDM49" s="75"/>
      <c r="SDN49" s="75"/>
      <c r="SDO49" s="75"/>
      <c r="SDP49" s="75"/>
      <c r="SDQ49" s="75"/>
      <c r="SDR49" s="75"/>
      <c r="SDS49" s="75"/>
      <c r="SDT49" s="75"/>
      <c r="SDU49" s="75"/>
      <c r="SDV49" s="75"/>
      <c r="SDW49" s="75"/>
      <c r="SDX49" s="75"/>
      <c r="SDY49" s="75"/>
      <c r="SDZ49" s="75"/>
      <c r="SEA49" s="75"/>
      <c r="SEB49" s="75"/>
      <c r="SEC49" s="75"/>
      <c r="SED49" s="75"/>
      <c r="SEE49" s="75"/>
      <c r="SEF49" s="75"/>
      <c r="SEG49" s="75"/>
      <c r="SEH49" s="75"/>
      <c r="SEI49" s="75"/>
      <c r="SEJ49" s="75"/>
      <c r="SEK49" s="75"/>
      <c r="SEL49" s="75"/>
      <c r="SEM49" s="75"/>
      <c r="SEN49" s="75"/>
      <c r="SEO49" s="75"/>
      <c r="SEP49" s="75"/>
      <c r="SEQ49" s="75"/>
      <c r="SER49" s="75"/>
      <c r="SES49" s="75"/>
      <c r="SET49" s="75"/>
      <c r="SEU49" s="75"/>
      <c r="SEV49" s="75"/>
      <c r="SEW49" s="75"/>
      <c r="SEX49" s="75"/>
      <c r="SEY49" s="75"/>
      <c r="SEZ49" s="75"/>
      <c r="SFA49" s="75"/>
      <c r="SFB49" s="75"/>
      <c r="SFC49" s="75"/>
      <c r="SFD49" s="75"/>
      <c r="SFE49" s="75"/>
      <c r="SFF49" s="75"/>
      <c r="SFG49" s="75"/>
      <c r="SFH49" s="75"/>
      <c r="SFI49" s="75"/>
      <c r="SFJ49" s="75"/>
      <c r="SFK49" s="75"/>
      <c r="SFL49" s="75"/>
      <c r="SFM49" s="75"/>
      <c r="SFN49" s="75"/>
      <c r="SFO49" s="75"/>
      <c r="SFP49" s="75"/>
      <c r="SFQ49" s="75"/>
      <c r="SFR49" s="75"/>
      <c r="SFS49" s="75"/>
      <c r="SFT49" s="75"/>
      <c r="SFU49" s="75"/>
      <c r="SFV49" s="75"/>
      <c r="SFW49" s="75"/>
      <c r="SFX49" s="75"/>
      <c r="SFY49" s="75"/>
      <c r="SFZ49" s="75"/>
      <c r="SGA49" s="75"/>
      <c r="SGB49" s="75"/>
      <c r="SGC49" s="75"/>
      <c r="SGD49" s="75"/>
      <c r="SGE49" s="75"/>
      <c r="SGF49" s="75"/>
      <c r="SGG49" s="75"/>
      <c r="SGH49" s="75"/>
      <c r="SGI49" s="75"/>
      <c r="SGJ49" s="75"/>
      <c r="SGK49" s="75"/>
      <c r="SGL49" s="75"/>
      <c r="SGM49" s="75"/>
      <c r="SGN49" s="75"/>
      <c r="SGO49" s="75"/>
      <c r="SGP49" s="75"/>
      <c r="SGQ49" s="75"/>
      <c r="SGR49" s="75"/>
      <c r="SGS49" s="75"/>
      <c r="SGT49" s="75"/>
      <c r="SGU49" s="75"/>
      <c r="SGV49" s="75"/>
      <c r="SGW49" s="75"/>
      <c r="SGX49" s="75"/>
      <c r="SGY49" s="75"/>
      <c r="SGZ49" s="75"/>
      <c r="SHA49" s="75"/>
      <c r="SHB49" s="75"/>
      <c r="SHC49" s="75"/>
      <c r="SHD49" s="75"/>
      <c r="SHE49" s="75"/>
      <c r="SHF49" s="75"/>
      <c r="SHG49" s="75"/>
      <c r="SHH49" s="75"/>
      <c r="SHI49" s="75"/>
      <c r="SHJ49" s="75"/>
      <c r="SHK49" s="75"/>
      <c r="SHL49" s="75"/>
      <c r="SHM49" s="75"/>
      <c r="SHN49" s="75"/>
      <c r="SHO49" s="75"/>
      <c r="SHP49" s="75"/>
      <c r="SHQ49" s="75"/>
      <c r="SHR49" s="75"/>
      <c r="SHS49" s="75"/>
      <c r="SHT49" s="75"/>
      <c r="SHU49" s="75"/>
      <c r="SHV49" s="75"/>
      <c r="SHW49" s="75"/>
      <c r="SHX49" s="75"/>
      <c r="SHY49" s="75"/>
      <c r="SHZ49" s="75"/>
      <c r="SIA49" s="75"/>
      <c r="SIB49" s="75"/>
      <c r="SIC49" s="75"/>
      <c r="SID49" s="75"/>
      <c r="SIE49" s="75"/>
      <c r="SIF49" s="75"/>
      <c r="SIG49" s="75"/>
      <c r="SIH49" s="75"/>
      <c r="SII49" s="75"/>
      <c r="SIJ49" s="75"/>
      <c r="SIK49" s="75"/>
      <c r="SIL49" s="75"/>
      <c r="SIM49" s="75"/>
      <c r="SIN49" s="75"/>
      <c r="SIO49" s="75"/>
      <c r="SIP49" s="75"/>
      <c r="SIQ49" s="75"/>
      <c r="SIR49" s="75"/>
      <c r="SIS49" s="75"/>
      <c r="SIT49" s="75"/>
      <c r="SIU49" s="75"/>
      <c r="SIV49" s="75"/>
      <c r="SIW49" s="75"/>
      <c r="SIX49" s="75"/>
      <c r="SIY49" s="75"/>
      <c r="SIZ49" s="75"/>
      <c r="SJA49" s="75"/>
      <c r="SJB49" s="75"/>
      <c r="SJC49" s="75"/>
      <c r="SJD49" s="75"/>
      <c r="SJE49" s="75"/>
      <c r="SJF49" s="75"/>
      <c r="SJG49" s="75"/>
      <c r="SJH49" s="75"/>
      <c r="SJI49" s="75"/>
      <c r="SJJ49" s="75"/>
      <c r="SJK49" s="75"/>
      <c r="SJL49" s="75"/>
      <c r="SJM49" s="75"/>
      <c r="SJN49" s="75"/>
      <c r="SJO49" s="75"/>
      <c r="SJP49" s="75"/>
      <c r="SJQ49" s="75"/>
      <c r="SJR49" s="75"/>
      <c r="SJS49" s="75"/>
      <c r="SJT49" s="75"/>
      <c r="SJU49" s="75"/>
      <c r="SJV49" s="75"/>
      <c r="SJW49" s="75"/>
      <c r="SJX49" s="75"/>
      <c r="SJY49" s="75"/>
      <c r="SJZ49" s="75"/>
      <c r="SKA49" s="75"/>
      <c r="SKB49" s="75"/>
      <c r="SKC49" s="75"/>
      <c r="SKD49" s="75"/>
      <c r="SKE49" s="75"/>
      <c r="SKF49" s="75"/>
      <c r="SKG49" s="75"/>
      <c r="SKH49" s="75"/>
      <c r="SKI49" s="75"/>
      <c r="SKJ49" s="75"/>
      <c r="SKK49" s="75"/>
      <c r="SKL49" s="75"/>
      <c r="SKM49" s="75"/>
      <c r="SKN49" s="75"/>
      <c r="SKO49" s="75"/>
      <c r="SKP49" s="75"/>
      <c r="SKQ49" s="75"/>
      <c r="SKR49" s="75"/>
      <c r="SKS49" s="75"/>
      <c r="SKT49" s="75"/>
      <c r="SKU49" s="75"/>
      <c r="SKV49" s="75"/>
      <c r="SKW49" s="75"/>
      <c r="SKX49" s="75"/>
      <c r="SKY49" s="75"/>
      <c r="SKZ49" s="75"/>
      <c r="SLA49" s="75"/>
      <c r="SLB49" s="75"/>
      <c r="SLC49" s="75"/>
      <c r="SLD49" s="75"/>
      <c r="SLE49" s="75"/>
      <c r="SLF49" s="75"/>
      <c r="SLG49" s="75"/>
      <c r="SLH49" s="75"/>
      <c r="SLI49" s="75"/>
      <c r="SLJ49" s="75"/>
      <c r="SLK49" s="75"/>
      <c r="SLL49" s="75"/>
      <c r="SLM49" s="75"/>
      <c r="SLN49" s="75"/>
      <c r="SLO49" s="75"/>
      <c r="SLP49" s="75"/>
      <c r="SLQ49" s="75"/>
      <c r="SLR49" s="75"/>
      <c r="SLS49" s="75"/>
      <c r="SLT49" s="75"/>
      <c r="SLU49" s="75"/>
      <c r="SLV49" s="75"/>
      <c r="SLW49" s="75"/>
      <c r="SLX49" s="75"/>
      <c r="SLY49" s="75"/>
      <c r="SLZ49" s="75"/>
      <c r="SMA49" s="75"/>
      <c r="SMB49" s="75"/>
      <c r="SMC49" s="75"/>
      <c r="SMD49" s="75"/>
      <c r="SME49" s="75"/>
      <c r="SMF49" s="75"/>
      <c r="SMG49" s="75"/>
      <c r="SMH49" s="75"/>
      <c r="SMI49" s="75"/>
      <c r="SMJ49" s="75"/>
      <c r="SMK49" s="75"/>
      <c r="SML49" s="75"/>
      <c r="SMM49" s="75"/>
      <c r="SMN49" s="75"/>
      <c r="SMO49" s="75"/>
      <c r="SMP49" s="75"/>
      <c r="SMQ49" s="75"/>
      <c r="SMR49" s="75"/>
      <c r="SMS49" s="75"/>
      <c r="SMT49" s="75"/>
      <c r="SMU49" s="75"/>
      <c r="SMV49" s="75"/>
      <c r="SMW49" s="75"/>
      <c r="SMX49" s="75"/>
      <c r="SMY49" s="75"/>
      <c r="SMZ49" s="75"/>
      <c r="SNA49" s="75"/>
      <c r="SNB49" s="75"/>
      <c r="SNC49" s="75"/>
      <c r="SND49" s="75"/>
      <c r="SNE49" s="75"/>
      <c r="SNF49" s="75"/>
      <c r="SNG49" s="75"/>
      <c r="SNH49" s="75"/>
      <c r="SNI49" s="75"/>
      <c r="SNJ49" s="75"/>
      <c r="SNK49" s="75"/>
      <c r="SNL49" s="75"/>
      <c r="SNM49" s="75"/>
      <c r="SNN49" s="75"/>
      <c r="SNO49" s="75"/>
      <c r="SNP49" s="75"/>
      <c r="SNQ49" s="75"/>
      <c r="SNR49" s="75"/>
      <c r="SNS49" s="75"/>
      <c r="SNT49" s="75"/>
      <c r="SNU49" s="75"/>
      <c r="SNV49" s="75"/>
      <c r="SNW49" s="75"/>
      <c r="SNX49" s="75"/>
      <c r="SNY49" s="75"/>
      <c r="SNZ49" s="75"/>
      <c r="SOA49" s="75"/>
      <c r="SOB49" s="75"/>
      <c r="SOC49" s="75"/>
      <c r="SOD49" s="75"/>
      <c r="SOE49" s="75"/>
      <c r="SOF49" s="75"/>
      <c r="SOG49" s="75"/>
      <c r="SOH49" s="75"/>
      <c r="SOI49" s="75"/>
      <c r="SOJ49" s="75"/>
      <c r="SOK49" s="75"/>
      <c r="SOL49" s="75"/>
      <c r="SOM49" s="75"/>
      <c r="SON49" s="75"/>
      <c r="SOO49" s="75"/>
      <c r="SOP49" s="75"/>
      <c r="SOQ49" s="75"/>
      <c r="SOR49" s="75"/>
      <c r="SOS49" s="75"/>
      <c r="SOT49" s="75"/>
      <c r="SOU49" s="75"/>
      <c r="SOV49" s="75"/>
      <c r="SOW49" s="75"/>
      <c r="SOX49" s="75"/>
      <c r="SOY49" s="75"/>
      <c r="SOZ49" s="75"/>
      <c r="SPA49" s="75"/>
      <c r="SPB49" s="75"/>
      <c r="SPC49" s="75"/>
      <c r="SPD49" s="75"/>
      <c r="SPE49" s="75"/>
      <c r="SPF49" s="75"/>
      <c r="SPG49" s="75"/>
      <c r="SPH49" s="75"/>
      <c r="SPI49" s="75"/>
      <c r="SPJ49" s="75"/>
      <c r="SPK49" s="75"/>
      <c r="SPL49" s="75"/>
      <c r="SPM49" s="75"/>
      <c r="SPN49" s="75"/>
      <c r="SPO49" s="75"/>
      <c r="SPP49" s="75"/>
      <c r="SPQ49" s="75"/>
      <c r="SPR49" s="75"/>
      <c r="SPS49" s="75"/>
      <c r="SPT49" s="75"/>
      <c r="SPU49" s="75"/>
      <c r="SPV49" s="75"/>
      <c r="SPW49" s="75"/>
      <c r="SPX49" s="75"/>
      <c r="SPY49" s="75"/>
      <c r="SPZ49" s="75"/>
      <c r="SQA49" s="75"/>
      <c r="SQB49" s="75"/>
      <c r="SQC49" s="75"/>
      <c r="SQD49" s="75"/>
      <c r="SQE49" s="75"/>
      <c r="SQF49" s="75"/>
      <c r="SQG49" s="75"/>
      <c r="SQH49" s="75"/>
      <c r="SQI49" s="75"/>
      <c r="SQJ49" s="75"/>
      <c r="SQK49" s="75"/>
      <c r="SQL49" s="75"/>
      <c r="SQM49" s="75"/>
      <c r="SQN49" s="75"/>
      <c r="SQO49" s="75"/>
      <c r="SQP49" s="75"/>
      <c r="SQQ49" s="75"/>
      <c r="SQR49" s="75"/>
      <c r="SQS49" s="75"/>
      <c r="SQT49" s="75"/>
      <c r="SQU49" s="75"/>
      <c r="SQV49" s="75"/>
      <c r="SQW49" s="75"/>
      <c r="SQX49" s="75"/>
      <c r="SQY49" s="75"/>
      <c r="SQZ49" s="75"/>
      <c r="SRA49" s="75"/>
      <c r="SRB49" s="75"/>
      <c r="SRC49" s="75"/>
      <c r="SRD49" s="75"/>
      <c r="SRE49" s="75"/>
      <c r="SRF49" s="75"/>
      <c r="SRG49" s="75"/>
      <c r="SRH49" s="75"/>
      <c r="SRI49" s="75"/>
      <c r="SRJ49" s="75"/>
      <c r="SRK49" s="75"/>
      <c r="SRL49" s="75"/>
      <c r="SRM49" s="75"/>
      <c r="SRN49" s="75"/>
      <c r="SRO49" s="75"/>
      <c r="SRP49" s="75"/>
      <c r="SRQ49" s="75"/>
      <c r="SRR49" s="75"/>
      <c r="SRS49" s="75"/>
      <c r="SRT49" s="75"/>
      <c r="SRU49" s="75"/>
      <c r="SRV49" s="75"/>
      <c r="SRW49" s="75"/>
      <c r="SRX49" s="75"/>
      <c r="SRY49" s="75"/>
      <c r="SRZ49" s="75"/>
      <c r="SSA49" s="75"/>
      <c r="SSB49" s="75"/>
      <c r="SSC49" s="75"/>
      <c r="SSD49" s="75"/>
      <c r="SSE49" s="75"/>
      <c r="SSF49" s="75"/>
      <c r="SSG49" s="75"/>
      <c r="SSH49" s="75"/>
      <c r="SSI49" s="75"/>
      <c r="SSJ49" s="75"/>
      <c r="SSK49" s="75"/>
      <c r="SSL49" s="75"/>
      <c r="SSM49" s="75"/>
      <c r="SSN49" s="75"/>
      <c r="SSO49" s="75"/>
      <c r="SSP49" s="75"/>
      <c r="SSQ49" s="75"/>
      <c r="SSR49" s="75"/>
      <c r="SSS49" s="75"/>
      <c r="SST49" s="75"/>
      <c r="SSU49" s="75"/>
      <c r="SSV49" s="75"/>
      <c r="SSW49" s="75"/>
      <c r="SSX49" s="75"/>
      <c r="SSY49" s="75"/>
      <c r="SSZ49" s="75"/>
      <c r="STA49" s="75"/>
      <c r="STB49" s="75"/>
      <c r="STC49" s="75"/>
      <c r="STD49" s="75"/>
      <c r="STE49" s="75"/>
      <c r="STF49" s="75"/>
      <c r="STG49" s="75"/>
      <c r="STH49" s="75"/>
      <c r="STI49" s="75"/>
      <c r="STJ49" s="75"/>
      <c r="STK49" s="75"/>
      <c r="STL49" s="75"/>
      <c r="STM49" s="75"/>
      <c r="STN49" s="75"/>
      <c r="STO49" s="75"/>
      <c r="STP49" s="75"/>
      <c r="STQ49" s="75"/>
      <c r="STR49" s="75"/>
      <c r="STS49" s="75"/>
      <c r="STT49" s="75"/>
      <c r="STU49" s="75"/>
      <c r="STV49" s="75"/>
      <c r="STW49" s="75"/>
      <c r="STX49" s="75"/>
      <c r="STY49" s="75"/>
      <c r="STZ49" s="75"/>
      <c r="SUA49" s="75"/>
      <c r="SUB49" s="75"/>
      <c r="SUC49" s="75"/>
      <c r="SUD49" s="75"/>
      <c r="SUE49" s="75"/>
      <c r="SUF49" s="75"/>
      <c r="SUG49" s="75"/>
      <c r="SUH49" s="75"/>
      <c r="SUI49" s="75"/>
      <c r="SUJ49" s="75"/>
      <c r="SUK49" s="75"/>
      <c r="SUL49" s="75"/>
      <c r="SUM49" s="75"/>
      <c r="SUN49" s="75"/>
      <c r="SUO49" s="75"/>
      <c r="SUP49" s="75"/>
      <c r="SUQ49" s="75"/>
      <c r="SUR49" s="75"/>
      <c r="SUS49" s="75"/>
      <c r="SUT49" s="75"/>
      <c r="SUU49" s="75"/>
      <c r="SUV49" s="75"/>
      <c r="SUW49" s="75"/>
      <c r="SUX49" s="75"/>
      <c r="SUY49" s="75"/>
      <c r="SUZ49" s="75"/>
      <c r="SVA49" s="75"/>
      <c r="SVB49" s="75"/>
      <c r="SVC49" s="75"/>
      <c r="SVD49" s="75"/>
      <c r="SVE49" s="75"/>
      <c r="SVF49" s="75"/>
      <c r="SVG49" s="75"/>
      <c r="SVH49" s="75"/>
      <c r="SVI49" s="75"/>
      <c r="SVJ49" s="75"/>
      <c r="SVK49" s="75"/>
      <c r="SVL49" s="75"/>
      <c r="SVM49" s="75"/>
      <c r="SVN49" s="75"/>
      <c r="SVO49" s="75"/>
      <c r="SVP49" s="75"/>
      <c r="SVQ49" s="75"/>
      <c r="SVR49" s="75"/>
      <c r="SVS49" s="75"/>
      <c r="SVT49" s="75"/>
      <c r="SVU49" s="75"/>
      <c r="SVV49" s="75"/>
      <c r="SVW49" s="75"/>
      <c r="SVX49" s="75"/>
      <c r="SVY49" s="75"/>
      <c r="SVZ49" s="75"/>
      <c r="SWA49" s="75"/>
      <c r="SWB49" s="75"/>
      <c r="SWC49" s="75"/>
      <c r="SWD49" s="75"/>
      <c r="SWE49" s="75"/>
      <c r="SWF49" s="75"/>
      <c r="SWG49" s="75"/>
      <c r="SWH49" s="75"/>
      <c r="SWI49" s="75"/>
      <c r="SWJ49" s="75"/>
      <c r="SWK49" s="75"/>
      <c r="SWL49" s="75"/>
      <c r="SWM49" s="75"/>
      <c r="SWN49" s="75"/>
      <c r="SWO49" s="75"/>
      <c r="SWP49" s="75"/>
      <c r="SWQ49" s="75"/>
      <c r="SWR49" s="75"/>
      <c r="SWS49" s="75"/>
      <c r="SWT49" s="75"/>
      <c r="SWU49" s="75"/>
      <c r="SWV49" s="75"/>
      <c r="SWW49" s="75"/>
      <c r="SWX49" s="75"/>
      <c r="SWY49" s="75"/>
      <c r="SWZ49" s="75"/>
      <c r="SXA49" s="75"/>
      <c r="SXB49" s="75"/>
      <c r="SXC49" s="75"/>
      <c r="SXD49" s="75"/>
      <c r="SXE49" s="75"/>
      <c r="SXF49" s="75"/>
      <c r="SXG49" s="75"/>
      <c r="SXH49" s="75"/>
      <c r="SXI49" s="75"/>
      <c r="SXJ49" s="75"/>
      <c r="SXK49" s="75"/>
      <c r="SXL49" s="75"/>
      <c r="SXM49" s="75"/>
      <c r="SXN49" s="75"/>
      <c r="SXO49" s="75"/>
      <c r="SXP49" s="75"/>
      <c r="SXQ49" s="75"/>
      <c r="SXR49" s="75"/>
      <c r="SXS49" s="75"/>
      <c r="SXT49" s="75"/>
      <c r="SXU49" s="75"/>
      <c r="SXV49" s="75"/>
      <c r="SXW49" s="75"/>
      <c r="SXX49" s="75"/>
      <c r="SXY49" s="75"/>
      <c r="SXZ49" s="75"/>
      <c r="SYA49" s="75"/>
      <c r="SYB49" s="75"/>
      <c r="SYC49" s="75"/>
      <c r="SYD49" s="75"/>
      <c r="SYE49" s="75"/>
      <c r="SYF49" s="75"/>
      <c r="SYG49" s="75"/>
      <c r="SYH49" s="75"/>
      <c r="SYI49" s="75"/>
      <c r="SYJ49" s="75"/>
      <c r="SYK49" s="75"/>
      <c r="SYL49" s="75"/>
      <c r="SYM49" s="75"/>
      <c r="SYN49" s="75"/>
      <c r="SYO49" s="75"/>
      <c r="SYP49" s="75"/>
      <c r="SYQ49" s="75"/>
      <c r="SYR49" s="75"/>
      <c r="SYS49" s="75"/>
      <c r="SYT49" s="75"/>
      <c r="SYU49" s="75"/>
      <c r="SYV49" s="75"/>
      <c r="SYW49" s="75"/>
      <c r="SYX49" s="75"/>
      <c r="SYY49" s="75"/>
      <c r="SYZ49" s="75"/>
      <c r="SZA49" s="75"/>
      <c r="SZB49" s="75"/>
      <c r="SZC49" s="75"/>
      <c r="SZD49" s="75"/>
      <c r="SZE49" s="75"/>
      <c r="SZF49" s="75"/>
      <c r="SZG49" s="75"/>
      <c r="SZH49" s="75"/>
      <c r="SZI49" s="75"/>
      <c r="SZJ49" s="75"/>
      <c r="SZK49" s="75"/>
      <c r="SZL49" s="75"/>
      <c r="SZM49" s="75"/>
      <c r="SZN49" s="75"/>
      <c r="SZO49" s="75"/>
      <c r="SZP49" s="75"/>
      <c r="SZQ49" s="75"/>
      <c r="SZR49" s="75"/>
      <c r="SZS49" s="75"/>
      <c r="SZT49" s="75"/>
      <c r="SZU49" s="75"/>
      <c r="SZV49" s="75"/>
      <c r="SZW49" s="75"/>
      <c r="SZX49" s="75"/>
      <c r="SZY49" s="75"/>
      <c r="SZZ49" s="75"/>
      <c r="TAA49" s="75"/>
      <c r="TAB49" s="75"/>
      <c r="TAC49" s="75"/>
      <c r="TAD49" s="75"/>
      <c r="TAE49" s="75"/>
      <c r="TAF49" s="75"/>
      <c r="TAG49" s="75"/>
      <c r="TAH49" s="75"/>
      <c r="TAI49" s="75"/>
      <c r="TAJ49" s="75"/>
      <c r="TAK49" s="75"/>
      <c r="TAL49" s="75"/>
      <c r="TAM49" s="75"/>
      <c r="TAN49" s="75"/>
      <c r="TAO49" s="75"/>
      <c r="TAP49" s="75"/>
      <c r="TAQ49" s="75"/>
      <c r="TAR49" s="75"/>
      <c r="TAS49" s="75"/>
      <c r="TAT49" s="75"/>
      <c r="TAU49" s="75"/>
      <c r="TAV49" s="75"/>
      <c r="TAW49" s="75"/>
      <c r="TAX49" s="75"/>
      <c r="TAY49" s="75"/>
      <c r="TAZ49" s="75"/>
      <c r="TBA49" s="75"/>
      <c r="TBB49" s="75"/>
      <c r="TBC49" s="75"/>
      <c r="TBD49" s="75"/>
      <c r="TBE49" s="75"/>
      <c r="TBF49" s="75"/>
      <c r="TBG49" s="75"/>
      <c r="TBH49" s="75"/>
      <c r="TBI49" s="75"/>
      <c r="TBJ49" s="75"/>
      <c r="TBK49" s="75"/>
      <c r="TBL49" s="75"/>
      <c r="TBM49" s="75"/>
      <c r="TBN49" s="75"/>
      <c r="TBO49" s="75"/>
      <c r="TBP49" s="75"/>
      <c r="TBQ49" s="75"/>
      <c r="TBR49" s="75"/>
      <c r="TBS49" s="75"/>
      <c r="TBT49" s="75"/>
      <c r="TBU49" s="75"/>
      <c r="TBV49" s="75"/>
      <c r="TBW49" s="75"/>
      <c r="TBX49" s="75"/>
      <c r="TBY49" s="75"/>
      <c r="TBZ49" s="75"/>
      <c r="TCA49" s="75"/>
      <c r="TCB49" s="75"/>
      <c r="TCC49" s="75"/>
      <c r="TCD49" s="75"/>
      <c r="TCE49" s="75"/>
      <c r="TCF49" s="75"/>
      <c r="TCG49" s="75"/>
      <c r="TCH49" s="75"/>
      <c r="TCI49" s="75"/>
      <c r="TCJ49" s="75"/>
      <c r="TCK49" s="75"/>
      <c r="TCL49" s="75"/>
      <c r="TCM49" s="75"/>
      <c r="TCN49" s="75"/>
      <c r="TCO49" s="75"/>
      <c r="TCP49" s="75"/>
      <c r="TCQ49" s="75"/>
      <c r="TCR49" s="75"/>
      <c r="TCS49" s="75"/>
      <c r="TCT49" s="75"/>
      <c r="TCU49" s="75"/>
      <c r="TCV49" s="75"/>
      <c r="TCW49" s="75"/>
      <c r="TCX49" s="75"/>
      <c r="TCY49" s="75"/>
      <c r="TCZ49" s="75"/>
      <c r="TDA49" s="75"/>
      <c r="TDB49" s="75"/>
      <c r="TDC49" s="75"/>
      <c r="TDD49" s="75"/>
      <c r="TDE49" s="75"/>
      <c r="TDF49" s="75"/>
      <c r="TDG49" s="75"/>
      <c r="TDH49" s="75"/>
      <c r="TDI49" s="75"/>
      <c r="TDJ49" s="75"/>
      <c r="TDK49" s="75"/>
      <c r="TDL49" s="75"/>
      <c r="TDM49" s="75"/>
      <c r="TDN49" s="75"/>
      <c r="TDO49" s="75"/>
      <c r="TDP49" s="75"/>
      <c r="TDQ49" s="75"/>
      <c r="TDR49" s="75"/>
      <c r="TDS49" s="75"/>
      <c r="TDT49" s="75"/>
      <c r="TDU49" s="75"/>
      <c r="TDV49" s="75"/>
      <c r="TDW49" s="75"/>
      <c r="TDX49" s="75"/>
      <c r="TDY49" s="75"/>
      <c r="TDZ49" s="75"/>
      <c r="TEA49" s="75"/>
      <c r="TEB49" s="75"/>
      <c r="TEC49" s="75"/>
      <c r="TED49" s="75"/>
      <c r="TEE49" s="75"/>
      <c r="TEF49" s="75"/>
      <c r="TEG49" s="75"/>
      <c r="TEH49" s="75"/>
      <c r="TEI49" s="75"/>
      <c r="TEJ49" s="75"/>
      <c r="TEK49" s="75"/>
      <c r="TEL49" s="75"/>
      <c r="TEM49" s="75"/>
      <c r="TEN49" s="75"/>
      <c r="TEO49" s="75"/>
      <c r="TEP49" s="75"/>
      <c r="TEQ49" s="75"/>
      <c r="TER49" s="75"/>
      <c r="TES49" s="75"/>
      <c r="TET49" s="75"/>
      <c r="TEU49" s="75"/>
      <c r="TEV49" s="75"/>
      <c r="TEW49" s="75"/>
      <c r="TEX49" s="75"/>
      <c r="TEY49" s="75"/>
      <c r="TEZ49" s="75"/>
      <c r="TFA49" s="75"/>
      <c r="TFB49" s="75"/>
      <c r="TFC49" s="75"/>
      <c r="TFD49" s="75"/>
      <c r="TFE49" s="75"/>
      <c r="TFF49" s="75"/>
      <c r="TFG49" s="75"/>
      <c r="TFH49" s="75"/>
      <c r="TFI49" s="75"/>
      <c r="TFJ49" s="75"/>
      <c r="TFK49" s="75"/>
      <c r="TFL49" s="75"/>
      <c r="TFM49" s="75"/>
      <c r="TFN49" s="75"/>
      <c r="TFO49" s="75"/>
      <c r="TFP49" s="75"/>
      <c r="TFQ49" s="75"/>
      <c r="TFR49" s="75"/>
      <c r="TFS49" s="75"/>
      <c r="TFT49" s="75"/>
      <c r="TFU49" s="75"/>
      <c r="TFV49" s="75"/>
      <c r="TFW49" s="75"/>
      <c r="TFX49" s="75"/>
      <c r="TFY49" s="75"/>
      <c r="TFZ49" s="75"/>
      <c r="TGA49" s="75"/>
      <c r="TGB49" s="75"/>
      <c r="TGC49" s="75"/>
      <c r="TGD49" s="75"/>
      <c r="TGE49" s="75"/>
      <c r="TGF49" s="75"/>
      <c r="TGG49" s="75"/>
      <c r="TGH49" s="75"/>
      <c r="TGI49" s="75"/>
      <c r="TGJ49" s="75"/>
      <c r="TGK49" s="75"/>
      <c r="TGL49" s="75"/>
      <c r="TGM49" s="75"/>
      <c r="TGN49" s="75"/>
      <c r="TGO49" s="75"/>
      <c r="TGP49" s="75"/>
      <c r="TGQ49" s="75"/>
      <c r="TGR49" s="75"/>
      <c r="TGS49" s="75"/>
      <c r="TGT49" s="75"/>
      <c r="TGU49" s="75"/>
      <c r="TGV49" s="75"/>
      <c r="TGW49" s="75"/>
      <c r="TGX49" s="75"/>
      <c r="TGY49" s="75"/>
      <c r="TGZ49" s="75"/>
      <c r="THA49" s="75"/>
      <c r="THB49" s="75"/>
      <c r="THC49" s="75"/>
      <c r="THD49" s="75"/>
      <c r="THE49" s="75"/>
      <c r="THF49" s="75"/>
      <c r="THG49" s="75"/>
      <c r="THH49" s="75"/>
      <c r="THI49" s="75"/>
      <c r="THJ49" s="75"/>
      <c r="THK49" s="75"/>
      <c r="THL49" s="75"/>
      <c r="THM49" s="75"/>
      <c r="THN49" s="75"/>
      <c r="THO49" s="75"/>
      <c r="THP49" s="75"/>
      <c r="THQ49" s="75"/>
      <c r="THR49" s="75"/>
      <c r="THS49" s="75"/>
      <c r="THT49" s="75"/>
      <c r="THU49" s="75"/>
      <c r="THV49" s="75"/>
      <c r="THW49" s="75"/>
      <c r="THX49" s="75"/>
      <c r="THY49" s="75"/>
      <c r="THZ49" s="75"/>
      <c r="TIA49" s="75"/>
      <c r="TIB49" s="75"/>
      <c r="TIC49" s="75"/>
      <c r="TID49" s="75"/>
      <c r="TIE49" s="75"/>
      <c r="TIF49" s="75"/>
      <c r="TIG49" s="75"/>
      <c r="TIH49" s="75"/>
      <c r="TII49" s="75"/>
      <c r="TIJ49" s="75"/>
      <c r="TIK49" s="75"/>
      <c r="TIL49" s="75"/>
      <c r="TIM49" s="75"/>
      <c r="TIN49" s="75"/>
      <c r="TIO49" s="75"/>
      <c r="TIP49" s="75"/>
      <c r="TIQ49" s="75"/>
      <c r="TIR49" s="75"/>
      <c r="TIS49" s="75"/>
      <c r="TIT49" s="75"/>
      <c r="TIU49" s="75"/>
      <c r="TIV49" s="75"/>
      <c r="TIW49" s="75"/>
      <c r="TIX49" s="75"/>
      <c r="TIY49" s="75"/>
      <c r="TIZ49" s="75"/>
      <c r="TJA49" s="75"/>
      <c r="TJB49" s="75"/>
      <c r="TJC49" s="75"/>
      <c r="TJD49" s="75"/>
      <c r="TJE49" s="75"/>
      <c r="TJF49" s="75"/>
      <c r="TJG49" s="75"/>
      <c r="TJH49" s="75"/>
      <c r="TJI49" s="75"/>
      <c r="TJJ49" s="75"/>
      <c r="TJK49" s="75"/>
      <c r="TJL49" s="75"/>
      <c r="TJM49" s="75"/>
      <c r="TJN49" s="75"/>
      <c r="TJO49" s="75"/>
      <c r="TJP49" s="75"/>
      <c r="TJQ49" s="75"/>
      <c r="TJR49" s="75"/>
      <c r="TJS49" s="75"/>
      <c r="TJT49" s="75"/>
      <c r="TJU49" s="75"/>
      <c r="TJV49" s="75"/>
      <c r="TJW49" s="75"/>
      <c r="TJX49" s="75"/>
      <c r="TJY49" s="75"/>
      <c r="TJZ49" s="75"/>
      <c r="TKA49" s="75"/>
      <c r="TKB49" s="75"/>
      <c r="TKC49" s="75"/>
      <c r="TKD49" s="75"/>
      <c r="TKE49" s="75"/>
      <c r="TKF49" s="75"/>
      <c r="TKG49" s="75"/>
      <c r="TKH49" s="75"/>
      <c r="TKI49" s="75"/>
      <c r="TKJ49" s="75"/>
      <c r="TKK49" s="75"/>
      <c r="TKL49" s="75"/>
      <c r="TKM49" s="75"/>
      <c r="TKN49" s="75"/>
      <c r="TKO49" s="75"/>
      <c r="TKP49" s="75"/>
      <c r="TKQ49" s="75"/>
      <c r="TKR49" s="75"/>
      <c r="TKS49" s="75"/>
      <c r="TKT49" s="75"/>
      <c r="TKU49" s="75"/>
      <c r="TKV49" s="75"/>
      <c r="TKW49" s="75"/>
      <c r="TKX49" s="75"/>
      <c r="TKY49" s="75"/>
      <c r="TKZ49" s="75"/>
      <c r="TLA49" s="75"/>
      <c r="TLB49" s="75"/>
      <c r="TLC49" s="75"/>
      <c r="TLD49" s="75"/>
      <c r="TLE49" s="75"/>
      <c r="TLF49" s="75"/>
      <c r="TLG49" s="75"/>
      <c r="TLH49" s="75"/>
      <c r="TLI49" s="75"/>
      <c r="TLJ49" s="75"/>
      <c r="TLK49" s="75"/>
      <c r="TLL49" s="75"/>
      <c r="TLM49" s="75"/>
      <c r="TLN49" s="75"/>
      <c r="TLO49" s="75"/>
      <c r="TLP49" s="75"/>
      <c r="TLQ49" s="75"/>
      <c r="TLR49" s="75"/>
      <c r="TLS49" s="75"/>
      <c r="TLT49" s="75"/>
      <c r="TLU49" s="75"/>
      <c r="TLV49" s="75"/>
      <c r="TLW49" s="75"/>
      <c r="TLX49" s="75"/>
      <c r="TLY49" s="75"/>
      <c r="TLZ49" s="75"/>
      <c r="TMA49" s="75"/>
      <c r="TMB49" s="75"/>
      <c r="TMC49" s="75"/>
      <c r="TMD49" s="75"/>
      <c r="TME49" s="75"/>
      <c r="TMF49" s="75"/>
      <c r="TMG49" s="75"/>
      <c r="TMH49" s="75"/>
      <c r="TMI49" s="75"/>
      <c r="TMJ49" s="75"/>
      <c r="TMK49" s="75"/>
      <c r="TML49" s="75"/>
      <c r="TMM49" s="75"/>
      <c r="TMN49" s="75"/>
      <c r="TMO49" s="75"/>
      <c r="TMP49" s="75"/>
      <c r="TMQ49" s="75"/>
      <c r="TMR49" s="75"/>
      <c r="TMS49" s="75"/>
      <c r="TMT49" s="75"/>
      <c r="TMU49" s="75"/>
      <c r="TMV49" s="75"/>
      <c r="TMW49" s="75"/>
      <c r="TMX49" s="75"/>
      <c r="TMY49" s="75"/>
      <c r="TMZ49" s="75"/>
      <c r="TNA49" s="75"/>
      <c r="TNB49" s="75"/>
      <c r="TNC49" s="75"/>
      <c r="TND49" s="75"/>
      <c r="TNE49" s="75"/>
      <c r="TNF49" s="75"/>
      <c r="TNG49" s="75"/>
      <c r="TNH49" s="75"/>
      <c r="TNI49" s="75"/>
      <c r="TNJ49" s="75"/>
      <c r="TNK49" s="75"/>
      <c r="TNL49" s="75"/>
      <c r="TNM49" s="75"/>
      <c r="TNN49" s="75"/>
      <c r="TNO49" s="75"/>
      <c r="TNP49" s="75"/>
      <c r="TNQ49" s="75"/>
      <c r="TNR49" s="75"/>
      <c r="TNS49" s="75"/>
      <c r="TNT49" s="75"/>
      <c r="TNU49" s="75"/>
      <c r="TNV49" s="75"/>
      <c r="TNW49" s="75"/>
      <c r="TNX49" s="75"/>
      <c r="TNY49" s="75"/>
      <c r="TNZ49" s="75"/>
      <c r="TOA49" s="75"/>
      <c r="TOB49" s="75"/>
      <c r="TOC49" s="75"/>
      <c r="TOD49" s="75"/>
      <c r="TOE49" s="75"/>
      <c r="TOF49" s="75"/>
      <c r="TOG49" s="75"/>
      <c r="TOH49" s="75"/>
      <c r="TOI49" s="75"/>
      <c r="TOJ49" s="75"/>
      <c r="TOK49" s="75"/>
      <c r="TOL49" s="75"/>
      <c r="TOM49" s="75"/>
      <c r="TON49" s="75"/>
      <c r="TOO49" s="75"/>
      <c r="TOP49" s="75"/>
      <c r="TOQ49" s="75"/>
      <c r="TOR49" s="75"/>
      <c r="TOS49" s="75"/>
      <c r="TOT49" s="75"/>
      <c r="TOU49" s="75"/>
      <c r="TOV49" s="75"/>
      <c r="TOW49" s="75"/>
      <c r="TOX49" s="75"/>
      <c r="TOY49" s="75"/>
      <c r="TOZ49" s="75"/>
      <c r="TPA49" s="75"/>
      <c r="TPB49" s="75"/>
      <c r="TPC49" s="75"/>
      <c r="TPD49" s="75"/>
      <c r="TPE49" s="75"/>
      <c r="TPF49" s="75"/>
      <c r="TPG49" s="75"/>
      <c r="TPH49" s="75"/>
      <c r="TPI49" s="75"/>
      <c r="TPJ49" s="75"/>
      <c r="TPK49" s="75"/>
      <c r="TPL49" s="75"/>
      <c r="TPM49" s="75"/>
      <c r="TPN49" s="75"/>
      <c r="TPO49" s="75"/>
      <c r="TPP49" s="75"/>
      <c r="TPQ49" s="75"/>
      <c r="TPR49" s="75"/>
      <c r="TPS49" s="75"/>
      <c r="TPT49" s="75"/>
      <c r="TPU49" s="75"/>
      <c r="TPV49" s="75"/>
      <c r="TPW49" s="75"/>
      <c r="TPX49" s="75"/>
      <c r="TPY49" s="75"/>
      <c r="TPZ49" s="75"/>
      <c r="TQA49" s="75"/>
      <c r="TQB49" s="75"/>
      <c r="TQC49" s="75"/>
      <c r="TQD49" s="75"/>
      <c r="TQE49" s="75"/>
      <c r="TQF49" s="75"/>
      <c r="TQG49" s="75"/>
      <c r="TQH49" s="75"/>
      <c r="TQI49" s="75"/>
      <c r="TQJ49" s="75"/>
      <c r="TQK49" s="75"/>
      <c r="TQL49" s="75"/>
      <c r="TQM49" s="75"/>
      <c r="TQN49" s="75"/>
      <c r="TQO49" s="75"/>
      <c r="TQP49" s="75"/>
      <c r="TQQ49" s="75"/>
      <c r="TQR49" s="75"/>
      <c r="TQS49" s="75"/>
      <c r="TQT49" s="75"/>
      <c r="TQU49" s="75"/>
      <c r="TQV49" s="75"/>
      <c r="TQW49" s="75"/>
      <c r="TQX49" s="75"/>
      <c r="TQY49" s="75"/>
      <c r="TQZ49" s="75"/>
      <c r="TRA49" s="75"/>
      <c r="TRB49" s="75"/>
      <c r="TRC49" s="75"/>
      <c r="TRD49" s="75"/>
      <c r="TRE49" s="75"/>
      <c r="TRF49" s="75"/>
      <c r="TRG49" s="75"/>
      <c r="TRH49" s="75"/>
      <c r="TRI49" s="75"/>
      <c r="TRJ49" s="75"/>
      <c r="TRK49" s="75"/>
      <c r="TRL49" s="75"/>
      <c r="TRM49" s="75"/>
      <c r="TRN49" s="75"/>
      <c r="TRO49" s="75"/>
      <c r="TRP49" s="75"/>
      <c r="TRQ49" s="75"/>
      <c r="TRR49" s="75"/>
      <c r="TRS49" s="75"/>
      <c r="TRT49" s="75"/>
      <c r="TRU49" s="75"/>
      <c r="TRV49" s="75"/>
      <c r="TRW49" s="75"/>
      <c r="TRX49" s="75"/>
      <c r="TRY49" s="75"/>
      <c r="TRZ49" s="75"/>
      <c r="TSA49" s="75"/>
      <c r="TSB49" s="75"/>
      <c r="TSC49" s="75"/>
      <c r="TSD49" s="75"/>
      <c r="TSE49" s="75"/>
      <c r="TSF49" s="75"/>
      <c r="TSG49" s="75"/>
      <c r="TSH49" s="75"/>
      <c r="TSI49" s="75"/>
      <c r="TSJ49" s="75"/>
      <c r="TSK49" s="75"/>
      <c r="TSL49" s="75"/>
      <c r="TSM49" s="75"/>
      <c r="TSN49" s="75"/>
      <c r="TSO49" s="75"/>
      <c r="TSP49" s="75"/>
      <c r="TSQ49" s="75"/>
      <c r="TSR49" s="75"/>
      <c r="TSS49" s="75"/>
      <c r="TST49" s="75"/>
      <c r="TSU49" s="75"/>
      <c r="TSV49" s="75"/>
      <c r="TSW49" s="75"/>
      <c r="TSX49" s="75"/>
      <c r="TSY49" s="75"/>
      <c r="TSZ49" s="75"/>
      <c r="TTA49" s="75"/>
      <c r="TTB49" s="75"/>
      <c r="TTC49" s="75"/>
      <c r="TTD49" s="75"/>
      <c r="TTE49" s="75"/>
      <c r="TTF49" s="75"/>
      <c r="TTG49" s="75"/>
      <c r="TTH49" s="75"/>
      <c r="TTI49" s="75"/>
      <c r="TTJ49" s="75"/>
      <c r="TTK49" s="75"/>
      <c r="TTL49" s="75"/>
      <c r="TTM49" s="75"/>
      <c r="TTN49" s="75"/>
      <c r="TTO49" s="75"/>
      <c r="TTP49" s="75"/>
      <c r="TTQ49" s="75"/>
      <c r="TTR49" s="75"/>
      <c r="TTS49" s="75"/>
      <c r="TTT49" s="75"/>
      <c r="TTU49" s="75"/>
      <c r="TTV49" s="75"/>
      <c r="TTW49" s="75"/>
      <c r="TTX49" s="75"/>
      <c r="TTY49" s="75"/>
      <c r="TTZ49" s="75"/>
      <c r="TUA49" s="75"/>
      <c r="TUB49" s="75"/>
      <c r="TUC49" s="75"/>
      <c r="TUD49" s="75"/>
      <c r="TUE49" s="75"/>
      <c r="TUF49" s="75"/>
      <c r="TUG49" s="75"/>
      <c r="TUH49" s="75"/>
      <c r="TUI49" s="75"/>
      <c r="TUJ49" s="75"/>
      <c r="TUK49" s="75"/>
      <c r="TUL49" s="75"/>
      <c r="TUM49" s="75"/>
      <c r="TUN49" s="75"/>
      <c r="TUO49" s="75"/>
      <c r="TUP49" s="75"/>
      <c r="TUQ49" s="75"/>
      <c r="TUR49" s="75"/>
      <c r="TUS49" s="75"/>
      <c r="TUT49" s="75"/>
      <c r="TUU49" s="75"/>
      <c r="TUV49" s="75"/>
      <c r="TUW49" s="75"/>
      <c r="TUX49" s="75"/>
      <c r="TUY49" s="75"/>
      <c r="TUZ49" s="75"/>
      <c r="TVA49" s="75"/>
      <c r="TVB49" s="75"/>
      <c r="TVC49" s="75"/>
      <c r="TVD49" s="75"/>
      <c r="TVE49" s="75"/>
      <c r="TVF49" s="75"/>
      <c r="TVG49" s="75"/>
      <c r="TVH49" s="75"/>
      <c r="TVI49" s="75"/>
      <c r="TVJ49" s="75"/>
      <c r="TVK49" s="75"/>
      <c r="TVL49" s="75"/>
      <c r="TVM49" s="75"/>
      <c r="TVN49" s="75"/>
      <c r="TVO49" s="75"/>
      <c r="TVP49" s="75"/>
      <c r="TVQ49" s="75"/>
      <c r="TVR49" s="75"/>
      <c r="TVS49" s="75"/>
      <c r="TVT49" s="75"/>
      <c r="TVU49" s="75"/>
      <c r="TVV49" s="75"/>
      <c r="TVW49" s="75"/>
      <c r="TVX49" s="75"/>
      <c r="TVY49" s="75"/>
      <c r="TVZ49" s="75"/>
      <c r="TWA49" s="75"/>
      <c r="TWB49" s="75"/>
      <c r="TWC49" s="75"/>
      <c r="TWD49" s="75"/>
      <c r="TWE49" s="75"/>
      <c r="TWF49" s="75"/>
      <c r="TWG49" s="75"/>
      <c r="TWH49" s="75"/>
      <c r="TWI49" s="75"/>
      <c r="TWJ49" s="75"/>
      <c r="TWK49" s="75"/>
      <c r="TWL49" s="75"/>
      <c r="TWM49" s="75"/>
      <c r="TWN49" s="75"/>
      <c r="TWO49" s="75"/>
      <c r="TWP49" s="75"/>
      <c r="TWQ49" s="75"/>
      <c r="TWR49" s="75"/>
      <c r="TWS49" s="75"/>
      <c r="TWT49" s="75"/>
      <c r="TWU49" s="75"/>
      <c r="TWV49" s="75"/>
      <c r="TWW49" s="75"/>
      <c r="TWX49" s="75"/>
      <c r="TWY49" s="75"/>
      <c r="TWZ49" s="75"/>
      <c r="TXA49" s="75"/>
      <c r="TXB49" s="75"/>
      <c r="TXC49" s="75"/>
      <c r="TXD49" s="75"/>
      <c r="TXE49" s="75"/>
      <c r="TXF49" s="75"/>
      <c r="TXG49" s="75"/>
      <c r="TXH49" s="75"/>
      <c r="TXI49" s="75"/>
      <c r="TXJ49" s="75"/>
      <c r="TXK49" s="75"/>
      <c r="TXL49" s="75"/>
      <c r="TXM49" s="75"/>
      <c r="TXN49" s="75"/>
      <c r="TXO49" s="75"/>
      <c r="TXP49" s="75"/>
      <c r="TXQ49" s="75"/>
      <c r="TXR49" s="75"/>
      <c r="TXS49" s="75"/>
      <c r="TXT49" s="75"/>
      <c r="TXU49" s="75"/>
      <c r="TXV49" s="75"/>
      <c r="TXW49" s="75"/>
      <c r="TXX49" s="75"/>
      <c r="TXY49" s="75"/>
      <c r="TXZ49" s="75"/>
      <c r="TYA49" s="75"/>
      <c r="TYB49" s="75"/>
      <c r="TYC49" s="75"/>
      <c r="TYD49" s="75"/>
      <c r="TYE49" s="75"/>
      <c r="TYF49" s="75"/>
      <c r="TYG49" s="75"/>
      <c r="TYH49" s="75"/>
      <c r="TYI49" s="75"/>
      <c r="TYJ49" s="75"/>
      <c r="TYK49" s="75"/>
      <c r="TYL49" s="75"/>
      <c r="TYM49" s="75"/>
      <c r="TYN49" s="75"/>
      <c r="TYO49" s="75"/>
      <c r="TYP49" s="75"/>
      <c r="TYQ49" s="75"/>
      <c r="TYR49" s="75"/>
      <c r="TYS49" s="75"/>
      <c r="TYT49" s="75"/>
      <c r="TYU49" s="75"/>
      <c r="TYV49" s="75"/>
      <c r="TYW49" s="75"/>
      <c r="TYX49" s="75"/>
      <c r="TYY49" s="75"/>
      <c r="TYZ49" s="75"/>
      <c r="TZA49" s="75"/>
      <c r="TZB49" s="75"/>
      <c r="TZC49" s="75"/>
      <c r="TZD49" s="75"/>
      <c r="TZE49" s="75"/>
      <c r="TZF49" s="75"/>
      <c r="TZG49" s="75"/>
      <c r="TZH49" s="75"/>
      <c r="TZI49" s="75"/>
      <c r="TZJ49" s="75"/>
      <c r="TZK49" s="75"/>
      <c r="TZL49" s="75"/>
      <c r="TZM49" s="75"/>
      <c r="TZN49" s="75"/>
      <c r="TZO49" s="75"/>
      <c r="TZP49" s="75"/>
      <c r="TZQ49" s="75"/>
      <c r="TZR49" s="75"/>
      <c r="TZS49" s="75"/>
      <c r="TZT49" s="75"/>
      <c r="TZU49" s="75"/>
      <c r="TZV49" s="75"/>
      <c r="TZW49" s="75"/>
      <c r="TZX49" s="75"/>
      <c r="TZY49" s="75"/>
      <c r="TZZ49" s="75"/>
      <c r="UAA49" s="75"/>
      <c r="UAB49" s="75"/>
      <c r="UAC49" s="75"/>
      <c r="UAD49" s="75"/>
      <c r="UAE49" s="75"/>
      <c r="UAF49" s="75"/>
      <c r="UAG49" s="75"/>
      <c r="UAH49" s="75"/>
      <c r="UAI49" s="75"/>
      <c r="UAJ49" s="75"/>
      <c r="UAK49" s="75"/>
      <c r="UAL49" s="75"/>
      <c r="UAM49" s="75"/>
      <c r="UAN49" s="75"/>
      <c r="UAO49" s="75"/>
      <c r="UAP49" s="75"/>
      <c r="UAQ49" s="75"/>
      <c r="UAR49" s="75"/>
      <c r="UAS49" s="75"/>
      <c r="UAT49" s="75"/>
      <c r="UAU49" s="75"/>
      <c r="UAV49" s="75"/>
      <c r="UAW49" s="75"/>
      <c r="UAX49" s="75"/>
      <c r="UAY49" s="75"/>
      <c r="UAZ49" s="75"/>
      <c r="UBA49" s="75"/>
      <c r="UBB49" s="75"/>
      <c r="UBC49" s="75"/>
      <c r="UBD49" s="75"/>
      <c r="UBE49" s="75"/>
      <c r="UBF49" s="75"/>
      <c r="UBG49" s="75"/>
      <c r="UBH49" s="75"/>
      <c r="UBI49" s="75"/>
      <c r="UBJ49" s="75"/>
      <c r="UBK49" s="75"/>
      <c r="UBL49" s="75"/>
      <c r="UBM49" s="75"/>
      <c r="UBN49" s="75"/>
      <c r="UBO49" s="75"/>
      <c r="UBP49" s="75"/>
      <c r="UBQ49" s="75"/>
      <c r="UBR49" s="75"/>
      <c r="UBS49" s="75"/>
      <c r="UBT49" s="75"/>
      <c r="UBU49" s="75"/>
      <c r="UBV49" s="75"/>
      <c r="UBW49" s="75"/>
      <c r="UBX49" s="75"/>
      <c r="UBY49" s="75"/>
      <c r="UBZ49" s="75"/>
      <c r="UCA49" s="75"/>
      <c r="UCB49" s="75"/>
      <c r="UCC49" s="75"/>
      <c r="UCD49" s="75"/>
      <c r="UCE49" s="75"/>
      <c r="UCF49" s="75"/>
      <c r="UCG49" s="75"/>
      <c r="UCH49" s="75"/>
      <c r="UCI49" s="75"/>
      <c r="UCJ49" s="75"/>
      <c r="UCK49" s="75"/>
      <c r="UCL49" s="75"/>
      <c r="UCM49" s="75"/>
      <c r="UCN49" s="75"/>
      <c r="UCO49" s="75"/>
      <c r="UCP49" s="75"/>
      <c r="UCQ49" s="75"/>
      <c r="UCR49" s="75"/>
      <c r="UCS49" s="75"/>
      <c r="UCT49" s="75"/>
      <c r="UCU49" s="75"/>
      <c r="UCV49" s="75"/>
      <c r="UCW49" s="75"/>
      <c r="UCX49" s="75"/>
      <c r="UCY49" s="75"/>
      <c r="UCZ49" s="75"/>
      <c r="UDA49" s="75"/>
      <c r="UDB49" s="75"/>
      <c r="UDC49" s="75"/>
      <c r="UDD49" s="75"/>
      <c r="UDE49" s="75"/>
      <c r="UDF49" s="75"/>
      <c r="UDG49" s="75"/>
      <c r="UDH49" s="75"/>
      <c r="UDI49" s="75"/>
      <c r="UDJ49" s="75"/>
      <c r="UDK49" s="75"/>
      <c r="UDL49" s="75"/>
      <c r="UDM49" s="75"/>
      <c r="UDN49" s="75"/>
      <c r="UDO49" s="75"/>
      <c r="UDP49" s="75"/>
      <c r="UDQ49" s="75"/>
      <c r="UDR49" s="75"/>
      <c r="UDS49" s="75"/>
      <c r="UDT49" s="75"/>
      <c r="UDU49" s="75"/>
      <c r="UDV49" s="75"/>
      <c r="UDW49" s="75"/>
      <c r="UDX49" s="75"/>
      <c r="UDY49" s="75"/>
      <c r="UDZ49" s="75"/>
      <c r="UEA49" s="75"/>
      <c r="UEB49" s="75"/>
      <c r="UEC49" s="75"/>
      <c r="UED49" s="75"/>
      <c r="UEE49" s="75"/>
      <c r="UEF49" s="75"/>
      <c r="UEG49" s="75"/>
      <c r="UEH49" s="75"/>
      <c r="UEI49" s="75"/>
      <c r="UEJ49" s="75"/>
      <c r="UEK49" s="75"/>
      <c r="UEL49" s="75"/>
      <c r="UEM49" s="75"/>
      <c r="UEN49" s="75"/>
      <c r="UEO49" s="75"/>
      <c r="UEP49" s="75"/>
      <c r="UEQ49" s="75"/>
      <c r="UER49" s="75"/>
      <c r="UES49" s="75"/>
      <c r="UET49" s="75"/>
      <c r="UEU49" s="75"/>
      <c r="UEV49" s="75"/>
      <c r="UEW49" s="75"/>
      <c r="UEX49" s="75"/>
      <c r="UEY49" s="75"/>
      <c r="UEZ49" s="75"/>
      <c r="UFA49" s="75"/>
      <c r="UFB49" s="75"/>
      <c r="UFC49" s="75"/>
      <c r="UFD49" s="75"/>
      <c r="UFE49" s="75"/>
      <c r="UFF49" s="75"/>
      <c r="UFG49" s="75"/>
      <c r="UFH49" s="75"/>
      <c r="UFI49" s="75"/>
      <c r="UFJ49" s="75"/>
      <c r="UFK49" s="75"/>
      <c r="UFL49" s="75"/>
      <c r="UFM49" s="75"/>
      <c r="UFN49" s="75"/>
      <c r="UFO49" s="75"/>
      <c r="UFP49" s="75"/>
      <c r="UFQ49" s="75"/>
      <c r="UFR49" s="75"/>
      <c r="UFS49" s="75"/>
      <c r="UFT49" s="75"/>
      <c r="UFU49" s="75"/>
      <c r="UFV49" s="75"/>
      <c r="UFW49" s="75"/>
      <c r="UFX49" s="75"/>
      <c r="UFY49" s="75"/>
      <c r="UFZ49" s="75"/>
      <c r="UGA49" s="75"/>
      <c r="UGB49" s="75"/>
      <c r="UGC49" s="75"/>
      <c r="UGD49" s="75"/>
      <c r="UGE49" s="75"/>
      <c r="UGF49" s="75"/>
      <c r="UGG49" s="75"/>
      <c r="UGH49" s="75"/>
      <c r="UGI49" s="75"/>
      <c r="UGJ49" s="75"/>
      <c r="UGK49" s="75"/>
      <c r="UGL49" s="75"/>
      <c r="UGM49" s="75"/>
      <c r="UGN49" s="75"/>
      <c r="UGO49" s="75"/>
      <c r="UGP49" s="75"/>
      <c r="UGQ49" s="75"/>
      <c r="UGR49" s="75"/>
      <c r="UGS49" s="75"/>
      <c r="UGT49" s="75"/>
      <c r="UGU49" s="75"/>
      <c r="UGV49" s="75"/>
      <c r="UGW49" s="75"/>
      <c r="UGX49" s="75"/>
      <c r="UGY49" s="75"/>
      <c r="UGZ49" s="75"/>
      <c r="UHA49" s="75"/>
      <c r="UHB49" s="75"/>
      <c r="UHC49" s="75"/>
      <c r="UHD49" s="75"/>
      <c r="UHE49" s="75"/>
      <c r="UHF49" s="75"/>
      <c r="UHG49" s="75"/>
      <c r="UHH49" s="75"/>
      <c r="UHI49" s="75"/>
      <c r="UHJ49" s="75"/>
      <c r="UHK49" s="75"/>
      <c r="UHL49" s="75"/>
      <c r="UHM49" s="75"/>
      <c r="UHN49" s="75"/>
      <c r="UHO49" s="75"/>
      <c r="UHP49" s="75"/>
      <c r="UHQ49" s="75"/>
      <c r="UHR49" s="75"/>
      <c r="UHS49" s="75"/>
      <c r="UHT49" s="75"/>
      <c r="UHU49" s="75"/>
      <c r="UHV49" s="75"/>
      <c r="UHW49" s="75"/>
      <c r="UHX49" s="75"/>
      <c r="UHY49" s="75"/>
      <c r="UHZ49" s="75"/>
      <c r="UIA49" s="75"/>
      <c r="UIB49" s="75"/>
      <c r="UIC49" s="75"/>
      <c r="UID49" s="75"/>
      <c r="UIE49" s="75"/>
      <c r="UIF49" s="75"/>
      <c r="UIG49" s="75"/>
      <c r="UIH49" s="75"/>
      <c r="UII49" s="75"/>
      <c r="UIJ49" s="75"/>
      <c r="UIK49" s="75"/>
      <c r="UIL49" s="75"/>
      <c r="UIM49" s="75"/>
      <c r="UIN49" s="75"/>
      <c r="UIO49" s="75"/>
      <c r="UIP49" s="75"/>
      <c r="UIQ49" s="75"/>
      <c r="UIR49" s="75"/>
      <c r="UIS49" s="75"/>
      <c r="UIT49" s="75"/>
      <c r="UIU49" s="75"/>
      <c r="UIV49" s="75"/>
      <c r="UIW49" s="75"/>
      <c r="UIX49" s="75"/>
      <c r="UIY49" s="75"/>
      <c r="UIZ49" s="75"/>
      <c r="UJA49" s="75"/>
      <c r="UJB49" s="75"/>
      <c r="UJC49" s="75"/>
      <c r="UJD49" s="75"/>
      <c r="UJE49" s="75"/>
      <c r="UJF49" s="75"/>
      <c r="UJG49" s="75"/>
      <c r="UJH49" s="75"/>
      <c r="UJI49" s="75"/>
      <c r="UJJ49" s="75"/>
      <c r="UJK49" s="75"/>
      <c r="UJL49" s="75"/>
      <c r="UJM49" s="75"/>
      <c r="UJN49" s="75"/>
      <c r="UJO49" s="75"/>
      <c r="UJP49" s="75"/>
      <c r="UJQ49" s="75"/>
      <c r="UJR49" s="75"/>
      <c r="UJS49" s="75"/>
      <c r="UJT49" s="75"/>
      <c r="UJU49" s="75"/>
      <c r="UJV49" s="75"/>
      <c r="UJW49" s="75"/>
      <c r="UJX49" s="75"/>
      <c r="UJY49" s="75"/>
      <c r="UJZ49" s="75"/>
      <c r="UKA49" s="75"/>
      <c r="UKB49" s="75"/>
      <c r="UKC49" s="75"/>
      <c r="UKD49" s="75"/>
      <c r="UKE49" s="75"/>
      <c r="UKF49" s="75"/>
      <c r="UKG49" s="75"/>
      <c r="UKH49" s="75"/>
      <c r="UKI49" s="75"/>
      <c r="UKJ49" s="75"/>
      <c r="UKK49" s="75"/>
      <c r="UKL49" s="75"/>
      <c r="UKM49" s="75"/>
      <c r="UKN49" s="75"/>
      <c r="UKO49" s="75"/>
      <c r="UKP49" s="75"/>
      <c r="UKQ49" s="75"/>
      <c r="UKR49" s="75"/>
      <c r="UKS49" s="75"/>
      <c r="UKT49" s="75"/>
      <c r="UKU49" s="75"/>
      <c r="UKV49" s="75"/>
      <c r="UKW49" s="75"/>
      <c r="UKX49" s="75"/>
      <c r="UKY49" s="75"/>
      <c r="UKZ49" s="75"/>
      <c r="ULA49" s="75"/>
      <c r="ULB49" s="75"/>
      <c r="ULC49" s="75"/>
      <c r="ULD49" s="75"/>
      <c r="ULE49" s="75"/>
      <c r="ULF49" s="75"/>
      <c r="ULG49" s="75"/>
      <c r="ULH49" s="75"/>
      <c r="ULI49" s="75"/>
      <c r="ULJ49" s="75"/>
      <c r="ULK49" s="75"/>
      <c r="ULL49" s="75"/>
      <c r="ULM49" s="75"/>
      <c r="ULN49" s="75"/>
      <c r="ULO49" s="75"/>
      <c r="ULP49" s="75"/>
      <c r="ULQ49" s="75"/>
      <c r="ULR49" s="75"/>
      <c r="ULS49" s="75"/>
      <c r="ULT49" s="75"/>
      <c r="ULU49" s="75"/>
      <c r="ULV49" s="75"/>
      <c r="ULW49" s="75"/>
      <c r="ULX49" s="75"/>
      <c r="ULY49" s="75"/>
      <c r="ULZ49" s="75"/>
      <c r="UMA49" s="75"/>
      <c r="UMB49" s="75"/>
      <c r="UMC49" s="75"/>
      <c r="UMD49" s="75"/>
      <c r="UME49" s="75"/>
      <c r="UMF49" s="75"/>
      <c r="UMG49" s="75"/>
      <c r="UMH49" s="75"/>
      <c r="UMI49" s="75"/>
      <c r="UMJ49" s="75"/>
      <c r="UMK49" s="75"/>
      <c r="UML49" s="75"/>
      <c r="UMM49" s="75"/>
      <c r="UMN49" s="75"/>
      <c r="UMO49" s="75"/>
      <c r="UMP49" s="75"/>
      <c r="UMQ49" s="75"/>
      <c r="UMR49" s="75"/>
      <c r="UMS49" s="75"/>
      <c r="UMT49" s="75"/>
      <c r="UMU49" s="75"/>
      <c r="UMV49" s="75"/>
      <c r="UMW49" s="75"/>
      <c r="UMX49" s="75"/>
      <c r="UMY49" s="75"/>
      <c r="UMZ49" s="75"/>
      <c r="UNA49" s="75"/>
      <c r="UNB49" s="75"/>
      <c r="UNC49" s="75"/>
      <c r="UND49" s="75"/>
      <c r="UNE49" s="75"/>
      <c r="UNF49" s="75"/>
      <c r="UNG49" s="75"/>
      <c r="UNH49" s="75"/>
      <c r="UNI49" s="75"/>
      <c r="UNJ49" s="75"/>
      <c r="UNK49" s="75"/>
      <c r="UNL49" s="75"/>
      <c r="UNM49" s="75"/>
      <c r="UNN49" s="75"/>
      <c r="UNO49" s="75"/>
      <c r="UNP49" s="75"/>
      <c r="UNQ49" s="75"/>
      <c r="UNR49" s="75"/>
      <c r="UNS49" s="75"/>
      <c r="UNT49" s="75"/>
      <c r="UNU49" s="75"/>
      <c r="UNV49" s="75"/>
      <c r="UNW49" s="75"/>
      <c r="UNX49" s="75"/>
      <c r="UNY49" s="75"/>
      <c r="UNZ49" s="75"/>
      <c r="UOA49" s="75"/>
      <c r="UOB49" s="75"/>
      <c r="UOC49" s="75"/>
      <c r="UOD49" s="75"/>
      <c r="UOE49" s="75"/>
      <c r="UOF49" s="75"/>
      <c r="UOG49" s="75"/>
      <c r="UOH49" s="75"/>
      <c r="UOI49" s="75"/>
      <c r="UOJ49" s="75"/>
      <c r="UOK49" s="75"/>
      <c r="UOL49" s="75"/>
      <c r="UOM49" s="75"/>
      <c r="UON49" s="75"/>
      <c r="UOO49" s="75"/>
      <c r="UOP49" s="75"/>
      <c r="UOQ49" s="75"/>
      <c r="UOR49" s="75"/>
      <c r="UOS49" s="75"/>
      <c r="UOT49" s="75"/>
      <c r="UOU49" s="75"/>
      <c r="UOV49" s="75"/>
      <c r="UOW49" s="75"/>
      <c r="UOX49" s="75"/>
      <c r="UOY49" s="75"/>
      <c r="UOZ49" s="75"/>
      <c r="UPA49" s="75"/>
      <c r="UPB49" s="75"/>
      <c r="UPC49" s="75"/>
      <c r="UPD49" s="75"/>
      <c r="UPE49" s="75"/>
      <c r="UPF49" s="75"/>
      <c r="UPG49" s="75"/>
      <c r="UPH49" s="75"/>
      <c r="UPI49" s="75"/>
      <c r="UPJ49" s="75"/>
      <c r="UPK49" s="75"/>
      <c r="UPL49" s="75"/>
      <c r="UPM49" s="75"/>
      <c r="UPN49" s="75"/>
      <c r="UPO49" s="75"/>
      <c r="UPP49" s="75"/>
      <c r="UPQ49" s="75"/>
      <c r="UPR49" s="75"/>
      <c r="UPS49" s="75"/>
      <c r="UPT49" s="75"/>
      <c r="UPU49" s="75"/>
      <c r="UPV49" s="75"/>
      <c r="UPW49" s="75"/>
      <c r="UPX49" s="75"/>
      <c r="UPY49" s="75"/>
      <c r="UPZ49" s="75"/>
      <c r="UQA49" s="75"/>
      <c r="UQB49" s="75"/>
      <c r="UQC49" s="75"/>
      <c r="UQD49" s="75"/>
      <c r="UQE49" s="75"/>
      <c r="UQF49" s="75"/>
      <c r="UQG49" s="75"/>
      <c r="UQH49" s="75"/>
      <c r="UQI49" s="75"/>
      <c r="UQJ49" s="75"/>
      <c r="UQK49" s="75"/>
      <c r="UQL49" s="75"/>
      <c r="UQM49" s="75"/>
      <c r="UQN49" s="75"/>
      <c r="UQO49" s="75"/>
      <c r="UQP49" s="75"/>
      <c r="UQQ49" s="75"/>
      <c r="UQR49" s="75"/>
      <c r="UQS49" s="75"/>
      <c r="UQT49" s="75"/>
      <c r="UQU49" s="75"/>
      <c r="UQV49" s="75"/>
      <c r="UQW49" s="75"/>
      <c r="UQX49" s="75"/>
      <c r="UQY49" s="75"/>
      <c r="UQZ49" s="75"/>
      <c r="URA49" s="75"/>
      <c r="URB49" s="75"/>
      <c r="URC49" s="75"/>
      <c r="URD49" s="75"/>
      <c r="URE49" s="75"/>
      <c r="URF49" s="75"/>
      <c r="URG49" s="75"/>
      <c r="URH49" s="75"/>
      <c r="URI49" s="75"/>
      <c r="URJ49" s="75"/>
      <c r="URK49" s="75"/>
      <c r="URL49" s="75"/>
      <c r="URM49" s="75"/>
      <c r="URN49" s="75"/>
      <c r="URO49" s="75"/>
      <c r="URP49" s="75"/>
      <c r="URQ49" s="75"/>
      <c r="URR49" s="75"/>
      <c r="URS49" s="75"/>
      <c r="URT49" s="75"/>
      <c r="URU49" s="75"/>
      <c r="URV49" s="75"/>
      <c r="URW49" s="75"/>
      <c r="URX49" s="75"/>
      <c r="URY49" s="75"/>
      <c r="URZ49" s="75"/>
      <c r="USA49" s="75"/>
      <c r="USB49" s="75"/>
      <c r="USC49" s="75"/>
      <c r="USD49" s="75"/>
      <c r="USE49" s="75"/>
      <c r="USF49" s="75"/>
      <c r="USG49" s="75"/>
      <c r="USH49" s="75"/>
      <c r="USI49" s="75"/>
      <c r="USJ49" s="75"/>
      <c r="USK49" s="75"/>
      <c r="USL49" s="75"/>
      <c r="USM49" s="75"/>
      <c r="USN49" s="75"/>
      <c r="USO49" s="75"/>
      <c r="USP49" s="75"/>
      <c r="USQ49" s="75"/>
      <c r="USR49" s="75"/>
      <c r="USS49" s="75"/>
      <c r="UST49" s="75"/>
      <c r="USU49" s="75"/>
      <c r="USV49" s="75"/>
      <c r="USW49" s="75"/>
      <c r="USX49" s="75"/>
      <c r="USY49" s="75"/>
      <c r="USZ49" s="75"/>
      <c r="UTA49" s="75"/>
      <c r="UTB49" s="75"/>
      <c r="UTC49" s="75"/>
      <c r="UTD49" s="75"/>
      <c r="UTE49" s="75"/>
      <c r="UTF49" s="75"/>
      <c r="UTG49" s="75"/>
      <c r="UTH49" s="75"/>
      <c r="UTI49" s="75"/>
      <c r="UTJ49" s="75"/>
      <c r="UTK49" s="75"/>
      <c r="UTL49" s="75"/>
      <c r="UTM49" s="75"/>
      <c r="UTN49" s="75"/>
      <c r="UTO49" s="75"/>
      <c r="UTP49" s="75"/>
      <c r="UTQ49" s="75"/>
      <c r="UTR49" s="75"/>
      <c r="UTS49" s="75"/>
      <c r="UTT49" s="75"/>
      <c r="UTU49" s="75"/>
      <c r="UTV49" s="75"/>
      <c r="UTW49" s="75"/>
      <c r="UTX49" s="75"/>
      <c r="UTY49" s="75"/>
      <c r="UTZ49" s="75"/>
      <c r="UUA49" s="75"/>
      <c r="UUB49" s="75"/>
      <c r="UUC49" s="75"/>
      <c r="UUD49" s="75"/>
      <c r="UUE49" s="75"/>
      <c r="UUF49" s="75"/>
      <c r="UUG49" s="75"/>
      <c r="UUH49" s="75"/>
      <c r="UUI49" s="75"/>
      <c r="UUJ49" s="75"/>
      <c r="UUK49" s="75"/>
      <c r="UUL49" s="75"/>
      <c r="UUM49" s="75"/>
      <c r="UUN49" s="75"/>
      <c r="UUO49" s="75"/>
      <c r="UUP49" s="75"/>
      <c r="UUQ49" s="75"/>
      <c r="UUR49" s="75"/>
      <c r="UUS49" s="75"/>
      <c r="UUT49" s="75"/>
      <c r="UUU49" s="75"/>
      <c r="UUV49" s="75"/>
      <c r="UUW49" s="75"/>
      <c r="UUX49" s="75"/>
      <c r="UUY49" s="75"/>
      <c r="UUZ49" s="75"/>
      <c r="UVA49" s="75"/>
      <c r="UVB49" s="75"/>
      <c r="UVC49" s="75"/>
      <c r="UVD49" s="75"/>
      <c r="UVE49" s="75"/>
      <c r="UVF49" s="75"/>
      <c r="UVG49" s="75"/>
      <c r="UVH49" s="75"/>
      <c r="UVI49" s="75"/>
      <c r="UVJ49" s="75"/>
      <c r="UVK49" s="75"/>
      <c r="UVL49" s="75"/>
      <c r="UVM49" s="75"/>
      <c r="UVN49" s="75"/>
      <c r="UVO49" s="75"/>
      <c r="UVP49" s="75"/>
      <c r="UVQ49" s="75"/>
      <c r="UVR49" s="75"/>
      <c r="UVS49" s="75"/>
      <c r="UVT49" s="75"/>
      <c r="UVU49" s="75"/>
      <c r="UVV49" s="75"/>
      <c r="UVW49" s="75"/>
      <c r="UVX49" s="75"/>
      <c r="UVY49" s="75"/>
      <c r="UVZ49" s="75"/>
      <c r="UWA49" s="75"/>
      <c r="UWB49" s="75"/>
      <c r="UWC49" s="75"/>
      <c r="UWD49" s="75"/>
      <c r="UWE49" s="75"/>
      <c r="UWF49" s="75"/>
      <c r="UWG49" s="75"/>
      <c r="UWH49" s="75"/>
      <c r="UWI49" s="75"/>
      <c r="UWJ49" s="75"/>
      <c r="UWK49" s="75"/>
      <c r="UWL49" s="75"/>
      <c r="UWM49" s="75"/>
      <c r="UWN49" s="75"/>
      <c r="UWO49" s="75"/>
      <c r="UWP49" s="75"/>
      <c r="UWQ49" s="75"/>
      <c r="UWR49" s="75"/>
      <c r="UWS49" s="75"/>
      <c r="UWT49" s="75"/>
      <c r="UWU49" s="75"/>
      <c r="UWV49" s="75"/>
      <c r="UWW49" s="75"/>
      <c r="UWX49" s="75"/>
      <c r="UWY49" s="75"/>
      <c r="UWZ49" s="75"/>
      <c r="UXA49" s="75"/>
      <c r="UXB49" s="75"/>
      <c r="UXC49" s="75"/>
      <c r="UXD49" s="75"/>
      <c r="UXE49" s="75"/>
      <c r="UXF49" s="75"/>
      <c r="UXG49" s="75"/>
      <c r="UXH49" s="75"/>
      <c r="UXI49" s="75"/>
      <c r="UXJ49" s="75"/>
      <c r="UXK49" s="75"/>
      <c r="UXL49" s="75"/>
      <c r="UXM49" s="75"/>
      <c r="UXN49" s="75"/>
      <c r="UXO49" s="75"/>
      <c r="UXP49" s="75"/>
      <c r="UXQ49" s="75"/>
      <c r="UXR49" s="75"/>
      <c r="UXS49" s="75"/>
      <c r="UXT49" s="75"/>
      <c r="UXU49" s="75"/>
      <c r="UXV49" s="75"/>
      <c r="UXW49" s="75"/>
      <c r="UXX49" s="75"/>
      <c r="UXY49" s="75"/>
      <c r="UXZ49" s="75"/>
      <c r="UYA49" s="75"/>
      <c r="UYB49" s="75"/>
      <c r="UYC49" s="75"/>
      <c r="UYD49" s="75"/>
      <c r="UYE49" s="75"/>
      <c r="UYF49" s="75"/>
      <c r="UYG49" s="75"/>
      <c r="UYH49" s="75"/>
      <c r="UYI49" s="75"/>
      <c r="UYJ49" s="75"/>
      <c r="UYK49" s="75"/>
      <c r="UYL49" s="75"/>
      <c r="UYM49" s="75"/>
      <c r="UYN49" s="75"/>
      <c r="UYO49" s="75"/>
      <c r="UYP49" s="75"/>
      <c r="UYQ49" s="75"/>
      <c r="UYR49" s="75"/>
      <c r="UYS49" s="75"/>
      <c r="UYT49" s="75"/>
      <c r="UYU49" s="75"/>
      <c r="UYV49" s="75"/>
      <c r="UYW49" s="75"/>
      <c r="UYX49" s="75"/>
      <c r="UYY49" s="75"/>
      <c r="UYZ49" s="75"/>
      <c r="UZA49" s="75"/>
      <c r="UZB49" s="75"/>
      <c r="UZC49" s="75"/>
      <c r="UZD49" s="75"/>
      <c r="UZE49" s="75"/>
      <c r="UZF49" s="75"/>
      <c r="UZG49" s="75"/>
      <c r="UZH49" s="75"/>
      <c r="UZI49" s="75"/>
      <c r="UZJ49" s="75"/>
      <c r="UZK49" s="75"/>
      <c r="UZL49" s="75"/>
      <c r="UZM49" s="75"/>
      <c r="UZN49" s="75"/>
      <c r="UZO49" s="75"/>
      <c r="UZP49" s="75"/>
      <c r="UZQ49" s="75"/>
      <c r="UZR49" s="75"/>
      <c r="UZS49" s="75"/>
      <c r="UZT49" s="75"/>
      <c r="UZU49" s="75"/>
      <c r="UZV49" s="75"/>
      <c r="UZW49" s="75"/>
      <c r="UZX49" s="75"/>
      <c r="UZY49" s="75"/>
      <c r="UZZ49" s="75"/>
      <c r="VAA49" s="75"/>
      <c r="VAB49" s="75"/>
      <c r="VAC49" s="75"/>
      <c r="VAD49" s="75"/>
      <c r="VAE49" s="75"/>
      <c r="VAF49" s="75"/>
      <c r="VAG49" s="75"/>
      <c r="VAH49" s="75"/>
      <c r="VAI49" s="75"/>
      <c r="VAJ49" s="75"/>
      <c r="VAK49" s="75"/>
      <c r="VAL49" s="75"/>
      <c r="VAM49" s="75"/>
      <c r="VAN49" s="75"/>
      <c r="VAO49" s="75"/>
      <c r="VAP49" s="75"/>
      <c r="VAQ49" s="75"/>
      <c r="VAR49" s="75"/>
      <c r="VAS49" s="75"/>
      <c r="VAT49" s="75"/>
      <c r="VAU49" s="75"/>
      <c r="VAV49" s="75"/>
      <c r="VAW49" s="75"/>
      <c r="VAX49" s="75"/>
      <c r="VAY49" s="75"/>
      <c r="VAZ49" s="75"/>
      <c r="VBA49" s="75"/>
      <c r="VBB49" s="75"/>
      <c r="VBC49" s="75"/>
      <c r="VBD49" s="75"/>
      <c r="VBE49" s="75"/>
      <c r="VBF49" s="75"/>
      <c r="VBG49" s="75"/>
      <c r="VBH49" s="75"/>
      <c r="VBI49" s="75"/>
      <c r="VBJ49" s="75"/>
      <c r="VBK49" s="75"/>
      <c r="VBL49" s="75"/>
      <c r="VBM49" s="75"/>
      <c r="VBN49" s="75"/>
      <c r="VBO49" s="75"/>
      <c r="VBP49" s="75"/>
      <c r="VBQ49" s="75"/>
      <c r="VBR49" s="75"/>
      <c r="VBS49" s="75"/>
      <c r="VBT49" s="75"/>
      <c r="VBU49" s="75"/>
      <c r="VBV49" s="75"/>
      <c r="VBW49" s="75"/>
      <c r="VBX49" s="75"/>
      <c r="VBY49" s="75"/>
      <c r="VBZ49" s="75"/>
      <c r="VCA49" s="75"/>
      <c r="VCB49" s="75"/>
      <c r="VCC49" s="75"/>
      <c r="VCD49" s="75"/>
      <c r="VCE49" s="75"/>
      <c r="VCF49" s="75"/>
      <c r="VCG49" s="75"/>
      <c r="VCH49" s="75"/>
      <c r="VCI49" s="75"/>
      <c r="VCJ49" s="75"/>
      <c r="VCK49" s="75"/>
      <c r="VCL49" s="75"/>
      <c r="VCM49" s="75"/>
      <c r="VCN49" s="75"/>
      <c r="VCO49" s="75"/>
      <c r="VCP49" s="75"/>
      <c r="VCQ49" s="75"/>
      <c r="VCR49" s="75"/>
      <c r="VCS49" s="75"/>
      <c r="VCT49" s="75"/>
      <c r="VCU49" s="75"/>
      <c r="VCV49" s="75"/>
      <c r="VCW49" s="75"/>
      <c r="VCX49" s="75"/>
      <c r="VCY49" s="75"/>
      <c r="VCZ49" s="75"/>
      <c r="VDA49" s="75"/>
      <c r="VDB49" s="75"/>
      <c r="VDC49" s="75"/>
      <c r="VDD49" s="75"/>
      <c r="VDE49" s="75"/>
      <c r="VDF49" s="75"/>
      <c r="VDG49" s="75"/>
      <c r="VDH49" s="75"/>
      <c r="VDI49" s="75"/>
      <c r="VDJ49" s="75"/>
      <c r="VDK49" s="75"/>
      <c r="VDL49" s="75"/>
      <c r="VDM49" s="75"/>
      <c r="VDN49" s="75"/>
      <c r="VDO49" s="75"/>
      <c r="VDP49" s="75"/>
      <c r="VDQ49" s="75"/>
      <c r="VDR49" s="75"/>
      <c r="VDS49" s="75"/>
      <c r="VDT49" s="75"/>
      <c r="VDU49" s="75"/>
      <c r="VDV49" s="75"/>
      <c r="VDW49" s="75"/>
      <c r="VDX49" s="75"/>
      <c r="VDY49" s="75"/>
      <c r="VDZ49" s="75"/>
      <c r="VEA49" s="75"/>
      <c r="VEB49" s="75"/>
      <c r="VEC49" s="75"/>
      <c r="VED49" s="75"/>
      <c r="VEE49" s="75"/>
      <c r="VEF49" s="75"/>
      <c r="VEG49" s="75"/>
      <c r="VEH49" s="75"/>
      <c r="VEI49" s="75"/>
      <c r="VEJ49" s="75"/>
      <c r="VEK49" s="75"/>
      <c r="VEL49" s="75"/>
      <c r="VEM49" s="75"/>
      <c r="VEN49" s="75"/>
      <c r="VEO49" s="75"/>
      <c r="VEP49" s="75"/>
      <c r="VEQ49" s="75"/>
      <c r="VER49" s="75"/>
      <c r="VES49" s="75"/>
      <c r="VET49" s="75"/>
      <c r="VEU49" s="75"/>
      <c r="VEV49" s="75"/>
      <c r="VEW49" s="75"/>
      <c r="VEX49" s="75"/>
      <c r="VEY49" s="75"/>
      <c r="VEZ49" s="75"/>
      <c r="VFA49" s="75"/>
      <c r="VFB49" s="75"/>
      <c r="VFC49" s="75"/>
      <c r="VFD49" s="75"/>
      <c r="VFE49" s="75"/>
      <c r="VFF49" s="75"/>
      <c r="VFG49" s="75"/>
      <c r="VFH49" s="75"/>
      <c r="VFI49" s="75"/>
      <c r="VFJ49" s="75"/>
      <c r="VFK49" s="75"/>
      <c r="VFL49" s="75"/>
      <c r="VFM49" s="75"/>
      <c r="VFN49" s="75"/>
      <c r="VFO49" s="75"/>
      <c r="VFP49" s="75"/>
      <c r="VFQ49" s="75"/>
      <c r="VFR49" s="75"/>
      <c r="VFS49" s="75"/>
      <c r="VFT49" s="75"/>
      <c r="VFU49" s="75"/>
      <c r="VFV49" s="75"/>
      <c r="VFW49" s="75"/>
      <c r="VFX49" s="75"/>
      <c r="VFY49" s="75"/>
      <c r="VFZ49" s="75"/>
      <c r="VGA49" s="75"/>
      <c r="VGB49" s="75"/>
      <c r="VGC49" s="75"/>
      <c r="VGD49" s="75"/>
      <c r="VGE49" s="75"/>
      <c r="VGF49" s="75"/>
      <c r="VGG49" s="75"/>
      <c r="VGH49" s="75"/>
      <c r="VGI49" s="75"/>
      <c r="VGJ49" s="75"/>
      <c r="VGK49" s="75"/>
      <c r="VGL49" s="75"/>
      <c r="VGM49" s="75"/>
      <c r="VGN49" s="75"/>
      <c r="VGO49" s="75"/>
      <c r="VGP49" s="75"/>
      <c r="VGQ49" s="75"/>
      <c r="VGR49" s="75"/>
      <c r="VGS49" s="75"/>
      <c r="VGT49" s="75"/>
      <c r="VGU49" s="75"/>
      <c r="VGV49" s="75"/>
      <c r="VGW49" s="75"/>
      <c r="VGX49" s="75"/>
      <c r="VGY49" s="75"/>
      <c r="VGZ49" s="75"/>
      <c r="VHA49" s="75"/>
      <c r="VHB49" s="75"/>
      <c r="VHC49" s="75"/>
      <c r="VHD49" s="75"/>
      <c r="VHE49" s="75"/>
      <c r="VHF49" s="75"/>
      <c r="VHG49" s="75"/>
      <c r="VHH49" s="75"/>
      <c r="VHI49" s="75"/>
      <c r="VHJ49" s="75"/>
      <c r="VHK49" s="75"/>
      <c r="VHL49" s="75"/>
      <c r="VHM49" s="75"/>
      <c r="VHN49" s="75"/>
      <c r="VHO49" s="75"/>
      <c r="VHP49" s="75"/>
      <c r="VHQ49" s="75"/>
      <c r="VHR49" s="75"/>
      <c r="VHS49" s="75"/>
      <c r="VHT49" s="75"/>
      <c r="VHU49" s="75"/>
      <c r="VHV49" s="75"/>
      <c r="VHW49" s="75"/>
      <c r="VHX49" s="75"/>
      <c r="VHY49" s="75"/>
      <c r="VHZ49" s="75"/>
      <c r="VIA49" s="75"/>
      <c r="VIB49" s="75"/>
      <c r="VIC49" s="75"/>
      <c r="VID49" s="75"/>
      <c r="VIE49" s="75"/>
      <c r="VIF49" s="75"/>
      <c r="VIG49" s="75"/>
      <c r="VIH49" s="75"/>
      <c r="VII49" s="75"/>
      <c r="VIJ49" s="75"/>
      <c r="VIK49" s="75"/>
      <c r="VIL49" s="75"/>
      <c r="VIM49" s="75"/>
      <c r="VIN49" s="75"/>
      <c r="VIO49" s="75"/>
      <c r="VIP49" s="75"/>
      <c r="VIQ49" s="75"/>
      <c r="VIR49" s="75"/>
      <c r="VIS49" s="75"/>
      <c r="VIT49" s="75"/>
      <c r="VIU49" s="75"/>
      <c r="VIV49" s="75"/>
      <c r="VIW49" s="75"/>
      <c r="VIX49" s="75"/>
      <c r="VIY49" s="75"/>
      <c r="VIZ49" s="75"/>
      <c r="VJA49" s="75"/>
      <c r="VJB49" s="75"/>
      <c r="VJC49" s="75"/>
      <c r="VJD49" s="75"/>
      <c r="VJE49" s="75"/>
      <c r="VJF49" s="75"/>
      <c r="VJG49" s="75"/>
      <c r="VJH49" s="75"/>
      <c r="VJI49" s="75"/>
      <c r="VJJ49" s="75"/>
      <c r="VJK49" s="75"/>
      <c r="VJL49" s="75"/>
      <c r="VJM49" s="75"/>
      <c r="VJN49" s="75"/>
      <c r="VJO49" s="75"/>
      <c r="VJP49" s="75"/>
      <c r="VJQ49" s="75"/>
      <c r="VJR49" s="75"/>
      <c r="VJS49" s="75"/>
      <c r="VJT49" s="75"/>
      <c r="VJU49" s="75"/>
      <c r="VJV49" s="75"/>
      <c r="VJW49" s="75"/>
      <c r="VJX49" s="75"/>
      <c r="VJY49" s="75"/>
      <c r="VJZ49" s="75"/>
      <c r="VKA49" s="75"/>
      <c r="VKB49" s="75"/>
      <c r="VKC49" s="75"/>
      <c r="VKD49" s="75"/>
      <c r="VKE49" s="75"/>
      <c r="VKF49" s="75"/>
      <c r="VKG49" s="75"/>
      <c r="VKH49" s="75"/>
      <c r="VKI49" s="75"/>
      <c r="VKJ49" s="75"/>
      <c r="VKK49" s="75"/>
      <c r="VKL49" s="75"/>
      <c r="VKM49" s="75"/>
      <c r="VKN49" s="75"/>
      <c r="VKO49" s="75"/>
      <c r="VKP49" s="75"/>
      <c r="VKQ49" s="75"/>
      <c r="VKR49" s="75"/>
      <c r="VKS49" s="75"/>
      <c r="VKT49" s="75"/>
      <c r="VKU49" s="75"/>
      <c r="VKV49" s="75"/>
      <c r="VKW49" s="75"/>
      <c r="VKX49" s="75"/>
      <c r="VKY49" s="75"/>
      <c r="VKZ49" s="75"/>
      <c r="VLA49" s="75"/>
      <c r="VLB49" s="75"/>
      <c r="VLC49" s="75"/>
      <c r="VLD49" s="75"/>
      <c r="VLE49" s="75"/>
      <c r="VLF49" s="75"/>
      <c r="VLG49" s="75"/>
      <c r="VLH49" s="75"/>
      <c r="VLI49" s="75"/>
      <c r="VLJ49" s="75"/>
      <c r="VLK49" s="75"/>
      <c r="VLL49" s="75"/>
      <c r="VLM49" s="75"/>
      <c r="VLN49" s="75"/>
      <c r="VLO49" s="75"/>
      <c r="VLP49" s="75"/>
      <c r="VLQ49" s="75"/>
      <c r="VLR49" s="75"/>
      <c r="VLS49" s="75"/>
      <c r="VLT49" s="75"/>
      <c r="VLU49" s="75"/>
      <c r="VLV49" s="75"/>
      <c r="VLW49" s="75"/>
      <c r="VLX49" s="75"/>
      <c r="VLY49" s="75"/>
      <c r="VLZ49" s="75"/>
      <c r="VMA49" s="75"/>
      <c r="VMB49" s="75"/>
      <c r="VMC49" s="75"/>
      <c r="VMD49" s="75"/>
      <c r="VME49" s="75"/>
      <c r="VMF49" s="75"/>
      <c r="VMG49" s="75"/>
      <c r="VMH49" s="75"/>
      <c r="VMI49" s="75"/>
      <c r="VMJ49" s="75"/>
      <c r="VMK49" s="75"/>
      <c r="VML49" s="75"/>
      <c r="VMM49" s="75"/>
      <c r="VMN49" s="75"/>
      <c r="VMO49" s="75"/>
      <c r="VMP49" s="75"/>
      <c r="VMQ49" s="75"/>
      <c r="VMR49" s="75"/>
      <c r="VMS49" s="75"/>
      <c r="VMT49" s="75"/>
      <c r="VMU49" s="75"/>
      <c r="VMV49" s="75"/>
      <c r="VMW49" s="75"/>
      <c r="VMX49" s="75"/>
      <c r="VMY49" s="75"/>
      <c r="VMZ49" s="75"/>
      <c r="VNA49" s="75"/>
      <c r="VNB49" s="75"/>
      <c r="VNC49" s="75"/>
      <c r="VND49" s="75"/>
      <c r="VNE49" s="75"/>
      <c r="VNF49" s="75"/>
      <c r="VNG49" s="75"/>
      <c r="VNH49" s="75"/>
      <c r="VNI49" s="75"/>
      <c r="VNJ49" s="75"/>
      <c r="VNK49" s="75"/>
      <c r="VNL49" s="75"/>
      <c r="VNM49" s="75"/>
      <c r="VNN49" s="75"/>
      <c r="VNO49" s="75"/>
      <c r="VNP49" s="75"/>
      <c r="VNQ49" s="75"/>
      <c r="VNR49" s="75"/>
      <c r="VNS49" s="75"/>
      <c r="VNT49" s="75"/>
      <c r="VNU49" s="75"/>
      <c r="VNV49" s="75"/>
      <c r="VNW49" s="75"/>
      <c r="VNX49" s="75"/>
      <c r="VNY49" s="75"/>
      <c r="VNZ49" s="75"/>
      <c r="VOA49" s="75"/>
      <c r="VOB49" s="75"/>
      <c r="VOC49" s="75"/>
      <c r="VOD49" s="75"/>
      <c r="VOE49" s="75"/>
      <c r="VOF49" s="75"/>
      <c r="VOG49" s="75"/>
      <c r="VOH49" s="75"/>
      <c r="VOI49" s="75"/>
      <c r="VOJ49" s="75"/>
      <c r="VOK49" s="75"/>
      <c r="VOL49" s="75"/>
      <c r="VOM49" s="75"/>
      <c r="VON49" s="75"/>
      <c r="VOO49" s="75"/>
      <c r="VOP49" s="75"/>
      <c r="VOQ49" s="75"/>
      <c r="VOR49" s="75"/>
      <c r="VOS49" s="75"/>
      <c r="VOT49" s="75"/>
      <c r="VOU49" s="75"/>
      <c r="VOV49" s="75"/>
      <c r="VOW49" s="75"/>
      <c r="VOX49" s="75"/>
      <c r="VOY49" s="75"/>
      <c r="VOZ49" s="75"/>
      <c r="VPA49" s="75"/>
      <c r="VPB49" s="75"/>
      <c r="VPC49" s="75"/>
      <c r="VPD49" s="75"/>
      <c r="VPE49" s="75"/>
      <c r="VPF49" s="75"/>
      <c r="VPG49" s="75"/>
      <c r="VPH49" s="75"/>
      <c r="VPI49" s="75"/>
      <c r="VPJ49" s="75"/>
      <c r="VPK49" s="75"/>
      <c r="VPL49" s="75"/>
      <c r="VPM49" s="75"/>
      <c r="VPN49" s="75"/>
      <c r="VPO49" s="75"/>
      <c r="VPP49" s="75"/>
      <c r="VPQ49" s="75"/>
      <c r="VPR49" s="75"/>
      <c r="VPS49" s="75"/>
      <c r="VPT49" s="75"/>
      <c r="VPU49" s="75"/>
      <c r="VPV49" s="75"/>
      <c r="VPW49" s="75"/>
      <c r="VPX49" s="75"/>
      <c r="VPY49" s="75"/>
      <c r="VPZ49" s="75"/>
      <c r="VQA49" s="75"/>
      <c r="VQB49" s="75"/>
      <c r="VQC49" s="75"/>
      <c r="VQD49" s="75"/>
      <c r="VQE49" s="75"/>
      <c r="VQF49" s="75"/>
      <c r="VQG49" s="75"/>
      <c r="VQH49" s="75"/>
      <c r="VQI49" s="75"/>
      <c r="VQJ49" s="75"/>
      <c r="VQK49" s="75"/>
      <c r="VQL49" s="75"/>
      <c r="VQM49" s="75"/>
      <c r="VQN49" s="75"/>
      <c r="VQO49" s="75"/>
      <c r="VQP49" s="75"/>
      <c r="VQQ49" s="75"/>
      <c r="VQR49" s="75"/>
      <c r="VQS49" s="75"/>
      <c r="VQT49" s="75"/>
      <c r="VQU49" s="75"/>
      <c r="VQV49" s="75"/>
      <c r="VQW49" s="75"/>
      <c r="VQX49" s="75"/>
      <c r="VQY49" s="75"/>
      <c r="VQZ49" s="75"/>
      <c r="VRA49" s="75"/>
      <c r="VRB49" s="75"/>
      <c r="VRC49" s="75"/>
      <c r="VRD49" s="75"/>
      <c r="VRE49" s="75"/>
      <c r="VRF49" s="75"/>
      <c r="VRG49" s="75"/>
      <c r="VRH49" s="75"/>
      <c r="VRI49" s="75"/>
      <c r="VRJ49" s="75"/>
      <c r="VRK49" s="75"/>
      <c r="VRL49" s="75"/>
      <c r="VRM49" s="75"/>
      <c r="VRN49" s="75"/>
      <c r="VRO49" s="75"/>
      <c r="VRP49" s="75"/>
      <c r="VRQ49" s="75"/>
      <c r="VRR49" s="75"/>
      <c r="VRS49" s="75"/>
      <c r="VRT49" s="75"/>
      <c r="VRU49" s="75"/>
      <c r="VRV49" s="75"/>
      <c r="VRW49" s="75"/>
      <c r="VRX49" s="75"/>
      <c r="VRY49" s="75"/>
      <c r="VRZ49" s="75"/>
      <c r="VSA49" s="75"/>
      <c r="VSB49" s="75"/>
      <c r="VSC49" s="75"/>
      <c r="VSD49" s="75"/>
      <c r="VSE49" s="75"/>
      <c r="VSF49" s="75"/>
      <c r="VSG49" s="75"/>
      <c r="VSH49" s="75"/>
      <c r="VSI49" s="75"/>
      <c r="VSJ49" s="75"/>
      <c r="VSK49" s="75"/>
      <c r="VSL49" s="75"/>
      <c r="VSM49" s="75"/>
      <c r="VSN49" s="75"/>
      <c r="VSO49" s="75"/>
      <c r="VSP49" s="75"/>
      <c r="VSQ49" s="75"/>
      <c r="VSR49" s="75"/>
      <c r="VSS49" s="75"/>
      <c r="VST49" s="75"/>
      <c r="VSU49" s="75"/>
      <c r="VSV49" s="75"/>
      <c r="VSW49" s="75"/>
      <c r="VSX49" s="75"/>
      <c r="VSY49" s="75"/>
      <c r="VSZ49" s="75"/>
      <c r="VTA49" s="75"/>
      <c r="VTB49" s="75"/>
      <c r="VTC49" s="75"/>
      <c r="VTD49" s="75"/>
      <c r="VTE49" s="75"/>
      <c r="VTF49" s="75"/>
      <c r="VTG49" s="75"/>
      <c r="VTH49" s="75"/>
      <c r="VTI49" s="75"/>
      <c r="VTJ49" s="75"/>
      <c r="VTK49" s="75"/>
      <c r="VTL49" s="75"/>
      <c r="VTM49" s="75"/>
      <c r="VTN49" s="75"/>
      <c r="VTO49" s="75"/>
      <c r="VTP49" s="75"/>
      <c r="VTQ49" s="75"/>
      <c r="VTR49" s="75"/>
      <c r="VTS49" s="75"/>
      <c r="VTT49" s="75"/>
      <c r="VTU49" s="75"/>
      <c r="VTV49" s="75"/>
      <c r="VTW49" s="75"/>
      <c r="VTX49" s="75"/>
      <c r="VTY49" s="75"/>
      <c r="VTZ49" s="75"/>
      <c r="VUA49" s="75"/>
      <c r="VUB49" s="75"/>
      <c r="VUC49" s="75"/>
      <c r="VUD49" s="75"/>
      <c r="VUE49" s="75"/>
      <c r="VUF49" s="75"/>
      <c r="VUG49" s="75"/>
      <c r="VUH49" s="75"/>
      <c r="VUI49" s="75"/>
      <c r="VUJ49" s="75"/>
      <c r="VUK49" s="75"/>
      <c r="VUL49" s="75"/>
      <c r="VUM49" s="75"/>
      <c r="VUN49" s="75"/>
      <c r="VUO49" s="75"/>
      <c r="VUP49" s="75"/>
      <c r="VUQ49" s="75"/>
      <c r="VUR49" s="75"/>
      <c r="VUS49" s="75"/>
      <c r="VUT49" s="75"/>
      <c r="VUU49" s="75"/>
      <c r="VUV49" s="75"/>
      <c r="VUW49" s="75"/>
      <c r="VUX49" s="75"/>
      <c r="VUY49" s="75"/>
      <c r="VUZ49" s="75"/>
      <c r="VVA49" s="75"/>
      <c r="VVB49" s="75"/>
      <c r="VVC49" s="75"/>
      <c r="VVD49" s="75"/>
      <c r="VVE49" s="75"/>
      <c r="VVF49" s="75"/>
      <c r="VVG49" s="75"/>
      <c r="VVH49" s="75"/>
      <c r="VVI49" s="75"/>
      <c r="VVJ49" s="75"/>
      <c r="VVK49" s="75"/>
      <c r="VVL49" s="75"/>
      <c r="VVM49" s="75"/>
      <c r="VVN49" s="75"/>
      <c r="VVO49" s="75"/>
      <c r="VVP49" s="75"/>
      <c r="VVQ49" s="75"/>
      <c r="VVR49" s="75"/>
      <c r="VVS49" s="75"/>
      <c r="VVT49" s="75"/>
      <c r="VVU49" s="75"/>
      <c r="VVV49" s="75"/>
      <c r="VVW49" s="75"/>
      <c r="VVX49" s="75"/>
      <c r="VVY49" s="75"/>
      <c r="VVZ49" s="75"/>
      <c r="VWA49" s="75"/>
      <c r="VWB49" s="75"/>
      <c r="VWC49" s="75"/>
      <c r="VWD49" s="75"/>
      <c r="VWE49" s="75"/>
      <c r="VWF49" s="75"/>
      <c r="VWG49" s="75"/>
      <c r="VWH49" s="75"/>
      <c r="VWI49" s="75"/>
      <c r="VWJ49" s="75"/>
      <c r="VWK49" s="75"/>
      <c r="VWL49" s="75"/>
      <c r="VWM49" s="75"/>
      <c r="VWN49" s="75"/>
      <c r="VWO49" s="75"/>
      <c r="VWP49" s="75"/>
      <c r="VWQ49" s="75"/>
      <c r="VWR49" s="75"/>
      <c r="VWS49" s="75"/>
      <c r="VWT49" s="75"/>
      <c r="VWU49" s="75"/>
      <c r="VWV49" s="75"/>
      <c r="VWW49" s="75"/>
      <c r="VWX49" s="75"/>
      <c r="VWY49" s="75"/>
      <c r="VWZ49" s="75"/>
      <c r="VXA49" s="75"/>
      <c r="VXB49" s="75"/>
      <c r="VXC49" s="75"/>
      <c r="VXD49" s="75"/>
      <c r="VXE49" s="75"/>
      <c r="VXF49" s="75"/>
      <c r="VXG49" s="75"/>
      <c r="VXH49" s="75"/>
      <c r="VXI49" s="75"/>
      <c r="VXJ49" s="75"/>
      <c r="VXK49" s="75"/>
      <c r="VXL49" s="75"/>
      <c r="VXM49" s="75"/>
      <c r="VXN49" s="75"/>
      <c r="VXO49" s="75"/>
      <c r="VXP49" s="75"/>
      <c r="VXQ49" s="75"/>
      <c r="VXR49" s="75"/>
      <c r="VXS49" s="75"/>
      <c r="VXT49" s="75"/>
      <c r="VXU49" s="75"/>
      <c r="VXV49" s="75"/>
      <c r="VXW49" s="75"/>
      <c r="VXX49" s="75"/>
      <c r="VXY49" s="75"/>
      <c r="VXZ49" s="75"/>
      <c r="VYA49" s="75"/>
      <c r="VYB49" s="75"/>
      <c r="VYC49" s="75"/>
      <c r="VYD49" s="75"/>
      <c r="VYE49" s="75"/>
      <c r="VYF49" s="75"/>
      <c r="VYG49" s="75"/>
      <c r="VYH49" s="75"/>
      <c r="VYI49" s="75"/>
      <c r="VYJ49" s="75"/>
      <c r="VYK49" s="75"/>
      <c r="VYL49" s="75"/>
      <c r="VYM49" s="75"/>
      <c r="VYN49" s="75"/>
      <c r="VYO49" s="75"/>
      <c r="VYP49" s="75"/>
      <c r="VYQ49" s="75"/>
      <c r="VYR49" s="75"/>
      <c r="VYS49" s="75"/>
      <c r="VYT49" s="75"/>
      <c r="VYU49" s="75"/>
      <c r="VYV49" s="75"/>
      <c r="VYW49" s="75"/>
      <c r="VYX49" s="75"/>
      <c r="VYY49" s="75"/>
      <c r="VYZ49" s="75"/>
      <c r="VZA49" s="75"/>
      <c r="VZB49" s="75"/>
      <c r="VZC49" s="75"/>
      <c r="VZD49" s="75"/>
      <c r="VZE49" s="75"/>
      <c r="VZF49" s="75"/>
      <c r="VZG49" s="75"/>
      <c r="VZH49" s="75"/>
      <c r="VZI49" s="75"/>
      <c r="VZJ49" s="75"/>
      <c r="VZK49" s="75"/>
      <c r="VZL49" s="75"/>
      <c r="VZM49" s="75"/>
      <c r="VZN49" s="75"/>
      <c r="VZO49" s="75"/>
      <c r="VZP49" s="75"/>
      <c r="VZQ49" s="75"/>
      <c r="VZR49" s="75"/>
      <c r="VZS49" s="75"/>
      <c r="VZT49" s="75"/>
      <c r="VZU49" s="75"/>
      <c r="VZV49" s="75"/>
      <c r="VZW49" s="75"/>
      <c r="VZX49" s="75"/>
      <c r="VZY49" s="75"/>
      <c r="VZZ49" s="75"/>
      <c r="WAA49" s="75"/>
      <c r="WAB49" s="75"/>
      <c r="WAC49" s="75"/>
      <c r="WAD49" s="75"/>
      <c r="WAE49" s="75"/>
      <c r="WAF49" s="75"/>
      <c r="WAG49" s="75"/>
      <c r="WAH49" s="75"/>
      <c r="WAI49" s="75"/>
      <c r="WAJ49" s="75"/>
      <c r="WAK49" s="75"/>
      <c r="WAL49" s="75"/>
      <c r="WAM49" s="75"/>
      <c r="WAN49" s="75"/>
      <c r="WAO49" s="75"/>
      <c r="WAP49" s="75"/>
      <c r="WAQ49" s="75"/>
      <c r="WAR49" s="75"/>
      <c r="WAS49" s="75"/>
      <c r="WAT49" s="75"/>
      <c r="WAU49" s="75"/>
      <c r="WAV49" s="75"/>
      <c r="WAW49" s="75"/>
      <c r="WAX49" s="75"/>
      <c r="WAY49" s="75"/>
      <c r="WAZ49" s="75"/>
      <c r="WBA49" s="75"/>
      <c r="WBB49" s="75"/>
      <c r="WBC49" s="75"/>
      <c r="WBD49" s="75"/>
      <c r="WBE49" s="75"/>
      <c r="WBF49" s="75"/>
      <c r="WBG49" s="75"/>
      <c r="WBH49" s="75"/>
      <c r="WBI49" s="75"/>
      <c r="WBJ49" s="75"/>
      <c r="WBK49" s="75"/>
      <c r="WBL49" s="75"/>
      <c r="WBM49" s="75"/>
      <c r="WBN49" s="75"/>
      <c r="WBO49" s="75"/>
      <c r="WBP49" s="75"/>
      <c r="WBQ49" s="75"/>
      <c r="WBR49" s="75"/>
      <c r="WBS49" s="75"/>
      <c r="WBT49" s="75"/>
      <c r="WBU49" s="75"/>
      <c r="WBV49" s="75"/>
      <c r="WBW49" s="75"/>
      <c r="WBX49" s="75"/>
      <c r="WBY49" s="75"/>
      <c r="WBZ49" s="75"/>
      <c r="WCA49" s="75"/>
      <c r="WCB49" s="75"/>
      <c r="WCC49" s="75"/>
      <c r="WCD49" s="75"/>
      <c r="WCE49" s="75"/>
      <c r="WCF49" s="75"/>
      <c r="WCG49" s="75"/>
      <c r="WCH49" s="75"/>
      <c r="WCI49" s="75"/>
      <c r="WCJ49" s="75"/>
      <c r="WCK49" s="75"/>
      <c r="WCL49" s="75"/>
      <c r="WCM49" s="75"/>
      <c r="WCN49" s="75"/>
      <c r="WCO49" s="75"/>
      <c r="WCP49" s="75"/>
      <c r="WCQ49" s="75"/>
      <c r="WCR49" s="75"/>
      <c r="WCS49" s="75"/>
      <c r="WCT49" s="75"/>
      <c r="WCU49" s="75"/>
      <c r="WCV49" s="75"/>
      <c r="WCW49" s="75"/>
      <c r="WCX49" s="75"/>
      <c r="WCY49" s="75"/>
      <c r="WCZ49" s="75"/>
      <c r="WDA49" s="75"/>
      <c r="WDB49" s="75"/>
      <c r="WDC49" s="75"/>
      <c r="WDD49" s="75"/>
      <c r="WDE49" s="75"/>
      <c r="WDF49" s="75"/>
      <c r="WDG49" s="75"/>
      <c r="WDH49" s="75"/>
      <c r="WDI49" s="75"/>
      <c r="WDJ49" s="75"/>
      <c r="WDK49" s="75"/>
      <c r="WDL49" s="75"/>
      <c r="WDM49" s="75"/>
      <c r="WDN49" s="75"/>
      <c r="WDO49" s="75"/>
      <c r="WDP49" s="75"/>
      <c r="WDQ49" s="75"/>
      <c r="WDR49" s="75"/>
      <c r="WDS49" s="75"/>
      <c r="WDT49" s="75"/>
      <c r="WDU49" s="75"/>
      <c r="WDV49" s="75"/>
      <c r="WDW49" s="75"/>
      <c r="WDX49" s="75"/>
      <c r="WDY49" s="75"/>
      <c r="WDZ49" s="75"/>
      <c r="WEA49" s="75"/>
      <c r="WEB49" s="75"/>
      <c r="WEC49" s="75"/>
      <c r="WED49" s="75"/>
      <c r="WEE49" s="75"/>
      <c r="WEF49" s="75"/>
      <c r="WEG49" s="75"/>
      <c r="WEH49" s="75"/>
      <c r="WEI49" s="75"/>
      <c r="WEJ49" s="75"/>
      <c r="WEK49" s="75"/>
      <c r="WEL49" s="75"/>
      <c r="WEM49" s="75"/>
      <c r="WEN49" s="75"/>
      <c r="WEO49" s="75"/>
      <c r="WEP49" s="75"/>
      <c r="WEQ49" s="75"/>
      <c r="WER49" s="75"/>
      <c r="WES49" s="75"/>
      <c r="WET49" s="75"/>
      <c r="WEU49" s="75"/>
      <c r="WEV49" s="75"/>
      <c r="WEW49" s="75"/>
      <c r="WEX49" s="75"/>
      <c r="WEY49" s="75"/>
      <c r="WEZ49" s="75"/>
      <c r="WFA49" s="75"/>
      <c r="WFB49" s="75"/>
      <c r="WFC49" s="75"/>
      <c r="WFD49" s="75"/>
      <c r="WFE49" s="75"/>
      <c r="WFF49" s="75"/>
      <c r="WFG49" s="75"/>
      <c r="WFH49" s="75"/>
      <c r="WFI49" s="75"/>
      <c r="WFJ49" s="75"/>
      <c r="WFK49" s="75"/>
      <c r="WFL49" s="75"/>
      <c r="WFM49" s="75"/>
      <c r="WFN49" s="75"/>
      <c r="WFO49" s="75"/>
      <c r="WFP49" s="75"/>
      <c r="WFQ49" s="75"/>
      <c r="WFR49" s="75"/>
      <c r="WFS49" s="75"/>
      <c r="WFT49" s="75"/>
      <c r="WFU49" s="75"/>
      <c r="WFV49" s="75"/>
      <c r="WFW49" s="75"/>
      <c r="WFX49" s="75"/>
      <c r="WFY49" s="75"/>
      <c r="WFZ49" s="75"/>
      <c r="WGA49" s="75"/>
      <c r="WGB49" s="75"/>
      <c r="WGC49" s="75"/>
      <c r="WGD49" s="75"/>
      <c r="WGE49" s="75"/>
      <c r="WGF49" s="75"/>
      <c r="WGG49" s="75"/>
      <c r="WGH49" s="75"/>
      <c r="WGI49" s="75"/>
      <c r="WGJ49" s="75"/>
      <c r="WGK49" s="75"/>
      <c r="WGL49" s="75"/>
      <c r="WGM49" s="75"/>
      <c r="WGN49" s="75"/>
      <c r="WGO49" s="75"/>
      <c r="WGP49" s="75"/>
      <c r="WGQ49" s="75"/>
      <c r="WGR49" s="75"/>
      <c r="WGS49" s="75"/>
      <c r="WGT49" s="75"/>
      <c r="WGU49" s="75"/>
      <c r="WGV49" s="75"/>
      <c r="WGW49" s="75"/>
      <c r="WGX49" s="75"/>
      <c r="WGY49" s="75"/>
      <c r="WGZ49" s="75"/>
      <c r="WHA49" s="75"/>
      <c r="WHB49" s="75"/>
      <c r="WHC49" s="75"/>
      <c r="WHD49" s="75"/>
      <c r="WHE49" s="75"/>
      <c r="WHF49" s="75"/>
      <c r="WHG49" s="75"/>
      <c r="WHH49" s="75"/>
      <c r="WHI49" s="75"/>
      <c r="WHJ49" s="75"/>
      <c r="WHK49" s="75"/>
      <c r="WHL49" s="75"/>
      <c r="WHM49" s="75"/>
      <c r="WHN49" s="75"/>
      <c r="WHO49" s="75"/>
      <c r="WHP49" s="75"/>
      <c r="WHQ49" s="75"/>
      <c r="WHR49" s="75"/>
      <c r="WHS49" s="75"/>
      <c r="WHT49" s="75"/>
      <c r="WHU49" s="75"/>
      <c r="WHV49" s="75"/>
      <c r="WHW49" s="75"/>
      <c r="WHX49" s="75"/>
      <c r="WHY49" s="75"/>
      <c r="WHZ49" s="75"/>
      <c r="WIA49" s="75"/>
      <c r="WIB49" s="75"/>
      <c r="WIC49" s="75"/>
      <c r="WID49" s="75"/>
      <c r="WIE49" s="75"/>
      <c r="WIF49" s="75"/>
      <c r="WIG49" s="75"/>
      <c r="WIH49" s="75"/>
      <c r="WII49" s="75"/>
      <c r="WIJ49" s="75"/>
      <c r="WIK49" s="75"/>
      <c r="WIL49" s="75"/>
      <c r="WIM49" s="75"/>
      <c r="WIN49" s="75"/>
      <c r="WIO49" s="75"/>
      <c r="WIP49" s="75"/>
      <c r="WIQ49" s="75"/>
      <c r="WIR49" s="75"/>
      <c r="WIS49" s="75"/>
      <c r="WIT49" s="75"/>
      <c r="WIU49" s="75"/>
      <c r="WIV49" s="75"/>
      <c r="WIW49" s="75"/>
      <c r="WIX49" s="75"/>
      <c r="WIY49" s="75"/>
      <c r="WIZ49" s="75"/>
      <c r="WJA49" s="75"/>
      <c r="WJB49" s="75"/>
      <c r="WJC49" s="75"/>
      <c r="WJD49" s="75"/>
      <c r="WJE49" s="75"/>
      <c r="WJF49" s="75"/>
      <c r="WJG49" s="75"/>
      <c r="WJH49" s="75"/>
      <c r="WJI49" s="75"/>
      <c r="WJJ49" s="75"/>
      <c r="WJK49" s="75"/>
      <c r="WJL49" s="75"/>
      <c r="WJM49" s="75"/>
      <c r="WJN49" s="75"/>
      <c r="WJO49" s="75"/>
      <c r="WJP49" s="75"/>
      <c r="WJQ49" s="75"/>
      <c r="WJR49" s="75"/>
      <c r="WJS49" s="75"/>
      <c r="WJT49" s="75"/>
      <c r="WJU49" s="75"/>
      <c r="WJV49" s="75"/>
      <c r="WJW49" s="75"/>
      <c r="WJX49" s="75"/>
      <c r="WJY49" s="75"/>
      <c r="WJZ49" s="75"/>
      <c r="WKA49" s="75"/>
      <c r="WKB49" s="75"/>
      <c r="WKC49" s="75"/>
      <c r="WKD49" s="75"/>
      <c r="WKE49" s="75"/>
      <c r="WKF49" s="75"/>
      <c r="WKG49" s="75"/>
      <c r="WKH49" s="75"/>
      <c r="WKI49" s="75"/>
      <c r="WKJ49" s="75"/>
      <c r="WKK49" s="75"/>
      <c r="WKL49" s="75"/>
      <c r="WKM49" s="75"/>
      <c r="WKN49" s="75"/>
      <c r="WKO49" s="75"/>
      <c r="WKP49" s="75"/>
      <c r="WKQ49" s="75"/>
      <c r="WKR49" s="75"/>
      <c r="WKS49" s="75"/>
      <c r="WKT49" s="75"/>
      <c r="WKU49" s="75"/>
      <c r="WKV49" s="75"/>
      <c r="WKW49" s="75"/>
      <c r="WKX49" s="75"/>
      <c r="WKY49" s="75"/>
      <c r="WKZ49" s="75"/>
      <c r="WLA49" s="75"/>
      <c r="WLB49" s="75"/>
      <c r="WLC49" s="75"/>
      <c r="WLD49" s="75"/>
      <c r="WLE49" s="75"/>
      <c r="WLF49" s="75"/>
      <c r="WLG49" s="75"/>
      <c r="WLH49" s="75"/>
      <c r="WLI49" s="75"/>
      <c r="WLJ49" s="75"/>
      <c r="WLK49" s="75"/>
      <c r="WLL49" s="75"/>
      <c r="WLM49" s="75"/>
      <c r="WLN49" s="75"/>
      <c r="WLO49" s="75"/>
      <c r="WLP49" s="75"/>
      <c r="WLQ49" s="75"/>
      <c r="WLR49" s="75"/>
      <c r="WLS49" s="75"/>
      <c r="WLT49" s="75"/>
      <c r="WLU49" s="75"/>
      <c r="WLV49" s="75"/>
      <c r="WLW49" s="75"/>
      <c r="WLX49" s="75"/>
      <c r="WLY49" s="75"/>
      <c r="WLZ49" s="75"/>
      <c r="WMA49" s="75"/>
      <c r="WMB49" s="75"/>
      <c r="WMC49" s="75"/>
      <c r="WMD49" s="75"/>
      <c r="WME49" s="75"/>
      <c r="WMF49" s="75"/>
      <c r="WMG49" s="75"/>
      <c r="WMH49" s="75"/>
      <c r="WMI49" s="75"/>
      <c r="WMJ49" s="75"/>
      <c r="WMK49" s="75"/>
      <c r="WML49" s="75"/>
      <c r="WMM49" s="75"/>
      <c r="WMN49" s="75"/>
      <c r="WMO49" s="75"/>
      <c r="WMP49" s="75"/>
      <c r="WMQ49" s="75"/>
      <c r="WMR49" s="75"/>
      <c r="WMS49" s="75"/>
      <c r="WMT49" s="75"/>
      <c r="WMU49" s="75"/>
      <c r="WMV49" s="75"/>
      <c r="WMW49" s="75"/>
      <c r="WMX49" s="75"/>
      <c r="WMY49" s="75"/>
      <c r="WMZ49" s="75"/>
      <c r="WNA49" s="75"/>
      <c r="WNB49" s="75"/>
      <c r="WNC49" s="75"/>
      <c r="WND49" s="75"/>
      <c r="WNE49" s="75"/>
      <c r="WNF49" s="75"/>
      <c r="WNG49" s="75"/>
      <c r="WNH49" s="75"/>
      <c r="WNI49" s="75"/>
      <c r="WNJ49" s="75"/>
      <c r="WNK49" s="75"/>
      <c r="WNL49" s="75"/>
      <c r="WNM49" s="75"/>
      <c r="WNN49" s="75"/>
      <c r="WNO49" s="75"/>
      <c r="WNP49" s="75"/>
      <c r="WNQ49" s="75"/>
      <c r="WNR49" s="75"/>
      <c r="WNS49" s="75"/>
      <c r="WNT49" s="75"/>
      <c r="WNU49" s="75"/>
      <c r="WNV49" s="75"/>
      <c r="WNW49" s="75"/>
      <c r="WNX49" s="75"/>
      <c r="WNY49" s="75"/>
      <c r="WNZ49" s="75"/>
      <c r="WOA49" s="75"/>
      <c r="WOB49" s="75"/>
      <c r="WOC49" s="75"/>
      <c r="WOD49" s="75"/>
      <c r="WOE49" s="75"/>
      <c r="WOF49" s="75"/>
      <c r="WOG49" s="75"/>
      <c r="WOH49" s="75"/>
      <c r="WOI49" s="75"/>
      <c r="WOJ49" s="75"/>
      <c r="WOK49" s="75"/>
      <c r="WOL49" s="75"/>
      <c r="WOM49" s="75"/>
      <c r="WON49" s="75"/>
      <c r="WOO49" s="75"/>
      <c r="WOP49" s="75"/>
      <c r="WOQ49" s="75"/>
      <c r="WOR49" s="75"/>
      <c r="WOS49" s="75"/>
      <c r="WOT49" s="75"/>
      <c r="WOU49" s="75"/>
      <c r="WOV49" s="75"/>
      <c r="WOW49" s="75"/>
      <c r="WOX49" s="75"/>
      <c r="WOY49" s="75"/>
      <c r="WOZ49" s="75"/>
      <c r="WPA49" s="75"/>
      <c r="WPB49" s="75"/>
      <c r="WPC49" s="75"/>
      <c r="WPD49" s="75"/>
      <c r="WPE49" s="75"/>
      <c r="WPF49" s="75"/>
      <c r="WPG49" s="75"/>
      <c r="WPH49" s="75"/>
      <c r="WPI49" s="75"/>
      <c r="WPJ49" s="75"/>
      <c r="WPK49" s="75"/>
      <c r="WPL49" s="75"/>
      <c r="WPM49" s="75"/>
      <c r="WPN49" s="75"/>
      <c r="WPO49" s="75"/>
      <c r="WPP49" s="75"/>
      <c r="WPQ49" s="75"/>
      <c r="WPR49" s="75"/>
      <c r="WPS49" s="75"/>
      <c r="WPT49" s="75"/>
      <c r="WPU49" s="75"/>
      <c r="WPV49" s="75"/>
      <c r="WPW49" s="75"/>
      <c r="WPX49" s="75"/>
      <c r="WPY49" s="75"/>
      <c r="WPZ49" s="75"/>
      <c r="WQA49" s="75"/>
      <c r="WQB49" s="75"/>
      <c r="WQC49" s="75"/>
      <c r="WQD49" s="75"/>
      <c r="WQE49" s="75"/>
      <c r="WQF49" s="75"/>
      <c r="WQG49" s="75"/>
      <c r="WQH49" s="75"/>
      <c r="WQI49" s="75"/>
      <c r="WQJ49" s="75"/>
      <c r="WQK49" s="75"/>
      <c r="WQL49" s="75"/>
      <c r="WQM49" s="75"/>
      <c r="WQN49" s="75"/>
      <c r="WQO49" s="75"/>
      <c r="WQP49" s="75"/>
      <c r="WQQ49" s="75"/>
      <c r="WQR49" s="75"/>
      <c r="WQS49" s="75"/>
      <c r="WQT49" s="75"/>
      <c r="WQU49" s="75"/>
      <c r="WQV49" s="75"/>
      <c r="WQW49" s="75"/>
      <c r="WQX49" s="75"/>
      <c r="WQY49" s="75"/>
      <c r="WQZ49" s="75"/>
      <c r="WRA49" s="75"/>
      <c r="WRB49" s="75"/>
      <c r="WRC49" s="75"/>
      <c r="WRD49" s="75"/>
      <c r="WRE49" s="75"/>
      <c r="WRF49" s="75"/>
      <c r="WRG49" s="75"/>
      <c r="WRH49" s="75"/>
      <c r="WRI49" s="75"/>
      <c r="WRJ49" s="75"/>
      <c r="WRK49" s="75"/>
      <c r="WRL49" s="75"/>
      <c r="WRM49" s="75"/>
      <c r="WRN49" s="75"/>
      <c r="WRO49" s="75"/>
      <c r="WRP49" s="75"/>
      <c r="WRQ49" s="75"/>
      <c r="WRR49" s="75"/>
      <c r="WRS49" s="75"/>
      <c r="WRT49" s="75"/>
      <c r="WRU49" s="75"/>
      <c r="WRV49" s="75"/>
      <c r="WRW49" s="75"/>
      <c r="WRX49" s="75"/>
      <c r="WRY49" s="75"/>
      <c r="WRZ49" s="75"/>
      <c r="WSA49" s="75"/>
      <c r="WSB49" s="75"/>
      <c r="WSC49" s="75"/>
      <c r="WSD49" s="75"/>
      <c r="WSE49" s="75"/>
      <c r="WSF49" s="75"/>
      <c r="WSG49" s="75"/>
      <c r="WSH49" s="75"/>
      <c r="WSI49" s="75"/>
      <c r="WSJ49" s="75"/>
      <c r="WSK49" s="75"/>
      <c r="WSL49" s="75"/>
      <c r="WSM49" s="75"/>
      <c r="WSN49" s="75"/>
      <c r="WSO49" s="75"/>
      <c r="WSP49" s="75"/>
      <c r="WSQ49" s="75"/>
      <c r="WSR49" s="75"/>
      <c r="WSS49" s="75"/>
      <c r="WST49" s="75"/>
      <c r="WSU49" s="75"/>
      <c r="WSV49" s="75"/>
      <c r="WSW49" s="75"/>
      <c r="WSX49" s="75"/>
      <c r="WSY49" s="75"/>
      <c r="WSZ49" s="75"/>
      <c r="WTA49" s="75"/>
      <c r="WTB49" s="75"/>
      <c r="WTC49" s="75"/>
      <c r="WTD49" s="75"/>
      <c r="WTE49" s="75"/>
      <c r="WTF49" s="75"/>
      <c r="WTG49" s="75"/>
      <c r="WTH49" s="75"/>
      <c r="WTI49" s="75"/>
      <c r="WTJ49" s="75"/>
      <c r="WTK49" s="75"/>
      <c r="WTL49" s="75"/>
      <c r="WTM49" s="75"/>
      <c r="WTN49" s="75"/>
      <c r="WTO49" s="75"/>
      <c r="WTP49" s="75"/>
      <c r="WTQ49" s="75"/>
      <c r="WTR49" s="75"/>
      <c r="WTS49" s="75"/>
      <c r="WTT49" s="75"/>
      <c r="WTU49" s="75"/>
      <c r="WTV49" s="75"/>
      <c r="WTW49" s="75"/>
      <c r="WTX49" s="75"/>
      <c r="WTY49" s="75"/>
      <c r="WTZ49" s="75"/>
      <c r="WUA49" s="75"/>
      <c r="WUB49" s="75"/>
      <c r="WUC49" s="75"/>
      <c r="WUD49" s="75"/>
      <c r="WUE49" s="75"/>
      <c r="WUF49" s="75"/>
      <c r="WUG49" s="75"/>
      <c r="WUH49" s="75"/>
      <c r="WUI49" s="75"/>
      <c r="WUJ49" s="75"/>
      <c r="WUK49" s="75"/>
      <c r="WUL49" s="75"/>
      <c r="WUM49" s="75"/>
      <c r="WUN49" s="75"/>
      <c r="WUO49" s="75"/>
      <c r="WUP49" s="75"/>
      <c r="WUQ49" s="75"/>
      <c r="WUR49" s="75"/>
      <c r="WUS49" s="75"/>
      <c r="WUT49" s="75"/>
      <c r="WUU49" s="75"/>
      <c r="WUV49" s="75"/>
      <c r="WUW49" s="75"/>
      <c r="WUX49" s="75"/>
      <c r="WUY49" s="75"/>
      <c r="WUZ49" s="75"/>
      <c r="WVA49" s="75"/>
      <c r="WVB49" s="75"/>
      <c r="WVC49" s="75"/>
      <c r="WVD49" s="75"/>
      <c r="WVE49" s="75"/>
      <c r="WVF49" s="75"/>
      <c r="WVG49" s="75"/>
      <c r="WVH49" s="75"/>
      <c r="WVI49" s="75"/>
      <c r="WVJ49" s="75"/>
      <c r="WVK49" s="75"/>
      <c r="WVL49" s="75"/>
      <c r="WVM49" s="75"/>
      <c r="WVN49" s="75"/>
      <c r="WVO49" s="75"/>
      <c r="WVP49" s="75"/>
      <c r="WVQ49" s="75"/>
      <c r="WVR49" s="75"/>
      <c r="WVS49" s="75"/>
      <c r="WVT49" s="75"/>
      <c r="WVU49" s="75"/>
      <c r="WVV49" s="75"/>
      <c r="WVW49" s="75"/>
      <c r="WVX49" s="75"/>
      <c r="WVY49" s="75"/>
      <c r="WVZ49" s="75"/>
      <c r="WWA49" s="75"/>
      <c r="WWB49" s="75"/>
      <c r="WWC49" s="75"/>
      <c r="WWD49" s="75"/>
      <c r="WWE49" s="75"/>
      <c r="WWF49" s="75"/>
      <c r="WWG49" s="75"/>
      <c r="WWH49" s="75"/>
      <c r="WWI49" s="75"/>
      <c r="WWJ49" s="75"/>
      <c r="WWK49" s="75"/>
      <c r="WWL49" s="75"/>
      <c r="WWM49" s="75"/>
      <c r="WWN49" s="75"/>
      <c r="WWO49" s="75"/>
      <c r="WWP49" s="75"/>
      <c r="WWQ49" s="75"/>
      <c r="WWR49" s="75"/>
      <c r="WWS49" s="75"/>
      <c r="WWT49" s="75"/>
      <c r="WWU49" s="75"/>
      <c r="WWV49" s="75"/>
      <c r="WWW49" s="75"/>
      <c r="WWX49" s="75"/>
      <c r="WWY49" s="75"/>
      <c r="WWZ49" s="75"/>
      <c r="WXA49" s="75"/>
      <c r="WXB49" s="75"/>
      <c r="WXC49" s="75"/>
      <c r="WXD49" s="75"/>
      <c r="WXE49" s="75"/>
      <c r="WXF49" s="75"/>
      <c r="WXG49" s="75"/>
      <c r="WXH49" s="75"/>
      <c r="WXI49" s="75"/>
      <c r="WXJ49" s="75"/>
      <c r="WXK49" s="75"/>
      <c r="WXL49" s="75"/>
      <c r="WXM49" s="75"/>
      <c r="WXN49" s="75"/>
      <c r="WXO49" s="75"/>
      <c r="WXP49" s="75"/>
      <c r="WXQ49" s="75"/>
      <c r="WXR49" s="75"/>
      <c r="WXS49" s="75"/>
      <c r="WXT49" s="75"/>
      <c r="WXU49" s="75"/>
      <c r="WXV49" s="75"/>
      <c r="WXW49" s="75"/>
      <c r="WXX49" s="75"/>
      <c r="WXY49" s="75"/>
      <c r="WXZ49" s="75"/>
      <c r="WYA49" s="75"/>
      <c r="WYB49" s="75"/>
      <c r="WYC49" s="75"/>
      <c r="WYD49" s="75"/>
      <c r="WYE49" s="75"/>
      <c r="WYF49" s="75"/>
      <c r="WYG49" s="75"/>
      <c r="WYH49" s="75"/>
      <c r="WYI49" s="75"/>
      <c r="WYJ49" s="75"/>
      <c r="WYK49" s="75"/>
      <c r="WYL49" s="75"/>
      <c r="WYM49" s="75"/>
      <c r="WYN49" s="75"/>
      <c r="WYO49" s="75"/>
      <c r="WYP49" s="75"/>
      <c r="WYQ49" s="75"/>
      <c r="WYR49" s="75"/>
      <c r="WYS49" s="75"/>
      <c r="WYT49" s="75"/>
      <c r="WYU49" s="75"/>
      <c r="WYV49" s="75"/>
      <c r="WYW49" s="75"/>
      <c r="WYX49" s="75"/>
      <c r="WYY49" s="75"/>
      <c r="WYZ49" s="75"/>
      <c r="WZA49" s="75"/>
      <c r="WZB49" s="75"/>
      <c r="WZC49" s="75"/>
      <c r="WZD49" s="75"/>
      <c r="WZE49" s="75"/>
      <c r="WZF49" s="75"/>
      <c r="WZG49" s="75"/>
      <c r="WZH49" s="75"/>
      <c r="WZI49" s="75"/>
      <c r="WZJ49" s="75"/>
      <c r="WZK49" s="75"/>
      <c r="WZL49" s="75"/>
      <c r="WZM49" s="75"/>
      <c r="WZN49" s="75"/>
      <c r="WZO49" s="75"/>
      <c r="WZP49" s="75"/>
      <c r="WZQ49" s="75"/>
      <c r="WZR49" s="75"/>
      <c r="WZS49" s="75"/>
      <c r="WZT49" s="75"/>
      <c r="WZU49" s="75"/>
      <c r="WZV49" s="75"/>
      <c r="WZW49" s="75"/>
      <c r="WZX49" s="75"/>
      <c r="WZY49" s="75"/>
      <c r="WZZ49" s="75"/>
      <c r="XAA49" s="75"/>
      <c r="XAB49" s="75"/>
      <c r="XAC49" s="75"/>
      <c r="XAD49" s="75"/>
      <c r="XAE49" s="75"/>
      <c r="XAF49" s="75"/>
      <c r="XAG49" s="75"/>
      <c r="XAH49" s="75"/>
      <c r="XAI49" s="75"/>
      <c r="XAJ49" s="75"/>
      <c r="XAK49" s="75"/>
      <c r="XAL49" s="75"/>
      <c r="XAM49" s="75"/>
      <c r="XAN49" s="75"/>
      <c r="XAO49" s="75"/>
      <c r="XAP49" s="75"/>
      <c r="XAQ49" s="75"/>
      <c r="XAR49" s="75"/>
      <c r="XAS49" s="75"/>
      <c r="XAT49" s="75"/>
      <c r="XAU49" s="75"/>
      <c r="XAV49" s="75"/>
      <c r="XAW49" s="75"/>
      <c r="XAX49" s="75"/>
      <c r="XAY49" s="75"/>
      <c r="XAZ49" s="75"/>
      <c r="XBA49" s="75"/>
      <c r="XBB49" s="75"/>
      <c r="XBC49" s="75"/>
      <c r="XBD49" s="75"/>
      <c r="XBE49" s="75"/>
      <c r="XBF49" s="75"/>
      <c r="XBG49" s="75"/>
      <c r="XBH49" s="75"/>
      <c r="XBI49" s="75"/>
      <c r="XBJ49" s="75"/>
      <c r="XBK49" s="75"/>
      <c r="XBL49" s="75"/>
      <c r="XBM49" s="75"/>
      <c r="XBN49" s="75"/>
      <c r="XBO49" s="75"/>
      <c r="XBP49" s="75"/>
      <c r="XBQ49" s="75"/>
      <c r="XBR49" s="75"/>
      <c r="XBS49" s="75"/>
      <c r="XBT49" s="75"/>
      <c r="XBU49" s="75"/>
      <c r="XBV49" s="75"/>
      <c r="XBW49" s="75"/>
      <c r="XBX49" s="75"/>
      <c r="XBY49" s="75"/>
      <c r="XBZ49" s="75"/>
      <c r="XCA49" s="75"/>
      <c r="XCB49" s="75"/>
      <c r="XCC49" s="75"/>
      <c r="XCD49" s="75"/>
      <c r="XCE49" s="75"/>
      <c r="XCF49" s="75"/>
      <c r="XCG49" s="75"/>
      <c r="XCH49" s="75"/>
      <c r="XCI49" s="75"/>
      <c r="XCJ49" s="75"/>
      <c r="XCK49" s="75"/>
      <c r="XCL49" s="75"/>
      <c r="XCM49" s="75"/>
      <c r="XCN49" s="75"/>
      <c r="XCO49" s="75"/>
      <c r="XCP49" s="75"/>
      <c r="XCQ49" s="75"/>
      <c r="XCR49" s="75"/>
      <c r="XCS49" s="75"/>
      <c r="XCT49" s="75"/>
      <c r="XCU49" s="75"/>
      <c r="XCV49" s="75"/>
      <c r="XCW49" s="75"/>
      <c r="XCX49" s="75"/>
      <c r="XCY49" s="75"/>
      <c r="XCZ49" s="75"/>
      <c r="XDA49" s="75"/>
      <c r="XDB49" s="75"/>
      <c r="XDC49" s="75"/>
      <c r="XDD49" s="75"/>
      <c r="XDE49" s="75"/>
      <c r="XDF49" s="75"/>
      <c r="XDG49" s="75"/>
      <c r="XDH49" s="75"/>
      <c r="XDI49" s="75"/>
      <c r="XDJ49" s="75"/>
      <c r="XDK49" s="75"/>
      <c r="XDL49" s="75"/>
      <c r="XDM49" s="75"/>
      <c r="XDN49" s="75"/>
      <c r="XDO49" s="75"/>
      <c r="XDP49" s="75"/>
      <c r="XDQ49" s="75"/>
      <c r="XDR49" s="75"/>
      <c r="XDS49" s="75"/>
      <c r="XDT49" s="75"/>
      <c r="XDU49" s="75"/>
      <c r="XDV49" s="75"/>
      <c r="XDW49" s="75"/>
      <c r="XDX49" s="75"/>
      <c r="XDY49" s="75"/>
      <c r="XDZ49" s="75"/>
      <c r="XEA49" s="75"/>
      <c r="XEB49" s="75"/>
      <c r="XEC49" s="75"/>
      <c r="XED49" s="75"/>
      <c r="XEE49" s="75"/>
      <c r="XEF49" s="75"/>
      <c r="XEG49" s="75"/>
      <c r="XEH49" s="75"/>
      <c r="XEI49" s="75"/>
      <c r="XEJ49" s="75"/>
      <c r="XEK49" s="75"/>
      <c r="XEL49" s="75"/>
      <c r="XEM49" s="75"/>
      <c r="XEN49" s="75"/>
      <c r="XEO49" s="75"/>
      <c r="XEP49" s="75"/>
      <c r="XEQ49" s="75"/>
      <c r="XER49" s="75"/>
      <c r="XES49" s="75"/>
      <c r="XET49" s="75"/>
      <c r="XEU49" s="75"/>
      <c r="XEV49" s="75"/>
      <c r="XEW49" s="75"/>
      <c r="XEX49" s="75"/>
      <c r="XEY49" s="75"/>
      <c r="XEZ49" s="75"/>
      <c r="XFA49" s="75"/>
      <c r="XFB49" s="75"/>
      <c r="XFC49" s="75"/>
    </row>
    <row r="50" spans="1:16383" ht="132.6" x14ac:dyDescent="0.3">
      <c r="A50" s="18" t="s">
        <v>19</v>
      </c>
      <c r="B50" s="18" t="s">
        <v>642</v>
      </c>
      <c r="C50" s="27">
        <v>10</v>
      </c>
      <c r="D50" s="28" t="s">
        <v>734</v>
      </c>
      <c r="E50" s="28" t="s">
        <v>742</v>
      </c>
      <c r="F50" s="20" t="s">
        <v>57</v>
      </c>
      <c r="G50" s="54" t="s">
        <v>743</v>
      </c>
      <c r="H50" s="56" t="s">
        <v>744</v>
      </c>
      <c r="I50" s="26" t="s">
        <v>246</v>
      </c>
      <c r="J50" s="57" t="s">
        <v>745</v>
      </c>
      <c r="K50" s="17">
        <v>1</v>
      </c>
      <c r="L50" s="21">
        <v>44914</v>
      </c>
      <c r="M50" s="21">
        <v>44957</v>
      </c>
      <c r="N50" s="17">
        <v>1</v>
      </c>
      <c r="O50" s="22">
        <v>1</v>
      </c>
      <c r="P50" s="114"/>
      <c r="Q50" s="114"/>
      <c r="R50" s="117"/>
      <c r="S50" s="19" t="s">
        <v>2853</v>
      </c>
      <c r="T50" s="19" t="s">
        <v>746</v>
      </c>
      <c r="U50" s="94" t="s">
        <v>2494</v>
      </c>
      <c r="V50" s="17" t="s">
        <v>2622</v>
      </c>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c r="IT50" s="75"/>
      <c r="IU50" s="75"/>
      <c r="IV50" s="75"/>
      <c r="IW50" s="75"/>
      <c r="IX50" s="75"/>
      <c r="IY50" s="75"/>
      <c r="IZ50" s="75"/>
      <c r="JA50" s="75"/>
      <c r="JB50" s="75"/>
      <c r="JC50" s="75"/>
      <c r="JD50" s="75"/>
      <c r="JE50" s="75"/>
      <c r="JF50" s="75"/>
      <c r="JG50" s="75"/>
      <c r="JH50" s="75"/>
      <c r="JI50" s="75"/>
      <c r="JJ50" s="75"/>
      <c r="JK50" s="75"/>
      <c r="JL50" s="75"/>
      <c r="JM50" s="75"/>
      <c r="JN50" s="75"/>
      <c r="JO50" s="75"/>
      <c r="JP50" s="75"/>
      <c r="JQ50" s="75"/>
      <c r="JR50" s="75"/>
      <c r="JS50" s="75"/>
      <c r="JT50" s="75"/>
      <c r="JU50" s="75"/>
      <c r="JV50" s="75"/>
      <c r="JW50" s="75"/>
      <c r="JX50" s="75"/>
      <c r="JY50" s="75"/>
      <c r="JZ50" s="75"/>
      <c r="KA50" s="75"/>
      <c r="KB50" s="75"/>
      <c r="KC50" s="75"/>
      <c r="KD50" s="75"/>
      <c r="KE50" s="75"/>
      <c r="KF50" s="75"/>
      <c r="KG50" s="75"/>
      <c r="KH50" s="75"/>
      <c r="KI50" s="75"/>
      <c r="KJ50" s="75"/>
      <c r="KK50" s="75"/>
      <c r="KL50" s="75"/>
      <c r="KM50" s="75"/>
      <c r="KN50" s="75"/>
      <c r="KO50" s="75"/>
      <c r="KP50" s="75"/>
      <c r="KQ50" s="75"/>
      <c r="KR50" s="75"/>
      <c r="KS50" s="75"/>
      <c r="KT50" s="75"/>
      <c r="KU50" s="75"/>
      <c r="KV50" s="75"/>
      <c r="KW50" s="75"/>
      <c r="KX50" s="75"/>
      <c r="KY50" s="75"/>
      <c r="KZ50" s="75"/>
      <c r="LA50" s="75"/>
      <c r="LB50" s="75"/>
      <c r="LC50" s="75"/>
      <c r="LD50" s="75"/>
      <c r="LE50" s="75"/>
      <c r="LF50" s="75"/>
      <c r="LG50" s="75"/>
      <c r="LH50" s="75"/>
      <c r="LI50" s="75"/>
      <c r="LJ50" s="75"/>
      <c r="LK50" s="75"/>
      <c r="LL50" s="75"/>
      <c r="LM50" s="75"/>
      <c r="LN50" s="75"/>
      <c r="LO50" s="75"/>
      <c r="LP50" s="75"/>
      <c r="LQ50" s="75"/>
      <c r="LR50" s="75"/>
      <c r="LS50" s="75"/>
      <c r="LT50" s="75"/>
      <c r="LU50" s="75"/>
      <c r="LV50" s="75"/>
      <c r="LW50" s="75"/>
      <c r="LX50" s="75"/>
      <c r="LY50" s="75"/>
      <c r="LZ50" s="75"/>
      <c r="MA50" s="75"/>
      <c r="MB50" s="75"/>
      <c r="MC50" s="75"/>
      <c r="MD50" s="75"/>
      <c r="ME50" s="75"/>
      <c r="MF50" s="75"/>
      <c r="MG50" s="75"/>
      <c r="MH50" s="75"/>
      <c r="MI50" s="75"/>
      <c r="MJ50" s="75"/>
      <c r="MK50" s="75"/>
      <c r="ML50" s="75"/>
      <c r="MM50" s="75"/>
      <c r="MN50" s="75"/>
      <c r="MO50" s="75"/>
      <c r="MP50" s="75"/>
      <c r="MQ50" s="75"/>
      <c r="MR50" s="75"/>
      <c r="MS50" s="75"/>
      <c r="MT50" s="75"/>
      <c r="MU50" s="75"/>
      <c r="MV50" s="75"/>
      <c r="MW50" s="75"/>
      <c r="MX50" s="75"/>
      <c r="MY50" s="75"/>
      <c r="MZ50" s="75"/>
      <c r="NA50" s="75"/>
      <c r="NB50" s="75"/>
      <c r="NC50" s="75"/>
      <c r="ND50" s="75"/>
      <c r="NE50" s="75"/>
      <c r="NF50" s="75"/>
      <c r="NG50" s="75"/>
      <c r="NH50" s="75"/>
      <c r="NI50" s="75"/>
      <c r="NJ50" s="75"/>
      <c r="NK50" s="75"/>
      <c r="NL50" s="75"/>
      <c r="NM50" s="75"/>
      <c r="NN50" s="75"/>
      <c r="NO50" s="75"/>
      <c r="NP50" s="75"/>
      <c r="NQ50" s="75"/>
      <c r="NR50" s="75"/>
      <c r="NS50" s="75"/>
      <c r="NT50" s="75"/>
      <c r="NU50" s="75"/>
      <c r="NV50" s="75"/>
      <c r="NW50" s="75"/>
      <c r="NX50" s="75"/>
      <c r="NY50" s="75"/>
      <c r="NZ50" s="75"/>
      <c r="OA50" s="75"/>
      <c r="OB50" s="75"/>
      <c r="OC50" s="75"/>
      <c r="OD50" s="75"/>
      <c r="OE50" s="75"/>
      <c r="OF50" s="75"/>
      <c r="OG50" s="75"/>
      <c r="OH50" s="75"/>
      <c r="OI50" s="75"/>
      <c r="OJ50" s="75"/>
      <c r="OK50" s="75"/>
      <c r="OL50" s="75"/>
      <c r="OM50" s="75"/>
      <c r="ON50" s="75"/>
      <c r="OO50" s="75"/>
      <c r="OP50" s="75"/>
      <c r="OQ50" s="75"/>
      <c r="OR50" s="75"/>
      <c r="OS50" s="75"/>
      <c r="OT50" s="75"/>
      <c r="OU50" s="75"/>
      <c r="OV50" s="75"/>
      <c r="OW50" s="75"/>
      <c r="OX50" s="75"/>
      <c r="OY50" s="75"/>
      <c r="OZ50" s="75"/>
      <c r="PA50" s="75"/>
      <c r="PB50" s="75"/>
      <c r="PC50" s="75"/>
      <c r="PD50" s="75"/>
      <c r="PE50" s="75"/>
      <c r="PF50" s="75"/>
      <c r="PG50" s="75"/>
      <c r="PH50" s="75"/>
      <c r="PI50" s="75"/>
      <c r="PJ50" s="75"/>
      <c r="PK50" s="75"/>
      <c r="PL50" s="75"/>
      <c r="PM50" s="75"/>
      <c r="PN50" s="75"/>
      <c r="PO50" s="75"/>
      <c r="PP50" s="75"/>
      <c r="PQ50" s="75"/>
      <c r="PR50" s="75"/>
      <c r="PS50" s="75"/>
      <c r="PT50" s="75"/>
      <c r="PU50" s="75"/>
      <c r="PV50" s="75"/>
      <c r="PW50" s="75"/>
      <c r="PX50" s="75"/>
      <c r="PY50" s="75"/>
      <c r="PZ50" s="75"/>
      <c r="QA50" s="75"/>
      <c r="QB50" s="75"/>
      <c r="QC50" s="75"/>
      <c r="QD50" s="75"/>
      <c r="QE50" s="75"/>
      <c r="QF50" s="75"/>
      <c r="QG50" s="75"/>
      <c r="QH50" s="75"/>
      <c r="QI50" s="75"/>
      <c r="QJ50" s="75"/>
      <c r="QK50" s="75"/>
      <c r="QL50" s="75"/>
      <c r="QM50" s="75"/>
      <c r="QN50" s="75"/>
      <c r="QO50" s="75"/>
      <c r="QP50" s="75"/>
      <c r="QQ50" s="75"/>
      <c r="QR50" s="75"/>
      <c r="QS50" s="75"/>
      <c r="QT50" s="75"/>
      <c r="QU50" s="75"/>
      <c r="QV50" s="75"/>
      <c r="QW50" s="75"/>
      <c r="QX50" s="75"/>
      <c r="QY50" s="75"/>
      <c r="QZ50" s="75"/>
      <c r="RA50" s="75"/>
      <c r="RB50" s="75"/>
      <c r="RC50" s="75"/>
      <c r="RD50" s="75"/>
      <c r="RE50" s="75"/>
      <c r="RF50" s="75"/>
      <c r="RG50" s="75"/>
      <c r="RH50" s="75"/>
      <c r="RI50" s="75"/>
      <c r="RJ50" s="75"/>
      <c r="RK50" s="75"/>
      <c r="RL50" s="75"/>
      <c r="RM50" s="75"/>
      <c r="RN50" s="75"/>
      <c r="RO50" s="75"/>
      <c r="RP50" s="75"/>
      <c r="RQ50" s="75"/>
      <c r="RR50" s="75"/>
      <c r="RS50" s="75"/>
      <c r="RT50" s="75"/>
      <c r="RU50" s="75"/>
      <c r="RV50" s="75"/>
      <c r="RW50" s="75"/>
      <c r="RX50" s="75"/>
      <c r="RY50" s="75"/>
      <c r="RZ50" s="75"/>
      <c r="SA50" s="75"/>
      <c r="SB50" s="75"/>
      <c r="SC50" s="75"/>
      <c r="SD50" s="75"/>
      <c r="SE50" s="75"/>
      <c r="SF50" s="75"/>
      <c r="SG50" s="75"/>
      <c r="SH50" s="75"/>
      <c r="SI50" s="75"/>
      <c r="SJ50" s="75"/>
      <c r="SK50" s="75"/>
      <c r="SL50" s="75"/>
      <c r="SM50" s="75"/>
      <c r="SN50" s="75"/>
      <c r="SO50" s="75"/>
      <c r="SP50" s="75"/>
      <c r="SQ50" s="75"/>
      <c r="SR50" s="75"/>
      <c r="SS50" s="75"/>
      <c r="ST50" s="75"/>
      <c r="SU50" s="75"/>
      <c r="SV50" s="75"/>
      <c r="SW50" s="75"/>
      <c r="SX50" s="75"/>
      <c r="SY50" s="75"/>
      <c r="SZ50" s="75"/>
      <c r="TA50" s="75"/>
      <c r="TB50" s="75"/>
      <c r="TC50" s="75"/>
      <c r="TD50" s="75"/>
      <c r="TE50" s="75"/>
      <c r="TF50" s="75"/>
      <c r="TG50" s="75"/>
      <c r="TH50" s="75"/>
      <c r="TI50" s="75"/>
      <c r="TJ50" s="75"/>
      <c r="TK50" s="75"/>
      <c r="TL50" s="75"/>
      <c r="TM50" s="75"/>
      <c r="TN50" s="75"/>
      <c r="TO50" s="75"/>
      <c r="TP50" s="75"/>
      <c r="TQ50" s="75"/>
      <c r="TR50" s="75"/>
      <c r="TS50" s="75"/>
      <c r="TT50" s="75"/>
      <c r="TU50" s="75"/>
      <c r="TV50" s="75"/>
      <c r="TW50" s="75"/>
      <c r="TX50" s="75"/>
      <c r="TY50" s="75"/>
      <c r="TZ50" s="75"/>
      <c r="UA50" s="75"/>
      <c r="UB50" s="75"/>
      <c r="UC50" s="75"/>
      <c r="UD50" s="75"/>
      <c r="UE50" s="75"/>
      <c r="UF50" s="75"/>
      <c r="UG50" s="75"/>
      <c r="UH50" s="75"/>
      <c r="UI50" s="75"/>
      <c r="UJ50" s="75"/>
      <c r="UK50" s="75"/>
      <c r="UL50" s="75"/>
      <c r="UM50" s="75"/>
      <c r="UN50" s="75"/>
      <c r="UO50" s="75"/>
      <c r="UP50" s="75"/>
      <c r="UQ50" s="75"/>
      <c r="UR50" s="75"/>
      <c r="US50" s="75"/>
      <c r="UT50" s="75"/>
      <c r="UU50" s="75"/>
      <c r="UV50" s="75"/>
      <c r="UW50" s="75"/>
      <c r="UX50" s="75"/>
      <c r="UY50" s="75"/>
      <c r="UZ50" s="75"/>
      <c r="VA50" s="75"/>
      <c r="VB50" s="75"/>
      <c r="VC50" s="75"/>
      <c r="VD50" s="75"/>
      <c r="VE50" s="75"/>
      <c r="VF50" s="75"/>
      <c r="VG50" s="75"/>
      <c r="VH50" s="75"/>
      <c r="VI50" s="75"/>
      <c r="VJ50" s="75"/>
      <c r="VK50" s="75"/>
      <c r="VL50" s="75"/>
      <c r="VM50" s="75"/>
      <c r="VN50" s="75"/>
      <c r="VO50" s="75"/>
      <c r="VP50" s="75"/>
      <c r="VQ50" s="75"/>
      <c r="VR50" s="75"/>
      <c r="VS50" s="75"/>
      <c r="VT50" s="75"/>
      <c r="VU50" s="75"/>
      <c r="VV50" s="75"/>
      <c r="VW50" s="75"/>
      <c r="VX50" s="75"/>
      <c r="VY50" s="75"/>
      <c r="VZ50" s="75"/>
      <c r="WA50" s="75"/>
      <c r="WB50" s="75"/>
      <c r="WC50" s="75"/>
      <c r="WD50" s="75"/>
      <c r="WE50" s="75"/>
      <c r="WF50" s="75"/>
      <c r="WG50" s="75"/>
      <c r="WH50" s="75"/>
      <c r="WI50" s="75"/>
      <c r="WJ50" s="75"/>
      <c r="WK50" s="75"/>
      <c r="WL50" s="75"/>
      <c r="WM50" s="75"/>
      <c r="WN50" s="75"/>
      <c r="WO50" s="75"/>
      <c r="WP50" s="75"/>
      <c r="WQ50" s="75"/>
      <c r="WR50" s="75"/>
      <c r="WS50" s="75"/>
      <c r="WT50" s="75"/>
      <c r="WU50" s="75"/>
      <c r="WV50" s="75"/>
      <c r="WW50" s="75"/>
      <c r="WX50" s="75"/>
      <c r="WY50" s="75"/>
      <c r="WZ50" s="75"/>
      <c r="XA50" s="75"/>
      <c r="XB50" s="75"/>
      <c r="XC50" s="75"/>
      <c r="XD50" s="75"/>
      <c r="XE50" s="75"/>
      <c r="XF50" s="75"/>
      <c r="XG50" s="75"/>
      <c r="XH50" s="75"/>
      <c r="XI50" s="75"/>
      <c r="XJ50" s="75"/>
      <c r="XK50" s="75"/>
      <c r="XL50" s="75"/>
      <c r="XM50" s="75"/>
      <c r="XN50" s="75"/>
      <c r="XO50" s="75"/>
      <c r="XP50" s="75"/>
      <c r="XQ50" s="75"/>
      <c r="XR50" s="75"/>
      <c r="XS50" s="75"/>
      <c r="XT50" s="75"/>
      <c r="XU50" s="75"/>
      <c r="XV50" s="75"/>
      <c r="XW50" s="75"/>
      <c r="XX50" s="75"/>
      <c r="XY50" s="75"/>
      <c r="XZ50" s="75"/>
      <c r="YA50" s="75"/>
      <c r="YB50" s="75"/>
      <c r="YC50" s="75"/>
      <c r="YD50" s="75"/>
      <c r="YE50" s="75"/>
      <c r="YF50" s="75"/>
      <c r="YG50" s="75"/>
      <c r="YH50" s="75"/>
      <c r="YI50" s="75"/>
      <c r="YJ50" s="75"/>
      <c r="YK50" s="75"/>
      <c r="YL50" s="75"/>
      <c r="YM50" s="75"/>
      <c r="YN50" s="75"/>
      <c r="YO50" s="75"/>
      <c r="YP50" s="75"/>
      <c r="YQ50" s="75"/>
      <c r="YR50" s="75"/>
      <c r="YS50" s="75"/>
      <c r="YT50" s="75"/>
      <c r="YU50" s="75"/>
      <c r="YV50" s="75"/>
      <c r="YW50" s="75"/>
      <c r="YX50" s="75"/>
      <c r="YY50" s="75"/>
      <c r="YZ50" s="75"/>
      <c r="ZA50" s="75"/>
      <c r="ZB50" s="75"/>
      <c r="ZC50" s="75"/>
      <c r="ZD50" s="75"/>
      <c r="ZE50" s="75"/>
      <c r="ZF50" s="75"/>
      <c r="ZG50" s="75"/>
      <c r="ZH50" s="75"/>
      <c r="ZI50" s="75"/>
      <c r="ZJ50" s="75"/>
      <c r="ZK50" s="75"/>
      <c r="ZL50" s="75"/>
      <c r="ZM50" s="75"/>
      <c r="ZN50" s="75"/>
      <c r="ZO50" s="75"/>
      <c r="ZP50" s="75"/>
      <c r="ZQ50" s="75"/>
      <c r="ZR50" s="75"/>
      <c r="ZS50" s="75"/>
      <c r="ZT50" s="75"/>
      <c r="ZU50" s="75"/>
      <c r="ZV50" s="75"/>
      <c r="ZW50" s="75"/>
      <c r="ZX50" s="75"/>
      <c r="ZY50" s="75"/>
      <c r="ZZ50" s="75"/>
      <c r="AAA50" s="75"/>
      <c r="AAB50" s="75"/>
      <c r="AAC50" s="75"/>
      <c r="AAD50" s="75"/>
      <c r="AAE50" s="75"/>
      <c r="AAF50" s="75"/>
      <c r="AAG50" s="75"/>
      <c r="AAH50" s="75"/>
      <c r="AAI50" s="75"/>
      <c r="AAJ50" s="75"/>
      <c r="AAK50" s="75"/>
      <c r="AAL50" s="75"/>
      <c r="AAM50" s="75"/>
      <c r="AAN50" s="75"/>
      <c r="AAO50" s="75"/>
      <c r="AAP50" s="75"/>
      <c r="AAQ50" s="75"/>
      <c r="AAR50" s="75"/>
      <c r="AAS50" s="75"/>
      <c r="AAT50" s="75"/>
      <c r="AAU50" s="75"/>
      <c r="AAV50" s="75"/>
      <c r="AAW50" s="75"/>
      <c r="AAX50" s="75"/>
      <c r="AAY50" s="75"/>
      <c r="AAZ50" s="75"/>
      <c r="ABA50" s="75"/>
      <c r="ABB50" s="75"/>
      <c r="ABC50" s="75"/>
      <c r="ABD50" s="75"/>
      <c r="ABE50" s="75"/>
      <c r="ABF50" s="75"/>
      <c r="ABG50" s="75"/>
      <c r="ABH50" s="75"/>
      <c r="ABI50" s="75"/>
      <c r="ABJ50" s="75"/>
      <c r="ABK50" s="75"/>
      <c r="ABL50" s="75"/>
      <c r="ABM50" s="75"/>
      <c r="ABN50" s="75"/>
      <c r="ABO50" s="75"/>
      <c r="ABP50" s="75"/>
      <c r="ABQ50" s="75"/>
      <c r="ABR50" s="75"/>
      <c r="ABS50" s="75"/>
      <c r="ABT50" s="75"/>
      <c r="ABU50" s="75"/>
      <c r="ABV50" s="75"/>
      <c r="ABW50" s="75"/>
      <c r="ABX50" s="75"/>
      <c r="ABY50" s="75"/>
      <c r="ABZ50" s="75"/>
      <c r="ACA50" s="75"/>
      <c r="ACB50" s="75"/>
      <c r="ACC50" s="75"/>
      <c r="ACD50" s="75"/>
      <c r="ACE50" s="75"/>
      <c r="ACF50" s="75"/>
      <c r="ACG50" s="75"/>
      <c r="ACH50" s="75"/>
      <c r="ACI50" s="75"/>
      <c r="ACJ50" s="75"/>
      <c r="ACK50" s="75"/>
      <c r="ACL50" s="75"/>
      <c r="ACM50" s="75"/>
      <c r="ACN50" s="75"/>
      <c r="ACO50" s="75"/>
      <c r="ACP50" s="75"/>
      <c r="ACQ50" s="75"/>
      <c r="ACR50" s="75"/>
      <c r="ACS50" s="75"/>
      <c r="ACT50" s="75"/>
      <c r="ACU50" s="75"/>
      <c r="ACV50" s="75"/>
      <c r="ACW50" s="75"/>
      <c r="ACX50" s="75"/>
      <c r="ACY50" s="75"/>
      <c r="ACZ50" s="75"/>
      <c r="ADA50" s="75"/>
      <c r="ADB50" s="75"/>
      <c r="ADC50" s="75"/>
      <c r="ADD50" s="75"/>
      <c r="ADE50" s="75"/>
      <c r="ADF50" s="75"/>
      <c r="ADG50" s="75"/>
      <c r="ADH50" s="75"/>
      <c r="ADI50" s="75"/>
      <c r="ADJ50" s="75"/>
      <c r="ADK50" s="75"/>
      <c r="ADL50" s="75"/>
      <c r="ADM50" s="75"/>
      <c r="ADN50" s="75"/>
      <c r="ADO50" s="75"/>
      <c r="ADP50" s="75"/>
      <c r="ADQ50" s="75"/>
      <c r="ADR50" s="75"/>
      <c r="ADS50" s="75"/>
      <c r="ADT50" s="75"/>
      <c r="ADU50" s="75"/>
      <c r="ADV50" s="75"/>
      <c r="ADW50" s="75"/>
      <c r="ADX50" s="75"/>
      <c r="ADY50" s="75"/>
      <c r="ADZ50" s="75"/>
      <c r="AEA50" s="75"/>
      <c r="AEB50" s="75"/>
      <c r="AEC50" s="75"/>
      <c r="AED50" s="75"/>
      <c r="AEE50" s="75"/>
      <c r="AEF50" s="75"/>
      <c r="AEG50" s="75"/>
      <c r="AEH50" s="75"/>
      <c r="AEI50" s="75"/>
      <c r="AEJ50" s="75"/>
      <c r="AEK50" s="75"/>
      <c r="AEL50" s="75"/>
      <c r="AEM50" s="75"/>
      <c r="AEN50" s="75"/>
      <c r="AEO50" s="75"/>
      <c r="AEP50" s="75"/>
      <c r="AEQ50" s="75"/>
      <c r="AER50" s="75"/>
      <c r="AES50" s="75"/>
      <c r="AET50" s="75"/>
      <c r="AEU50" s="75"/>
      <c r="AEV50" s="75"/>
      <c r="AEW50" s="75"/>
      <c r="AEX50" s="75"/>
      <c r="AEY50" s="75"/>
      <c r="AEZ50" s="75"/>
      <c r="AFA50" s="75"/>
      <c r="AFB50" s="75"/>
      <c r="AFC50" s="75"/>
      <c r="AFD50" s="75"/>
      <c r="AFE50" s="75"/>
      <c r="AFF50" s="75"/>
      <c r="AFG50" s="75"/>
      <c r="AFH50" s="75"/>
      <c r="AFI50" s="75"/>
      <c r="AFJ50" s="75"/>
      <c r="AFK50" s="75"/>
      <c r="AFL50" s="75"/>
      <c r="AFM50" s="75"/>
      <c r="AFN50" s="75"/>
      <c r="AFO50" s="75"/>
      <c r="AFP50" s="75"/>
      <c r="AFQ50" s="75"/>
      <c r="AFR50" s="75"/>
      <c r="AFS50" s="75"/>
      <c r="AFT50" s="75"/>
      <c r="AFU50" s="75"/>
      <c r="AFV50" s="75"/>
      <c r="AFW50" s="75"/>
      <c r="AFX50" s="75"/>
      <c r="AFY50" s="75"/>
      <c r="AFZ50" s="75"/>
      <c r="AGA50" s="75"/>
      <c r="AGB50" s="75"/>
      <c r="AGC50" s="75"/>
      <c r="AGD50" s="75"/>
      <c r="AGE50" s="75"/>
      <c r="AGF50" s="75"/>
      <c r="AGG50" s="75"/>
      <c r="AGH50" s="75"/>
      <c r="AGI50" s="75"/>
      <c r="AGJ50" s="75"/>
      <c r="AGK50" s="75"/>
      <c r="AGL50" s="75"/>
      <c r="AGM50" s="75"/>
      <c r="AGN50" s="75"/>
      <c r="AGO50" s="75"/>
      <c r="AGP50" s="75"/>
      <c r="AGQ50" s="75"/>
      <c r="AGR50" s="75"/>
      <c r="AGS50" s="75"/>
      <c r="AGT50" s="75"/>
      <c r="AGU50" s="75"/>
      <c r="AGV50" s="75"/>
      <c r="AGW50" s="75"/>
      <c r="AGX50" s="75"/>
      <c r="AGY50" s="75"/>
      <c r="AGZ50" s="75"/>
      <c r="AHA50" s="75"/>
      <c r="AHB50" s="75"/>
      <c r="AHC50" s="75"/>
      <c r="AHD50" s="75"/>
      <c r="AHE50" s="75"/>
      <c r="AHF50" s="75"/>
      <c r="AHG50" s="75"/>
      <c r="AHH50" s="75"/>
      <c r="AHI50" s="75"/>
      <c r="AHJ50" s="75"/>
      <c r="AHK50" s="75"/>
      <c r="AHL50" s="75"/>
      <c r="AHM50" s="75"/>
      <c r="AHN50" s="75"/>
      <c r="AHO50" s="75"/>
      <c r="AHP50" s="75"/>
      <c r="AHQ50" s="75"/>
      <c r="AHR50" s="75"/>
      <c r="AHS50" s="75"/>
      <c r="AHT50" s="75"/>
      <c r="AHU50" s="75"/>
      <c r="AHV50" s="75"/>
      <c r="AHW50" s="75"/>
      <c r="AHX50" s="75"/>
      <c r="AHY50" s="75"/>
      <c r="AHZ50" s="75"/>
      <c r="AIA50" s="75"/>
      <c r="AIB50" s="75"/>
      <c r="AIC50" s="75"/>
      <c r="AID50" s="75"/>
      <c r="AIE50" s="75"/>
      <c r="AIF50" s="75"/>
      <c r="AIG50" s="75"/>
      <c r="AIH50" s="75"/>
      <c r="AII50" s="75"/>
      <c r="AIJ50" s="75"/>
      <c r="AIK50" s="75"/>
      <c r="AIL50" s="75"/>
      <c r="AIM50" s="75"/>
      <c r="AIN50" s="75"/>
      <c r="AIO50" s="75"/>
      <c r="AIP50" s="75"/>
      <c r="AIQ50" s="75"/>
      <c r="AIR50" s="75"/>
      <c r="AIS50" s="75"/>
      <c r="AIT50" s="75"/>
      <c r="AIU50" s="75"/>
      <c r="AIV50" s="75"/>
      <c r="AIW50" s="75"/>
      <c r="AIX50" s="75"/>
      <c r="AIY50" s="75"/>
      <c r="AIZ50" s="75"/>
      <c r="AJA50" s="75"/>
      <c r="AJB50" s="75"/>
      <c r="AJC50" s="75"/>
      <c r="AJD50" s="75"/>
      <c r="AJE50" s="75"/>
      <c r="AJF50" s="75"/>
      <c r="AJG50" s="75"/>
      <c r="AJH50" s="75"/>
      <c r="AJI50" s="75"/>
      <c r="AJJ50" s="75"/>
      <c r="AJK50" s="75"/>
      <c r="AJL50" s="75"/>
      <c r="AJM50" s="75"/>
      <c r="AJN50" s="75"/>
      <c r="AJO50" s="75"/>
      <c r="AJP50" s="75"/>
      <c r="AJQ50" s="75"/>
      <c r="AJR50" s="75"/>
      <c r="AJS50" s="75"/>
      <c r="AJT50" s="75"/>
      <c r="AJU50" s="75"/>
      <c r="AJV50" s="75"/>
      <c r="AJW50" s="75"/>
      <c r="AJX50" s="75"/>
      <c r="AJY50" s="75"/>
      <c r="AJZ50" s="75"/>
      <c r="AKA50" s="75"/>
      <c r="AKB50" s="75"/>
      <c r="AKC50" s="75"/>
      <c r="AKD50" s="75"/>
      <c r="AKE50" s="75"/>
      <c r="AKF50" s="75"/>
      <c r="AKG50" s="75"/>
      <c r="AKH50" s="75"/>
      <c r="AKI50" s="75"/>
      <c r="AKJ50" s="75"/>
      <c r="AKK50" s="75"/>
      <c r="AKL50" s="75"/>
      <c r="AKM50" s="75"/>
      <c r="AKN50" s="75"/>
      <c r="AKO50" s="75"/>
      <c r="AKP50" s="75"/>
      <c r="AKQ50" s="75"/>
      <c r="AKR50" s="75"/>
      <c r="AKS50" s="75"/>
      <c r="AKT50" s="75"/>
      <c r="AKU50" s="75"/>
      <c r="AKV50" s="75"/>
      <c r="AKW50" s="75"/>
      <c r="AKX50" s="75"/>
      <c r="AKY50" s="75"/>
      <c r="AKZ50" s="75"/>
      <c r="ALA50" s="75"/>
      <c r="ALB50" s="75"/>
      <c r="ALC50" s="75"/>
      <c r="ALD50" s="75"/>
      <c r="ALE50" s="75"/>
      <c r="ALF50" s="75"/>
      <c r="ALG50" s="75"/>
      <c r="ALH50" s="75"/>
      <c r="ALI50" s="75"/>
      <c r="ALJ50" s="75"/>
      <c r="ALK50" s="75"/>
      <c r="ALL50" s="75"/>
      <c r="ALM50" s="75"/>
      <c r="ALN50" s="75"/>
      <c r="ALO50" s="75"/>
      <c r="ALP50" s="75"/>
      <c r="ALQ50" s="75"/>
      <c r="ALR50" s="75"/>
      <c r="ALS50" s="75"/>
      <c r="ALT50" s="75"/>
      <c r="ALU50" s="75"/>
      <c r="ALV50" s="75"/>
      <c r="ALW50" s="75"/>
      <c r="ALX50" s="75"/>
      <c r="ALY50" s="75"/>
      <c r="ALZ50" s="75"/>
      <c r="AMA50" s="75"/>
      <c r="AMB50" s="75"/>
      <c r="AMC50" s="75"/>
      <c r="AMD50" s="75"/>
      <c r="AME50" s="75"/>
      <c r="AMF50" s="75"/>
      <c r="AMG50" s="75"/>
      <c r="AMH50" s="75"/>
      <c r="AMI50" s="75"/>
      <c r="AMJ50" s="75"/>
      <c r="AMK50" s="75"/>
      <c r="AML50" s="75"/>
      <c r="AMM50" s="75"/>
      <c r="AMN50" s="75"/>
      <c r="AMO50" s="75"/>
      <c r="AMP50" s="75"/>
      <c r="AMQ50" s="75"/>
      <c r="AMR50" s="75"/>
      <c r="AMS50" s="75"/>
      <c r="AMT50" s="75"/>
      <c r="AMU50" s="75"/>
      <c r="AMV50" s="75"/>
      <c r="AMW50" s="75"/>
      <c r="AMX50" s="75"/>
      <c r="AMY50" s="75"/>
      <c r="AMZ50" s="75"/>
      <c r="ANA50" s="75"/>
      <c r="ANB50" s="75"/>
      <c r="ANC50" s="75"/>
      <c r="AND50" s="75"/>
      <c r="ANE50" s="75"/>
      <c r="ANF50" s="75"/>
      <c r="ANG50" s="75"/>
      <c r="ANH50" s="75"/>
      <c r="ANI50" s="75"/>
      <c r="ANJ50" s="75"/>
      <c r="ANK50" s="75"/>
      <c r="ANL50" s="75"/>
      <c r="ANM50" s="75"/>
      <c r="ANN50" s="75"/>
      <c r="ANO50" s="75"/>
      <c r="ANP50" s="75"/>
      <c r="ANQ50" s="75"/>
      <c r="ANR50" s="75"/>
      <c r="ANS50" s="75"/>
      <c r="ANT50" s="75"/>
      <c r="ANU50" s="75"/>
      <c r="ANV50" s="75"/>
      <c r="ANW50" s="75"/>
      <c r="ANX50" s="75"/>
      <c r="ANY50" s="75"/>
      <c r="ANZ50" s="75"/>
      <c r="AOA50" s="75"/>
      <c r="AOB50" s="75"/>
      <c r="AOC50" s="75"/>
      <c r="AOD50" s="75"/>
      <c r="AOE50" s="75"/>
      <c r="AOF50" s="75"/>
      <c r="AOG50" s="75"/>
      <c r="AOH50" s="75"/>
      <c r="AOI50" s="75"/>
      <c r="AOJ50" s="75"/>
      <c r="AOK50" s="75"/>
      <c r="AOL50" s="75"/>
      <c r="AOM50" s="75"/>
      <c r="AON50" s="75"/>
      <c r="AOO50" s="75"/>
      <c r="AOP50" s="75"/>
      <c r="AOQ50" s="75"/>
      <c r="AOR50" s="75"/>
      <c r="AOS50" s="75"/>
      <c r="AOT50" s="75"/>
      <c r="AOU50" s="75"/>
      <c r="AOV50" s="75"/>
      <c r="AOW50" s="75"/>
      <c r="AOX50" s="75"/>
      <c r="AOY50" s="75"/>
      <c r="AOZ50" s="75"/>
      <c r="APA50" s="75"/>
      <c r="APB50" s="75"/>
      <c r="APC50" s="75"/>
      <c r="APD50" s="75"/>
      <c r="APE50" s="75"/>
      <c r="APF50" s="75"/>
      <c r="APG50" s="75"/>
      <c r="APH50" s="75"/>
      <c r="API50" s="75"/>
      <c r="APJ50" s="75"/>
      <c r="APK50" s="75"/>
      <c r="APL50" s="75"/>
      <c r="APM50" s="75"/>
      <c r="APN50" s="75"/>
      <c r="APO50" s="75"/>
      <c r="APP50" s="75"/>
      <c r="APQ50" s="75"/>
      <c r="APR50" s="75"/>
      <c r="APS50" s="75"/>
      <c r="APT50" s="75"/>
      <c r="APU50" s="75"/>
      <c r="APV50" s="75"/>
      <c r="APW50" s="75"/>
      <c r="APX50" s="75"/>
      <c r="APY50" s="75"/>
      <c r="APZ50" s="75"/>
      <c r="AQA50" s="75"/>
      <c r="AQB50" s="75"/>
      <c r="AQC50" s="75"/>
      <c r="AQD50" s="75"/>
      <c r="AQE50" s="75"/>
      <c r="AQF50" s="75"/>
      <c r="AQG50" s="75"/>
      <c r="AQH50" s="75"/>
      <c r="AQI50" s="75"/>
      <c r="AQJ50" s="75"/>
      <c r="AQK50" s="75"/>
      <c r="AQL50" s="75"/>
      <c r="AQM50" s="75"/>
      <c r="AQN50" s="75"/>
      <c r="AQO50" s="75"/>
      <c r="AQP50" s="75"/>
      <c r="AQQ50" s="75"/>
      <c r="AQR50" s="75"/>
      <c r="AQS50" s="75"/>
      <c r="AQT50" s="75"/>
      <c r="AQU50" s="75"/>
      <c r="AQV50" s="75"/>
      <c r="AQW50" s="75"/>
      <c r="AQX50" s="75"/>
      <c r="AQY50" s="75"/>
      <c r="AQZ50" s="75"/>
      <c r="ARA50" s="75"/>
      <c r="ARB50" s="75"/>
      <c r="ARC50" s="75"/>
      <c r="ARD50" s="75"/>
      <c r="ARE50" s="75"/>
      <c r="ARF50" s="75"/>
      <c r="ARG50" s="75"/>
      <c r="ARH50" s="75"/>
      <c r="ARI50" s="75"/>
      <c r="ARJ50" s="75"/>
      <c r="ARK50" s="75"/>
      <c r="ARL50" s="75"/>
      <c r="ARM50" s="75"/>
      <c r="ARN50" s="75"/>
      <c r="ARO50" s="75"/>
      <c r="ARP50" s="75"/>
      <c r="ARQ50" s="75"/>
      <c r="ARR50" s="75"/>
      <c r="ARS50" s="75"/>
      <c r="ART50" s="75"/>
      <c r="ARU50" s="75"/>
      <c r="ARV50" s="75"/>
      <c r="ARW50" s="75"/>
      <c r="ARX50" s="75"/>
      <c r="ARY50" s="75"/>
      <c r="ARZ50" s="75"/>
      <c r="ASA50" s="75"/>
      <c r="ASB50" s="75"/>
      <c r="ASC50" s="75"/>
      <c r="ASD50" s="75"/>
      <c r="ASE50" s="75"/>
      <c r="ASF50" s="75"/>
      <c r="ASG50" s="75"/>
      <c r="ASH50" s="75"/>
      <c r="ASI50" s="75"/>
      <c r="ASJ50" s="75"/>
      <c r="ASK50" s="75"/>
      <c r="ASL50" s="75"/>
      <c r="ASM50" s="75"/>
      <c r="ASN50" s="75"/>
      <c r="ASO50" s="75"/>
      <c r="ASP50" s="75"/>
      <c r="ASQ50" s="75"/>
      <c r="ASR50" s="75"/>
      <c r="ASS50" s="75"/>
      <c r="AST50" s="75"/>
      <c r="ASU50" s="75"/>
      <c r="ASV50" s="75"/>
      <c r="ASW50" s="75"/>
      <c r="ASX50" s="75"/>
      <c r="ASY50" s="75"/>
      <c r="ASZ50" s="75"/>
      <c r="ATA50" s="75"/>
      <c r="ATB50" s="75"/>
      <c r="ATC50" s="75"/>
      <c r="ATD50" s="75"/>
      <c r="ATE50" s="75"/>
      <c r="ATF50" s="75"/>
      <c r="ATG50" s="75"/>
      <c r="ATH50" s="75"/>
      <c r="ATI50" s="75"/>
      <c r="ATJ50" s="75"/>
      <c r="ATK50" s="75"/>
      <c r="ATL50" s="75"/>
      <c r="ATM50" s="75"/>
      <c r="ATN50" s="75"/>
      <c r="ATO50" s="75"/>
      <c r="ATP50" s="75"/>
      <c r="ATQ50" s="75"/>
      <c r="ATR50" s="75"/>
      <c r="ATS50" s="75"/>
      <c r="ATT50" s="75"/>
      <c r="ATU50" s="75"/>
      <c r="ATV50" s="75"/>
      <c r="ATW50" s="75"/>
      <c r="ATX50" s="75"/>
      <c r="ATY50" s="75"/>
      <c r="ATZ50" s="75"/>
      <c r="AUA50" s="75"/>
      <c r="AUB50" s="75"/>
      <c r="AUC50" s="75"/>
      <c r="AUD50" s="75"/>
      <c r="AUE50" s="75"/>
      <c r="AUF50" s="75"/>
      <c r="AUG50" s="75"/>
      <c r="AUH50" s="75"/>
      <c r="AUI50" s="75"/>
      <c r="AUJ50" s="75"/>
      <c r="AUK50" s="75"/>
      <c r="AUL50" s="75"/>
      <c r="AUM50" s="75"/>
      <c r="AUN50" s="75"/>
      <c r="AUO50" s="75"/>
      <c r="AUP50" s="75"/>
      <c r="AUQ50" s="75"/>
      <c r="AUR50" s="75"/>
      <c r="AUS50" s="75"/>
      <c r="AUT50" s="75"/>
      <c r="AUU50" s="75"/>
      <c r="AUV50" s="75"/>
      <c r="AUW50" s="75"/>
      <c r="AUX50" s="75"/>
      <c r="AUY50" s="75"/>
      <c r="AUZ50" s="75"/>
      <c r="AVA50" s="75"/>
      <c r="AVB50" s="75"/>
      <c r="AVC50" s="75"/>
      <c r="AVD50" s="75"/>
      <c r="AVE50" s="75"/>
      <c r="AVF50" s="75"/>
      <c r="AVG50" s="75"/>
      <c r="AVH50" s="75"/>
      <c r="AVI50" s="75"/>
      <c r="AVJ50" s="75"/>
      <c r="AVK50" s="75"/>
      <c r="AVL50" s="75"/>
      <c r="AVM50" s="75"/>
      <c r="AVN50" s="75"/>
      <c r="AVO50" s="75"/>
      <c r="AVP50" s="75"/>
      <c r="AVQ50" s="75"/>
      <c r="AVR50" s="75"/>
      <c r="AVS50" s="75"/>
      <c r="AVT50" s="75"/>
      <c r="AVU50" s="75"/>
      <c r="AVV50" s="75"/>
      <c r="AVW50" s="75"/>
      <c r="AVX50" s="75"/>
      <c r="AVY50" s="75"/>
      <c r="AVZ50" s="75"/>
      <c r="AWA50" s="75"/>
      <c r="AWB50" s="75"/>
      <c r="AWC50" s="75"/>
      <c r="AWD50" s="75"/>
      <c r="AWE50" s="75"/>
      <c r="AWF50" s="75"/>
      <c r="AWG50" s="75"/>
      <c r="AWH50" s="75"/>
      <c r="AWI50" s="75"/>
      <c r="AWJ50" s="75"/>
      <c r="AWK50" s="75"/>
      <c r="AWL50" s="75"/>
      <c r="AWM50" s="75"/>
      <c r="AWN50" s="75"/>
      <c r="AWO50" s="75"/>
      <c r="AWP50" s="75"/>
      <c r="AWQ50" s="75"/>
      <c r="AWR50" s="75"/>
      <c r="AWS50" s="75"/>
      <c r="AWT50" s="75"/>
      <c r="AWU50" s="75"/>
      <c r="AWV50" s="75"/>
      <c r="AWW50" s="75"/>
      <c r="AWX50" s="75"/>
      <c r="AWY50" s="75"/>
      <c r="AWZ50" s="75"/>
      <c r="AXA50" s="75"/>
      <c r="AXB50" s="75"/>
      <c r="AXC50" s="75"/>
      <c r="AXD50" s="75"/>
      <c r="AXE50" s="75"/>
      <c r="AXF50" s="75"/>
      <c r="AXG50" s="75"/>
      <c r="AXH50" s="75"/>
      <c r="AXI50" s="75"/>
      <c r="AXJ50" s="75"/>
      <c r="AXK50" s="75"/>
      <c r="AXL50" s="75"/>
      <c r="AXM50" s="75"/>
      <c r="AXN50" s="75"/>
      <c r="AXO50" s="75"/>
      <c r="AXP50" s="75"/>
      <c r="AXQ50" s="75"/>
      <c r="AXR50" s="75"/>
      <c r="AXS50" s="75"/>
      <c r="AXT50" s="75"/>
      <c r="AXU50" s="75"/>
      <c r="AXV50" s="75"/>
      <c r="AXW50" s="75"/>
      <c r="AXX50" s="75"/>
      <c r="AXY50" s="75"/>
      <c r="AXZ50" s="75"/>
      <c r="AYA50" s="75"/>
      <c r="AYB50" s="75"/>
      <c r="AYC50" s="75"/>
      <c r="AYD50" s="75"/>
      <c r="AYE50" s="75"/>
      <c r="AYF50" s="75"/>
      <c r="AYG50" s="75"/>
      <c r="AYH50" s="75"/>
      <c r="AYI50" s="75"/>
      <c r="AYJ50" s="75"/>
      <c r="AYK50" s="75"/>
      <c r="AYL50" s="75"/>
      <c r="AYM50" s="75"/>
      <c r="AYN50" s="75"/>
      <c r="AYO50" s="75"/>
      <c r="AYP50" s="75"/>
      <c r="AYQ50" s="75"/>
      <c r="AYR50" s="75"/>
      <c r="AYS50" s="75"/>
      <c r="AYT50" s="75"/>
      <c r="AYU50" s="75"/>
      <c r="AYV50" s="75"/>
      <c r="AYW50" s="75"/>
      <c r="AYX50" s="75"/>
      <c r="AYY50" s="75"/>
      <c r="AYZ50" s="75"/>
      <c r="AZA50" s="75"/>
      <c r="AZB50" s="75"/>
      <c r="AZC50" s="75"/>
      <c r="AZD50" s="75"/>
      <c r="AZE50" s="75"/>
      <c r="AZF50" s="75"/>
      <c r="AZG50" s="75"/>
      <c r="AZH50" s="75"/>
      <c r="AZI50" s="75"/>
      <c r="AZJ50" s="75"/>
      <c r="AZK50" s="75"/>
      <c r="AZL50" s="75"/>
      <c r="AZM50" s="75"/>
      <c r="AZN50" s="75"/>
      <c r="AZO50" s="75"/>
      <c r="AZP50" s="75"/>
      <c r="AZQ50" s="75"/>
      <c r="AZR50" s="75"/>
      <c r="AZS50" s="75"/>
      <c r="AZT50" s="75"/>
      <c r="AZU50" s="75"/>
      <c r="AZV50" s="75"/>
      <c r="AZW50" s="75"/>
      <c r="AZX50" s="75"/>
      <c r="AZY50" s="75"/>
      <c r="AZZ50" s="75"/>
      <c r="BAA50" s="75"/>
      <c r="BAB50" s="75"/>
      <c r="BAC50" s="75"/>
      <c r="BAD50" s="75"/>
      <c r="BAE50" s="75"/>
      <c r="BAF50" s="75"/>
      <c r="BAG50" s="75"/>
      <c r="BAH50" s="75"/>
      <c r="BAI50" s="75"/>
      <c r="BAJ50" s="75"/>
      <c r="BAK50" s="75"/>
      <c r="BAL50" s="75"/>
      <c r="BAM50" s="75"/>
      <c r="BAN50" s="75"/>
      <c r="BAO50" s="75"/>
      <c r="BAP50" s="75"/>
      <c r="BAQ50" s="75"/>
      <c r="BAR50" s="75"/>
      <c r="BAS50" s="75"/>
      <c r="BAT50" s="75"/>
      <c r="BAU50" s="75"/>
      <c r="BAV50" s="75"/>
      <c r="BAW50" s="75"/>
      <c r="BAX50" s="75"/>
      <c r="BAY50" s="75"/>
      <c r="BAZ50" s="75"/>
      <c r="BBA50" s="75"/>
      <c r="BBB50" s="75"/>
      <c r="BBC50" s="75"/>
      <c r="BBD50" s="75"/>
      <c r="BBE50" s="75"/>
      <c r="BBF50" s="75"/>
      <c r="BBG50" s="75"/>
      <c r="BBH50" s="75"/>
      <c r="BBI50" s="75"/>
      <c r="BBJ50" s="75"/>
      <c r="BBK50" s="75"/>
      <c r="BBL50" s="75"/>
      <c r="BBM50" s="75"/>
      <c r="BBN50" s="75"/>
      <c r="BBO50" s="75"/>
      <c r="BBP50" s="75"/>
      <c r="BBQ50" s="75"/>
      <c r="BBR50" s="75"/>
      <c r="BBS50" s="75"/>
      <c r="BBT50" s="75"/>
      <c r="BBU50" s="75"/>
      <c r="BBV50" s="75"/>
      <c r="BBW50" s="75"/>
      <c r="BBX50" s="75"/>
      <c r="BBY50" s="75"/>
      <c r="BBZ50" s="75"/>
      <c r="BCA50" s="75"/>
      <c r="BCB50" s="75"/>
      <c r="BCC50" s="75"/>
      <c r="BCD50" s="75"/>
      <c r="BCE50" s="75"/>
      <c r="BCF50" s="75"/>
      <c r="BCG50" s="75"/>
      <c r="BCH50" s="75"/>
      <c r="BCI50" s="75"/>
      <c r="BCJ50" s="75"/>
      <c r="BCK50" s="75"/>
      <c r="BCL50" s="75"/>
      <c r="BCM50" s="75"/>
      <c r="BCN50" s="75"/>
      <c r="BCO50" s="75"/>
      <c r="BCP50" s="75"/>
      <c r="BCQ50" s="75"/>
      <c r="BCR50" s="75"/>
      <c r="BCS50" s="75"/>
      <c r="BCT50" s="75"/>
      <c r="BCU50" s="75"/>
      <c r="BCV50" s="75"/>
      <c r="BCW50" s="75"/>
      <c r="BCX50" s="75"/>
      <c r="BCY50" s="75"/>
      <c r="BCZ50" s="75"/>
      <c r="BDA50" s="75"/>
      <c r="BDB50" s="75"/>
      <c r="BDC50" s="75"/>
      <c r="BDD50" s="75"/>
      <c r="BDE50" s="75"/>
      <c r="BDF50" s="75"/>
      <c r="BDG50" s="75"/>
      <c r="BDH50" s="75"/>
      <c r="BDI50" s="75"/>
      <c r="BDJ50" s="75"/>
      <c r="BDK50" s="75"/>
      <c r="BDL50" s="75"/>
      <c r="BDM50" s="75"/>
      <c r="BDN50" s="75"/>
      <c r="BDO50" s="75"/>
      <c r="BDP50" s="75"/>
      <c r="BDQ50" s="75"/>
      <c r="BDR50" s="75"/>
      <c r="BDS50" s="75"/>
      <c r="BDT50" s="75"/>
      <c r="BDU50" s="75"/>
      <c r="BDV50" s="75"/>
      <c r="BDW50" s="75"/>
      <c r="BDX50" s="75"/>
      <c r="BDY50" s="75"/>
      <c r="BDZ50" s="75"/>
      <c r="BEA50" s="75"/>
      <c r="BEB50" s="75"/>
      <c r="BEC50" s="75"/>
      <c r="BED50" s="75"/>
      <c r="BEE50" s="75"/>
      <c r="BEF50" s="75"/>
      <c r="BEG50" s="75"/>
      <c r="BEH50" s="75"/>
      <c r="BEI50" s="75"/>
      <c r="BEJ50" s="75"/>
      <c r="BEK50" s="75"/>
      <c r="BEL50" s="75"/>
      <c r="BEM50" s="75"/>
      <c r="BEN50" s="75"/>
      <c r="BEO50" s="75"/>
      <c r="BEP50" s="75"/>
      <c r="BEQ50" s="75"/>
      <c r="BER50" s="75"/>
      <c r="BES50" s="75"/>
      <c r="BET50" s="75"/>
      <c r="BEU50" s="75"/>
      <c r="BEV50" s="75"/>
      <c r="BEW50" s="75"/>
      <c r="BEX50" s="75"/>
      <c r="BEY50" s="75"/>
      <c r="BEZ50" s="75"/>
      <c r="BFA50" s="75"/>
      <c r="BFB50" s="75"/>
      <c r="BFC50" s="75"/>
      <c r="BFD50" s="75"/>
      <c r="BFE50" s="75"/>
      <c r="BFF50" s="75"/>
      <c r="BFG50" s="75"/>
      <c r="BFH50" s="75"/>
      <c r="BFI50" s="75"/>
      <c r="BFJ50" s="75"/>
      <c r="BFK50" s="75"/>
      <c r="BFL50" s="75"/>
      <c r="BFM50" s="75"/>
      <c r="BFN50" s="75"/>
      <c r="BFO50" s="75"/>
      <c r="BFP50" s="75"/>
      <c r="BFQ50" s="75"/>
      <c r="BFR50" s="75"/>
      <c r="BFS50" s="75"/>
      <c r="BFT50" s="75"/>
      <c r="BFU50" s="75"/>
      <c r="BFV50" s="75"/>
      <c r="BFW50" s="75"/>
      <c r="BFX50" s="75"/>
      <c r="BFY50" s="75"/>
      <c r="BFZ50" s="75"/>
      <c r="BGA50" s="75"/>
      <c r="BGB50" s="75"/>
      <c r="BGC50" s="75"/>
      <c r="BGD50" s="75"/>
      <c r="BGE50" s="75"/>
      <c r="BGF50" s="75"/>
      <c r="BGG50" s="75"/>
      <c r="BGH50" s="75"/>
      <c r="BGI50" s="75"/>
      <c r="BGJ50" s="75"/>
      <c r="BGK50" s="75"/>
      <c r="BGL50" s="75"/>
      <c r="BGM50" s="75"/>
      <c r="BGN50" s="75"/>
      <c r="BGO50" s="75"/>
      <c r="BGP50" s="75"/>
      <c r="BGQ50" s="75"/>
      <c r="BGR50" s="75"/>
      <c r="BGS50" s="75"/>
      <c r="BGT50" s="75"/>
      <c r="BGU50" s="75"/>
      <c r="BGV50" s="75"/>
      <c r="BGW50" s="75"/>
      <c r="BGX50" s="75"/>
      <c r="BGY50" s="75"/>
      <c r="BGZ50" s="75"/>
      <c r="BHA50" s="75"/>
      <c r="BHB50" s="75"/>
      <c r="BHC50" s="75"/>
      <c r="BHD50" s="75"/>
      <c r="BHE50" s="75"/>
      <c r="BHF50" s="75"/>
      <c r="BHG50" s="75"/>
      <c r="BHH50" s="75"/>
      <c r="BHI50" s="75"/>
      <c r="BHJ50" s="75"/>
      <c r="BHK50" s="75"/>
      <c r="BHL50" s="75"/>
      <c r="BHM50" s="75"/>
      <c r="BHN50" s="75"/>
      <c r="BHO50" s="75"/>
      <c r="BHP50" s="75"/>
      <c r="BHQ50" s="75"/>
      <c r="BHR50" s="75"/>
      <c r="BHS50" s="75"/>
      <c r="BHT50" s="75"/>
      <c r="BHU50" s="75"/>
      <c r="BHV50" s="75"/>
      <c r="BHW50" s="75"/>
      <c r="BHX50" s="75"/>
      <c r="BHY50" s="75"/>
      <c r="BHZ50" s="75"/>
      <c r="BIA50" s="75"/>
      <c r="BIB50" s="75"/>
      <c r="BIC50" s="75"/>
      <c r="BID50" s="75"/>
      <c r="BIE50" s="75"/>
      <c r="BIF50" s="75"/>
      <c r="BIG50" s="75"/>
      <c r="BIH50" s="75"/>
      <c r="BII50" s="75"/>
      <c r="BIJ50" s="75"/>
      <c r="BIK50" s="75"/>
      <c r="BIL50" s="75"/>
      <c r="BIM50" s="75"/>
      <c r="BIN50" s="75"/>
      <c r="BIO50" s="75"/>
      <c r="BIP50" s="75"/>
      <c r="BIQ50" s="75"/>
      <c r="BIR50" s="75"/>
      <c r="BIS50" s="75"/>
      <c r="BIT50" s="75"/>
      <c r="BIU50" s="75"/>
      <c r="BIV50" s="75"/>
      <c r="BIW50" s="75"/>
      <c r="BIX50" s="75"/>
      <c r="BIY50" s="75"/>
      <c r="BIZ50" s="75"/>
      <c r="BJA50" s="75"/>
      <c r="BJB50" s="75"/>
      <c r="BJC50" s="75"/>
      <c r="BJD50" s="75"/>
      <c r="BJE50" s="75"/>
      <c r="BJF50" s="75"/>
      <c r="BJG50" s="75"/>
      <c r="BJH50" s="75"/>
      <c r="BJI50" s="75"/>
      <c r="BJJ50" s="75"/>
      <c r="BJK50" s="75"/>
      <c r="BJL50" s="75"/>
      <c r="BJM50" s="75"/>
      <c r="BJN50" s="75"/>
      <c r="BJO50" s="75"/>
      <c r="BJP50" s="75"/>
      <c r="BJQ50" s="75"/>
      <c r="BJR50" s="75"/>
      <c r="BJS50" s="75"/>
      <c r="BJT50" s="75"/>
      <c r="BJU50" s="75"/>
      <c r="BJV50" s="75"/>
      <c r="BJW50" s="75"/>
      <c r="BJX50" s="75"/>
      <c r="BJY50" s="75"/>
      <c r="BJZ50" s="75"/>
      <c r="BKA50" s="75"/>
      <c r="BKB50" s="75"/>
      <c r="BKC50" s="75"/>
      <c r="BKD50" s="75"/>
      <c r="BKE50" s="75"/>
      <c r="BKF50" s="75"/>
      <c r="BKG50" s="75"/>
      <c r="BKH50" s="75"/>
      <c r="BKI50" s="75"/>
      <c r="BKJ50" s="75"/>
      <c r="BKK50" s="75"/>
      <c r="BKL50" s="75"/>
      <c r="BKM50" s="75"/>
      <c r="BKN50" s="75"/>
      <c r="BKO50" s="75"/>
      <c r="BKP50" s="75"/>
      <c r="BKQ50" s="75"/>
      <c r="BKR50" s="75"/>
      <c r="BKS50" s="75"/>
      <c r="BKT50" s="75"/>
      <c r="BKU50" s="75"/>
      <c r="BKV50" s="75"/>
      <c r="BKW50" s="75"/>
      <c r="BKX50" s="75"/>
      <c r="BKY50" s="75"/>
      <c r="BKZ50" s="75"/>
      <c r="BLA50" s="75"/>
      <c r="BLB50" s="75"/>
      <c r="BLC50" s="75"/>
      <c r="BLD50" s="75"/>
      <c r="BLE50" s="75"/>
      <c r="BLF50" s="75"/>
      <c r="BLG50" s="75"/>
      <c r="BLH50" s="75"/>
      <c r="BLI50" s="75"/>
      <c r="BLJ50" s="75"/>
      <c r="BLK50" s="75"/>
      <c r="BLL50" s="75"/>
      <c r="BLM50" s="75"/>
      <c r="BLN50" s="75"/>
      <c r="BLO50" s="75"/>
      <c r="BLP50" s="75"/>
      <c r="BLQ50" s="75"/>
      <c r="BLR50" s="75"/>
      <c r="BLS50" s="75"/>
      <c r="BLT50" s="75"/>
      <c r="BLU50" s="75"/>
      <c r="BLV50" s="75"/>
      <c r="BLW50" s="75"/>
      <c r="BLX50" s="75"/>
      <c r="BLY50" s="75"/>
      <c r="BLZ50" s="75"/>
      <c r="BMA50" s="75"/>
      <c r="BMB50" s="75"/>
      <c r="BMC50" s="75"/>
      <c r="BMD50" s="75"/>
      <c r="BME50" s="75"/>
      <c r="BMF50" s="75"/>
      <c r="BMG50" s="75"/>
      <c r="BMH50" s="75"/>
      <c r="BMI50" s="75"/>
      <c r="BMJ50" s="75"/>
      <c r="BMK50" s="75"/>
      <c r="BML50" s="75"/>
      <c r="BMM50" s="75"/>
      <c r="BMN50" s="75"/>
      <c r="BMO50" s="75"/>
      <c r="BMP50" s="75"/>
      <c r="BMQ50" s="75"/>
      <c r="BMR50" s="75"/>
      <c r="BMS50" s="75"/>
      <c r="BMT50" s="75"/>
      <c r="BMU50" s="75"/>
      <c r="BMV50" s="75"/>
      <c r="BMW50" s="75"/>
      <c r="BMX50" s="75"/>
      <c r="BMY50" s="75"/>
      <c r="BMZ50" s="75"/>
      <c r="BNA50" s="75"/>
      <c r="BNB50" s="75"/>
      <c r="BNC50" s="75"/>
      <c r="BND50" s="75"/>
      <c r="BNE50" s="75"/>
      <c r="BNF50" s="75"/>
      <c r="BNG50" s="75"/>
      <c r="BNH50" s="75"/>
      <c r="BNI50" s="75"/>
      <c r="BNJ50" s="75"/>
      <c r="BNK50" s="75"/>
      <c r="BNL50" s="75"/>
      <c r="BNM50" s="75"/>
      <c r="BNN50" s="75"/>
      <c r="BNO50" s="75"/>
      <c r="BNP50" s="75"/>
      <c r="BNQ50" s="75"/>
      <c r="BNR50" s="75"/>
      <c r="BNS50" s="75"/>
      <c r="BNT50" s="75"/>
      <c r="BNU50" s="75"/>
      <c r="BNV50" s="75"/>
      <c r="BNW50" s="75"/>
      <c r="BNX50" s="75"/>
      <c r="BNY50" s="75"/>
      <c r="BNZ50" s="75"/>
      <c r="BOA50" s="75"/>
      <c r="BOB50" s="75"/>
      <c r="BOC50" s="75"/>
      <c r="BOD50" s="75"/>
      <c r="BOE50" s="75"/>
      <c r="BOF50" s="75"/>
      <c r="BOG50" s="75"/>
      <c r="BOH50" s="75"/>
      <c r="BOI50" s="75"/>
      <c r="BOJ50" s="75"/>
      <c r="BOK50" s="75"/>
      <c r="BOL50" s="75"/>
      <c r="BOM50" s="75"/>
      <c r="BON50" s="75"/>
      <c r="BOO50" s="75"/>
      <c r="BOP50" s="75"/>
      <c r="BOQ50" s="75"/>
      <c r="BOR50" s="75"/>
      <c r="BOS50" s="75"/>
      <c r="BOT50" s="75"/>
      <c r="BOU50" s="75"/>
      <c r="BOV50" s="75"/>
      <c r="BOW50" s="75"/>
      <c r="BOX50" s="75"/>
      <c r="BOY50" s="75"/>
      <c r="BOZ50" s="75"/>
      <c r="BPA50" s="75"/>
      <c r="BPB50" s="75"/>
      <c r="BPC50" s="75"/>
      <c r="BPD50" s="75"/>
      <c r="BPE50" s="75"/>
      <c r="BPF50" s="75"/>
      <c r="BPG50" s="75"/>
      <c r="BPH50" s="75"/>
      <c r="BPI50" s="75"/>
      <c r="BPJ50" s="75"/>
      <c r="BPK50" s="75"/>
      <c r="BPL50" s="75"/>
      <c r="BPM50" s="75"/>
      <c r="BPN50" s="75"/>
      <c r="BPO50" s="75"/>
      <c r="BPP50" s="75"/>
      <c r="BPQ50" s="75"/>
      <c r="BPR50" s="75"/>
      <c r="BPS50" s="75"/>
      <c r="BPT50" s="75"/>
      <c r="BPU50" s="75"/>
      <c r="BPV50" s="75"/>
      <c r="BPW50" s="75"/>
      <c r="BPX50" s="75"/>
      <c r="BPY50" s="75"/>
      <c r="BPZ50" s="75"/>
      <c r="BQA50" s="75"/>
      <c r="BQB50" s="75"/>
      <c r="BQC50" s="75"/>
      <c r="BQD50" s="75"/>
      <c r="BQE50" s="75"/>
      <c r="BQF50" s="75"/>
      <c r="BQG50" s="75"/>
      <c r="BQH50" s="75"/>
      <c r="BQI50" s="75"/>
      <c r="BQJ50" s="75"/>
      <c r="BQK50" s="75"/>
      <c r="BQL50" s="75"/>
      <c r="BQM50" s="75"/>
      <c r="BQN50" s="75"/>
      <c r="BQO50" s="75"/>
      <c r="BQP50" s="75"/>
      <c r="BQQ50" s="75"/>
      <c r="BQR50" s="75"/>
      <c r="BQS50" s="75"/>
      <c r="BQT50" s="75"/>
      <c r="BQU50" s="75"/>
      <c r="BQV50" s="75"/>
      <c r="BQW50" s="75"/>
      <c r="BQX50" s="75"/>
      <c r="BQY50" s="75"/>
      <c r="BQZ50" s="75"/>
      <c r="BRA50" s="75"/>
      <c r="BRB50" s="75"/>
      <c r="BRC50" s="75"/>
      <c r="BRD50" s="75"/>
      <c r="BRE50" s="75"/>
      <c r="BRF50" s="75"/>
      <c r="BRG50" s="75"/>
      <c r="BRH50" s="75"/>
      <c r="BRI50" s="75"/>
      <c r="BRJ50" s="75"/>
      <c r="BRK50" s="75"/>
      <c r="BRL50" s="75"/>
      <c r="BRM50" s="75"/>
      <c r="BRN50" s="75"/>
      <c r="BRO50" s="75"/>
      <c r="BRP50" s="75"/>
      <c r="BRQ50" s="75"/>
      <c r="BRR50" s="75"/>
      <c r="BRS50" s="75"/>
      <c r="BRT50" s="75"/>
      <c r="BRU50" s="75"/>
      <c r="BRV50" s="75"/>
      <c r="BRW50" s="75"/>
      <c r="BRX50" s="75"/>
      <c r="BRY50" s="75"/>
      <c r="BRZ50" s="75"/>
      <c r="BSA50" s="75"/>
      <c r="BSB50" s="75"/>
      <c r="BSC50" s="75"/>
      <c r="BSD50" s="75"/>
      <c r="BSE50" s="75"/>
      <c r="BSF50" s="75"/>
      <c r="BSG50" s="75"/>
      <c r="BSH50" s="75"/>
      <c r="BSI50" s="75"/>
      <c r="BSJ50" s="75"/>
      <c r="BSK50" s="75"/>
      <c r="BSL50" s="75"/>
      <c r="BSM50" s="75"/>
      <c r="BSN50" s="75"/>
      <c r="BSO50" s="75"/>
      <c r="BSP50" s="75"/>
      <c r="BSQ50" s="75"/>
      <c r="BSR50" s="75"/>
      <c r="BSS50" s="75"/>
      <c r="BST50" s="75"/>
      <c r="BSU50" s="75"/>
      <c r="BSV50" s="75"/>
      <c r="BSW50" s="75"/>
      <c r="BSX50" s="75"/>
      <c r="BSY50" s="75"/>
      <c r="BSZ50" s="75"/>
      <c r="BTA50" s="75"/>
      <c r="BTB50" s="75"/>
      <c r="BTC50" s="75"/>
      <c r="BTD50" s="75"/>
      <c r="BTE50" s="75"/>
      <c r="BTF50" s="75"/>
      <c r="BTG50" s="75"/>
      <c r="BTH50" s="75"/>
      <c r="BTI50" s="75"/>
      <c r="BTJ50" s="75"/>
      <c r="BTK50" s="75"/>
      <c r="BTL50" s="75"/>
      <c r="BTM50" s="75"/>
      <c r="BTN50" s="75"/>
      <c r="BTO50" s="75"/>
      <c r="BTP50" s="75"/>
      <c r="BTQ50" s="75"/>
      <c r="BTR50" s="75"/>
      <c r="BTS50" s="75"/>
      <c r="BTT50" s="75"/>
      <c r="BTU50" s="75"/>
      <c r="BTV50" s="75"/>
      <c r="BTW50" s="75"/>
      <c r="BTX50" s="75"/>
      <c r="BTY50" s="75"/>
      <c r="BTZ50" s="75"/>
      <c r="BUA50" s="75"/>
      <c r="BUB50" s="75"/>
      <c r="BUC50" s="75"/>
      <c r="BUD50" s="75"/>
      <c r="BUE50" s="75"/>
      <c r="BUF50" s="75"/>
      <c r="BUG50" s="75"/>
      <c r="BUH50" s="75"/>
      <c r="BUI50" s="75"/>
      <c r="BUJ50" s="75"/>
      <c r="BUK50" s="75"/>
      <c r="BUL50" s="75"/>
      <c r="BUM50" s="75"/>
      <c r="BUN50" s="75"/>
      <c r="BUO50" s="75"/>
      <c r="BUP50" s="75"/>
      <c r="BUQ50" s="75"/>
      <c r="BUR50" s="75"/>
      <c r="BUS50" s="75"/>
      <c r="BUT50" s="75"/>
      <c r="BUU50" s="75"/>
      <c r="BUV50" s="75"/>
      <c r="BUW50" s="75"/>
      <c r="BUX50" s="75"/>
      <c r="BUY50" s="75"/>
      <c r="BUZ50" s="75"/>
      <c r="BVA50" s="75"/>
      <c r="BVB50" s="75"/>
      <c r="BVC50" s="75"/>
      <c r="BVD50" s="75"/>
      <c r="BVE50" s="75"/>
      <c r="BVF50" s="75"/>
      <c r="BVG50" s="75"/>
      <c r="BVH50" s="75"/>
      <c r="BVI50" s="75"/>
      <c r="BVJ50" s="75"/>
      <c r="BVK50" s="75"/>
      <c r="BVL50" s="75"/>
      <c r="BVM50" s="75"/>
      <c r="BVN50" s="75"/>
      <c r="BVO50" s="75"/>
      <c r="BVP50" s="75"/>
      <c r="BVQ50" s="75"/>
      <c r="BVR50" s="75"/>
      <c r="BVS50" s="75"/>
      <c r="BVT50" s="75"/>
      <c r="BVU50" s="75"/>
      <c r="BVV50" s="75"/>
      <c r="BVW50" s="75"/>
      <c r="BVX50" s="75"/>
      <c r="BVY50" s="75"/>
      <c r="BVZ50" s="75"/>
      <c r="BWA50" s="75"/>
      <c r="BWB50" s="75"/>
      <c r="BWC50" s="75"/>
      <c r="BWD50" s="75"/>
      <c r="BWE50" s="75"/>
      <c r="BWF50" s="75"/>
      <c r="BWG50" s="75"/>
      <c r="BWH50" s="75"/>
      <c r="BWI50" s="75"/>
      <c r="BWJ50" s="75"/>
      <c r="BWK50" s="75"/>
      <c r="BWL50" s="75"/>
      <c r="BWM50" s="75"/>
      <c r="BWN50" s="75"/>
      <c r="BWO50" s="75"/>
      <c r="BWP50" s="75"/>
      <c r="BWQ50" s="75"/>
      <c r="BWR50" s="75"/>
      <c r="BWS50" s="75"/>
      <c r="BWT50" s="75"/>
      <c r="BWU50" s="75"/>
      <c r="BWV50" s="75"/>
      <c r="BWW50" s="75"/>
      <c r="BWX50" s="75"/>
      <c r="BWY50" s="75"/>
      <c r="BWZ50" s="75"/>
      <c r="BXA50" s="75"/>
      <c r="BXB50" s="75"/>
      <c r="BXC50" s="75"/>
      <c r="BXD50" s="75"/>
      <c r="BXE50" s="75"/>
      <c r="BXF50" s="75"/>
      <c r="BXG50" s="75"/>
      <c r="BXH50" s="75"/>
      <c r="BXI50" s="75"/>
      <c r="BXJ50" s="75"/>
      <c r="BXK50" s="75"/>
      <c r="BXL50" s="75"/>
      <c r="BXM50" s="75"/>
      <c r="BXN50" s="75"/>
      <c r="BXO50" s="75"/>
      <c r="BXP50" s="75"/>
      <c r="BXQ50" s="75"/>
      <c r="BXR50" s="75"/>
      <c r="BXS50" s="75"/>
      <c r="BXT50" s="75"/>
      <c r="BXU50" s="75"/>
      <c r="BXV50" s="75"/>
      <c r="BXW50" s="75"/>
      <c r="BXX50" s="75"/>
      <c r="BXY50" s="75"/>
      <c r="BXZ50" s="75"/>
      <c r="BYA50" s="75"/>
      <c r="BYB50" s="75"/>
      <c r="BYC50" s="75"/>
      <c r="BYD50" s="75"/>
      <c r="BYE50" s="75"/>
      <c r="BYF50" s="75"/>
      <c r="BYG50" s="75"/>
      <c r="BYH50" s="75"/>
      <c r="BYI50" s="75"/>
      <c r="BYJ50" s="75"/>
      <c r="BYK50" s="75"/>
      <c r="BYL50" s="75"/>
      <c r="BYM50" s="75"/>
      <c r="BYN50" s="75"/>
      <c r="BYO50" s="75"/>
      <c r="BYP50" s="75"/>
      <c r="BYQ50" s="75"/>
      <c r="BYR50" s="75"/>
      <c r="BYS50" s="75"/>
      <c r="BYT50" s="75"/>
      <c r="BYU50" s="75"/>
      <c r="BYV50" s="75"/>
      <c r="BYW50" s="75"/>
      <c r="BYX50" s="75"/>
      <c r="BYY50" s="75"/>
      <c r="BYZ50" s="75"/>
      <c r="BZA50" s="75"/>
      <c r="BZB50" s="75"/>
      <c r="BZC50" s="75"/>
      <c r="BZD50" s="75"/>
      <c r="BZE50" s="75"/>
      <c r="BZF50" s="75"/>
      <c r="BZG50" s="75"/>
      <c r="BZH50" s="75"/>
      <c r="BZI50" s="75"/>
      <c r="BZJ50" s="75"/>
      <c r="BZK50" s="75"/>
      <c r="BZL50" s="75"/>
      <c r="BZM50" s="75"/>
      <c r="BZN50" s="75"/>
      <c r="BZO50" s="75"/>
      <c r="BZP50" s="75"/>
      <c r="BZQ50" s="75"/>
      <c r="BZR50" s="75"/>
      <c r="BZS50" s="75"/>
      <c r="BZT50" s="75"/>
      <c r="BZU50" s="75"/>
      <c r="BZV50" s="75"/>
      <c r="BZW50" s="75"/>
      <c r="BZX50" s="75"/>
      <c r="BZY50" s="75"/>
      <c r="BZZ50" s="75"/>
      <c r="CAA50" s="75"/>
      <c r="CAB50" s="75"/>
      <c r="CAC50" s="75"/>
      <c r="CAD50" s="75"/>
      <c r="CAE50" s="75"/>
      <c r="CAF50" s="75"/>
      <c r="CAG50" s="75"/>
      <c r="CAH50" s="75"/>
      <c r="CAI50" s="75"/>
      <c r="CAJ50" s="75"/>
      <c r="CAK50" s="75"/>
      <c r="CAL50" s="75"/>
      <c r="CAM50" s="75"/>
      <c r="CAN50" s="75"/>
      <c r="CAO50" s="75"/>
      <c r="CAP50" s="75"/>
      <c r="CAQ50" s="75"/>
      <c r="CAR50" s="75"/>
      <c r="CAS50" s="75"/>
      <c r="CAT50" s="75"/>
      <c r="CAU50" s="75"/>
      <c r="CAV50" s="75"/>
      <c r="CAW50" s="75"/>
      <c r="CAX50" s="75"/>
      <c r="CAY50" s="75"/>
      <c r="CAZ50" s="75"/>
      <c r="CBA50" s="75"/>
      <c r="CBB50" s="75"/>
      <c r="CBC50" s="75"/>
      <c r="CBD50" s="75"/>
      <c r="CBE50" s="75"/>
      <c r="CBF50" s="75"/>
      <c r="CBG50" s="75"/>
      <c r="CBH50" s="75"/>
      <c r="CBI50" s="75"/>
      <c r="CBJ50" s="75"/>
      <c r="CBK50" s="75"/>
      <c r="CBL50" s="75"/>
      <c r="CBM50" s="75"/>
      <c r="CBN50" s="75"/>
      <c r="CBO50" s="75"/>
      <c r="CBP50" s="75"/>
      <c r="CBQ50" s="75"/>
      <c r="CBR50" s="75"/>
      <c r="CBS50" s="75"/>
      <c r="CBT50" s="75"/>
      <c r="CBU50" s="75"/>
      <c r="CBV50" s="75"/>
      <c r="CBW50" s="75"/>
      <c r="CBX50" s="75"/>
      <c r="CBY50" s="75"/>
      <c r="CBZ50" s="75"/>
      <c r="CCA50" s="75"/>
      <c r="CCB50" s="75"/>
      <c r="CCC50" s="75"/>
      <c r="CCD50" s="75"/>
      <c r="CCE50" s="75"/>
      <c r="CCF50" s="75"/>
      <c r="CCG50" s="75"/>
      <c r="CCH50" s="75"/>
      <c r="CCI50" s="75"/>
      <c r="CCJ50" s="75"/>
      <c r="CCK50" s="75"/>
      <c r="CCL50" s="75"/>
      <c r="CCM50" s="75"/>
      <c r="CCN50" s="75"/>
      <c r="CCO50" s="75"/>
      <c r="CCP50" s="75"/>
      <c r="CCQ50" s="75"/>
      <c r="CCR50" s="75"/>
      <c r="CCS50" s="75"/>
      <c r="CCT50" s="75"/>
      <c r="CCU50" s="75"/>
      <c r="CCV50" s="75"/>
      <c r="CCW50" s="75"/>
      <c r="CCX50" s="75"/>
      <c r="CCY50" s="75"/>
      <c r="CCZ50" s="75"/>
      <c r="CDA50" s="75"/>
      <c r="CDB50" s="75"/>
      <c r="CDC50" s="75"/>
      <c r="CDD50" s="75"/>
      <c r="CDE50" s="75"/>
      <c r="CDF50" s="75"/>
      <c r="CDG50" s="75"/>
      <c r="CDH50" s="75"/>
      <c r="CDI50" s="75"/>
      <c r="CDJ50" s="75"/>
      <c r="CDK50" s="75"/>
      <c r="CDL50" s="75"/>
      <c r="CDM50" s="75"/>
      <c r="CDN50" s="75"/>
      <c r="CDO50" s="75"/>
      <c r="CDP50" s="75"/>
      <c r="CDQ50" s="75"/>
      <c r="CDR50" s="75"/>
      <c r="CDS50" s="75"/>
      <c r="CDT50" s="75"/>
      <c r="CDU50" s="75"/>
      <c r="CDV50" s="75"/>
      <c r="CDW50" s="75"/>
      <c r="CDX50" s="75"/>
      <c r="CDY50" s="75"/>
      <c r="CDZ50" s="75"/>
      <c r="CEA50" s="75"/>
      <c r="CEB50" s="75"/>
      <c r="CEC50" s="75"/>
      <c r="CED50" s="75"/>
      <c r="CEE50" s="75"/>
      <c r="CEF50" s="75"/>
      <c r="CEG50" s="75"/>
      <c r="CEH50" s="75"/>
      <c r="CEI50" s="75"/>
      <c r="CEJ50" s="75"/>
      <c r="CEK50" s="75"/>
      <c r="CEL50" s="75"/>
      <c r="CEM50" s="75"/>
      <c r="CEN50" s="75"/>
      <c r="CEO50" s="75"/>
      <c r="CEP50" s="75"/>
      <c r="CEQ50" s="75"/>
      <c r="CER50" s="75"/>
      <c r="CES50" s="75"/>
      <c r="CET50" s="75"/>
      <c r="CEU50" s="75"/>
      <c r="CEV50" s="75"/>
      <c r="CEW50" s="75"/>
      <c r="CEX50" s="75"/>
      <c r="CEY50" s="75"/>
      <c r="CEZ50" s="75"/>
      <c r="CFA50" s="75"/>
      <c r="CFB50" s="75"/>
      <c r="CFC50" s="75"/>
      <c r="CFD50" s="75"/>
      <c r="CFE50" s="75"/>
      <c r="CFF50" s="75"/>
      <c r="CFG50" s="75"/>
      <c r="CFH50" s="75"/>
      <c r="CFI50" s="75"/>
      <c r="CFJ50" s="75"/>
      <c r="CFK50" s="75"/>
      <c r="CFL50" s="75"/>
      <c r="CFM50" s="75"/>
      <c r="CFN50" s="75"/>
      <c r="CFO50" s="75"/>
      <c r="CFP50" s="75"/>
      <c r="CFQ50" s="75"/>
      <c r="CFR50" s="75"/>
      <c r="CFS50" s="75"/>
      <c r="CFT50" s="75"/>
      <c r="CFU50" s="75"/>
      <c r="CFV50" s="75"/>
      <c r="CFW50" s="75"/>
      <c r="CFX50" s="75"/>
      <c r="CFY50" s="75"/>
      <c r="CFZ50" s="75"/>
      <c r="CGA50" s="75"/>
      <c r="CGB50" s="75"/>
      <c r="CGC50" s="75"/>
      <c r="CGD50" s="75"/>
      <c r="CGE50" s="75"/>
      <c r="CGF50" s="75"/>
      <c r="CGG50" s="75"/>
      <c r="CGH50" s="75"/>
      <c r="CGI50" s="75"/>
      <c r="CGJ50" s="75"/>
      <c r="CGK50" s="75"/>
      <c r="CGL50" s="75"/>
      <c r="CGM50" s="75"/>
      <c r="CGN50" s="75"/>
      <c r="CGO50" s="75"/>
      <c r="CGP50" s="75"/>
      <c r="CGQ50" s="75"/>
      <c r="CGR50" s="75"/>
      <c r="CGS50" s="75"/>
      <c r="CGT50" s="75"/>
      <c r="CGU50" s="75"/>
      <c r="CGV50" s="75"/>
      <c r="CGW50" s="75"/>
      <c r="CGX50" s="75"/>
      <c r="CGY50" s="75"/>
      <c r="CGZ50" s="75"/>
      <c r="CHA50" s="75"/>
      <c r="CHB50" s="75"/>
      <c r="CHC50" s="75"/>
      <c r="CHD50" s="75"/>
      <c r="CHE50" s="75"/>
      <c r="CHF50" s="75"/>
      <c r="CHG50" s="75"/>
      <c r="CHH50" s="75"/>
      <c r="CHI50" s="75"/>
      <c r="CHJ50" s="75"/>
      <c r="CHK50" s="75"/>
      <c r="CHL50" s="75"/>
      <c r="CHM50" s="75"/>
      <c r="CHN50" s="75"/>
      <c r="CHO50" s="75"/>
      <c r="CHP50" s="75"/>
      <c r="CHQ50" s="75"/>
      <c r="CHR50" s="75"/>
      <c r="CHS50" s="75"/>
      <c r="CHT50" s="75"/>
      <c r="CHU50" s="75"/>
      <c r="CHV50" s="75"/>
      <c r="CHW50" s="75"/>
      <c r="CHX50" s="75"/>
      <c r="CHY50" s="75"/>
      <c r="CHZ50" s="75"/>
      <c r="CIA50" s="75"/>
      <c r="CIB50" s="75"/>
      <c r="CIC50" s="75"/>
      <c r="CID50" s="75"/>
      <c r="CIE50" s="75"/>
      <c r="CIF50" s="75"/>
      <c r="CIG50" s="75"/>
      <c r="CIH50" s="75"/>
      <c r="CII50" s="75"/>
      <c r="CIJ50" s="75"/>
      <c r="CIK50" s="75"/>
      <c r="CIL50" s="75"/>
      <c r="CIM50" s="75"/>
      <c r="CIN50" s="75"/>
      <c r="CIO50" s="75"/>
      <c r="CIP50" s="75"/>
      <c r="CIQ50" s="75"/>
      <c r="CIR50" s="75"/>
      <c r="CIS50" s="75"/>
      <c r="CIT50" s="75"/>
      <c r="CIU50" s="75"/>
      <c r="CIV50" s="75"/>
      <c r="CIW50" s="75"/>
      <c r="CIX50" s="75"/>
      <c r="CIY50" s="75"/>
      <c r="CIZ50" s="75"/>
      <c r="CJA50" s="75"/>
      <c r="CJB50" s="75"/>
      <c r="CJC50" s="75"/>
      <c r="CJD50" s="75"/>
      <c r="CJE50" s="75"/>
      <c r="CJF50" s="75"/>
      <c r="CJG50" s="75"/>
      <c r="CJH50" s="75"/>
      <c r="CJI50" s="75"/>
      <c r="CJJ50" s="75"/>
      <c r="CJK50" s="75"/>
      <c r="CJL50" s="75"/>
      <c r="CJM50" s="75"/>
      <c r="CJN50" s="75"/>
      <c r="CJO50" s="75"/>
      <c r="CJP50" s="75"/>
      <c r="CJQ50" s="75"/>
      <c r="CJR50" s="75"/>
      <c r="CJS50" s="75"/>
      <c r="CJT50" s="75"/>
      <c r="CJU50" s="75"/>
      <c r="CJV50" s="75"/>
      <c r="CJW50" s="75"/>
      <c r="CJX50" s="75"/>
      <c r="CJY50" s="75"/>
      <c r="CJZ50" s="75"/>
      <c r="CKA50" s="75"/>
      <c r="CKB50" s="75"/>
      <c r="CKC50" s="75"/>
      <c r="CKD50" s="75"/>
      <c r="CKE50" s="75"/>
      <c r="CKF50" s="75"/>
      <c r="CKG50" s="75"/>
      <c r="CKH50" s="75"/>
      <c r="CKI50" s="75"/>
      <c r="CKJ50" s="75"/>
      <c r="CKK50" s="75"/>
      <c r="CKL50" s="75"/>
      <c r="CKM50" s="75"/>
      <c r="CKN50" s="75"/>
      <c r="CKO50" s="75"/>
      <c r="CKP50" s="75"/>
      <c r="CKQ50" s="75"/>
      <c r="CKR50" s="75"/>
      <c r="CKS50" s="75"/>
      <c r="CKT50" s="75"/>
      <c r="CKU50" s="75"/>
      <c r="CKV50" s="75"/>
      <c r="CKW50" s="75"/>
      <c r="CKX50" s="75"/>
      <c r="CKY50" s="75"/>
      <c r="CKZ50" s="75"/>
      <c r="CLA50" s="75"/>
      <c r="CLB50" s="75"/>
      <c r="CLC50" s="75"/>
      <c r="CLD50" s="75"/>
      <c r="CLE50" s="75"/>
      <c r="CLF50" s="75"/>
      <c r="CLG50" s="75"/>
      <c r="CLH50" s="75"/>
      <c r="CLI50" s="75"/>
      <c r="CLJ50" s="75"/>
      <c r="CLK50" s="75"/>
      <c r="CLL50" s="75"/>
      <c r="CLM50" s="75"/>
      <c r="CLN50" s="75"/>
      <c r="CLO50" s="75"/>
      <c r="CLP50" s="75"/>
      <c r="CLQ50" s="75"/>
      <c r="CLR50" s="75"/>
      <c r="CLS50" s="75"/>
      <c r="CLT50" s="75"/>
      <c r="CLU50" s="75"/>
      <c r="CLV50" s="75"/>
      <c r="CLW50" s="75"/>
      <c r="CLX50" s="75"/>
      <c r="CLY50" s="75"/>
      <c r="CLZ50" s="75"/>
      <c r="CMA50" s="75"/>
      <c r="CMB50" s="75"/>
      <c r="CMC50" s="75"/>
      <c r="CMD50" s="75"/>
      <c r="CME50" s="75"/>
      <c r="CMF50" s="75"/>
      <c r="CMG50" s="75"/>
      <c r="CMH50" s="75"/>
      <c r="CMI50" s="75"/>
      <c r="CMJ50" s="75"/>
      <c r="CMK50" s="75"/>
      <c r="CML50" s="75"/>
      <c r="CMM50" s="75"/>
      <c r="CMN50" s="75"/>
      <c r="CMO50" s="75"/>
      <c r="CMP50" s="75"/>
      <c r="CMQ50" s="75"/>
      <c r="CMR50" s="75"/>
      <c r="CMS50" s="75"/>
      <c r="CMT50" s="75"/>
      <c r="CMU50" s="75"/>
      <c r="CMV50" s="75"/>
      <c r="CMW50" s="75"/>
      <c r="CMX50" s="75"/>
      <c r="CMY50" s="75"/>
      <c r="CMZ50" s="75"/>
      <c r="CNA50" s="75"/>
      <c r="CNB50" s="75"/>
      <c r="CNC50" s="75"/>
      <c r="CND50" s="75"/>
      <c r="CNE50" s="75"/>
      <c r="CNF50" s="75"/>
      <c r="CNG50" s="75"/>
      <c r="CNH50" s="75"/>
      <c r="CNI50" s="75"/>
      <c r="CNJ50" s="75"/>
      <c r="CNK50" s="75"/>
      <c r="CNL50" s="75"/>
      <c r="CNM50" s="75"/>
      <c r="CNN50" s="75"/>
      <c r="CNO50" s="75"/>
      <c r="CNP50" s="75"/>
      <c r="CNQ50" s="75"/>
      <c r="CNR50" s="75"/>
      <c r="CNS50" s="75"/>
      <c r="CNT50" s="75"/>
      <c r="CNU50" s="75"/>
      <c r="CNV50" s="75"/>
      <c r="CNW50" s="75"/>
      <c r="CNX50" s="75"/>
      <c r="CNY50" s="75"/>
      <c r="CNZ50" s="75"/>
      <c r="COA50" s="75"/>
      <c r="COB50" s="75"/>
      <c r="COC50" s="75"/>
      <c r="COD50" s="75"/>
      <c r="COE50" s="75"/>
      <c r="COF50" s="75"/>
      <c r="COG50" s="75"/>
      <c r="COH50" s="75"/>
      <c r="COI50" s="75"/>
      <c r="COJ50" s="75"/>
      <c r="COK50" s="75"/>
      <c r="COL50" s="75"/>
      <c r="COM50" s="75"/>
      <c r="CON50" s="75"/>
      <c r="COO50" s="75"/>
      <c r="COP50" s="75"/>
      <c r="COQ50" s="75"/>
      <c r="COR50" s="75"/>
      <c r="COS50" s="75"/>
      <c r="COT50" s="75"/>
      <c r="COU50" s="75"/>
      <c r="COV50" s="75"/>
      <c r="COW50" s="75"/>
      <c r="COX50" s="75"/>
      <c r="COY50" s="75"/>
      <c r="COZ50" s="75"/>
      <c r="CPA50" s="75"/>
      <c r="CPB50" s="75"/>
      <c r="CPC50" s="75"/>
      <c r="CPD50" s="75"/>
      <c r="CPE50" s="75"/>
      <c r="CPF50" s="75"/>
      <c r="CPG50" s="75"/>
      <c r="CPH50" s="75"/>
      <c r="CPI50" s="75"/>
      <c r="CPJ50" s="75"/>
      <c r="CPK50" s="75"/>
      <c r="CPL50" s="75"/>
      <c r="CPM50" s="75"/>
      <c r="CPN50" s="75"/>
      <c r="CPO50" s="75"/>
      <c r="CPP50" s="75"/>
      <c r="CPQ50" s="75"/>
      <c r="CPR50" s="75"/>
      <c r="CPS50" s="75"/>
      <c r="CPT50" s="75"/>
      <c r="CPU50" s="75"/>
      <c r="CPV50" s="75"/>
      <c r="CPW50" s="75"/>
      <c r="CPX50" s="75"/>
      <c r="CPY50" s="75"/>
      <c r="CPZ50" s="75"/>
      <c r="CQA50" s="75"/>
      <c r="CQB50" s="75"/>
      <c r="CQC50" s="75"/>
      <c r="CQD50" s="75"/>
      <c r="CQE50" s="75"/>
      <c r="CQF50" s="75"/>
      <c r="CQG50" s="75"/>
      <c r="CQH50" s="75"/>
      <c r="CQI50" s="75"/>
      <c r="CQJ50" s="75"/>
      <c r="CQK50" s="75"/>
      <c r="CQL50" s="75"/>
      <c r="CQM50" s="75"/>
      <c r="CQN50" s="75"/>
      <c r="CQO50" s="75"/>
      <c r="CQP50" s="75"/>
      <c r="CQQ50" s="75"/>
      <c r="CQR50" s="75"/>
      <c r="CQS50" s="75"/>
      <c r="CQT50" s="75"/>
      <c r="CQU50" s="75"/>
      <c r="CQV50" s="75"/>
      <c r="CQW50" s="75"/>
      <c r="CQX50" s="75"/>
      <c r="CQY50" s="75"/>
      <c r="CQZ50" s="75"/>
      <c r="CRA50" s="75"/>
      <c r="CRB50" s="75"/>
      <c r="CRC50" s="75"/>
      <c r="CRD50" s="75"/>
      <c r="CRE50" s="75"/>
      <c r="CRF50" s="75"/>
      <c r="CRG50" s="75"/>
      <c r="CRH50" s="75"/>
      <c r="CRI50" s="75"/>
      <c r="CRJ50" s="75"/>
      <c r="CRK50" s="75"/>
      <c r="CRL50" s="75"/>
      <c r="CRM50" s="75"/>
      <c r="CRN50" s="75"/>
      <c r="CRO50" s="75"/>
      <c r="CRP50" s="75"/>
      <c r="CRQ50" s="75"/>
      <c r="CRR50" s="75"/>
      <c r="CRS50" s="75"/>
      <c r="CRT50" s="75"/>
      <c r="CRU50" s="75"/>
      <c r="CRV50" s="75"/>
      <c r="CRW50" s="75"/>
      <c r="CRX50" s="75"/>
      <c r="CRY50" s="75"/>
      <c r="CRZ50" s="75"/>
      <c r="CSA50" s="75"/>
      <c r="CSB50" s="75"/>
      <c r="CSC50" s="75"/>
      <c r="CSD50" s="75"/>
      <c r="CSE50" s="75"/>
      <c r="CSF50" s="75"/>
      <c r="CSG50" s="75"/>
      <c r="CSH50" s="75"/>
      <c r="CSI50" s="75"/>
      <c r="CSJ50" s="75"/>
      <c r="CSK50" s="75"/>
      <c r="CSL50" s="75"/>
      <c r="CSM50" s="75"/>
      <c r="CSN50" s="75"/>
      <c r="CSO50" s="75"/>
      <c r="CSP50" s="75"/>
      <c r="CSQ50" s="75"/>
      <c r="CSR50" s="75"/>
      <c r="CSS50" s="75"/>
      <c r="CST50" s="75"/>
      <c r="CSU50" s="75"/>
      <c r="CSV50" s="75"/>
      <c r="CSW50" s="75"/>
      <c r="CSX50" s="75"/>
      <c r="CSY50" s="75"/>
      <c r="CSZ50" s="75"/>
      <c r="CTA50" s="75"/>
      <c r="CTB50" s="75"/>
      <c r="CTC50" s="75"/>
      <c r="CTD50" s="75"/>
      <c r="CTE50" s="75"/>
      <c r="CTF50" s="75"/>
      <c r="CTG50" s="75"/>
      <c r="CTH50" s="75"/>
      <c r="CTI50" s="75"/>
      <c r="CTJ50" s="75"/>
      <c r="CTK50" s="75"/>
      <c r="CTL50" s="75"/>
      <c r="CTM50" s="75"/>
      <c r="CTN50" s="75"/>
      <c r="CTO50" s="75"/>
      <c r="CTP50" s="75"/>
      <c r="CTQ50" s="75"/>
      <c r="CTR50" s="75"/>
      <c r="CTS50" s="75"/>
      <c r="CTT50" s="75"/>
      <c r="CTU50" s="75"/>
      <c r="CTV50" s="75"/>
      <c r="CTW50" s="75"/>
      <c r="CTX50" s="75"/>
      <c r="CTY50" s="75"/>
      <c r="CTZ50" s="75"/>
      <c r="CUA50" s="75"/>
      <c r="CUB50" s="75"/>
      <c r="CUC50" s="75"/>
      <c r="CUD50" s="75"/>
      <c r="CUE50" s="75"/>
      <c r="CUF50" s="75"/>
      <c r="CUG50" s="75"/>
      <c r="CUH50" s="75"/>
      <c r="CUI50" s="75"/>
      <c r="CUJ50" s="75"/>
      <c r="CUK50" s="75"/>
      <c r="CUL50" s="75"/>
      <c r="CUM50" s="75"/>
      <c r="CUN50" s="75"/>
      <c r="CUO50" s="75"/>
      <c r="CUP50" s="75"/>
      <c r="CUQ50" s="75"/>
      <c r="CUR50" s="75"/>
      <c r="CUS50" s="75"/>
      <c r="CUT50" s="75"/>
      <c r="CUU50" s="75"/>
      <c r="CUV50" s="75"/>
      <c r="CUW50" s="75"/>
      <c r="CUX50" s="75"/>
      <c r="CUY50" s="75"/>
      <c r="CUZ50" s="75"/>
      <c r="CVA50" s="75"/>
      <c r="CVB50" s="75"/>
      <c r="CVC50" s="75"/>
      <c r="CVD50" s="75"/>
      <c r="CVE50" s="75"/>
      <c r="CVF50" s="75"/>
      <c r="CVG50" s="75"/>
      <c r="CVH50" s="75"/>
      <c r="CVI50" s="75"/>
      <c r="CVJ50" s="75"/>
      <c r="CVK50" s="75"/>
      <c r="CVL50" s="75"/>
      <c r="CVM50" s="75"/>
      <c r="CVN50" s="75"/>
      <c r="CVO50" s="75"/>
      <c r="CVP50" s="75"/>
      <c r="CVQ50" s="75"/>
      <c r="CVR50" s="75"/>
      <c r="CVS50" s="75"/>
      <c r="CVT50" s="75"/>
      <c r="CVU50" s="75"/>
      <c r="CVV50" s="75"/>
      <c r="CVW50" s="75"/>
      <c r="CVX50" s="75"/>
      <c r="CVY50" s="75"/>
      <c r="CVZ50" s="75"/>
      <c r="CWA50" s="75"/>
      <c r="CWB50" s="75"/>
      <c r="CWC50" s="75"/>
      <c r="CWD50" s="75"/>
      <c r="CWE50" s="75"/>
      <c r="CWF50" s="75"/>
      <c r="CWG50" s="75"/>
      <c r="CWH50" s="75"/>
      <c r="CWI50" s="75"/>
      <c r="CWJ50" s="75"/>
      <c r="CWK50" s="75"/>
      <c r="CWL50" s="75"/>
      <c r="CWM50" s="75"/>
      <c r="CWN50" s="75"/>
      <c r="CWO50" s="75"/>
      <c r="CWP50" s="75"/>
      <c r="CWQ50" s="75"/>
      <c r="CWR50" s="75"/>
      <c r="CWS50" s="75"/>
      <c r="CWT50" s="75"/>
      <c r="CWU50" s="75"/>
      <c r="CWV50" s="75"/>
      <c r="CWW50" s="75"/>
      <c r="CWX50" s="75"/>
      <c r="CWY50" s="75"/>
      <c r="CWZ50" s="75"/>
      <c r="CXA50" s="75"/>
      <c r="CXB50" s="75"/>
      <c r="CXC50" s="75"/>
      <c r="CXD50" s="75"/>
      <c r="CXE50" s="75"/>
      <c r="CXF50" s="75"/>
      <c r="CXG50" s="75"/>
      <c r="CXH50" s="75"/>
      <c r="CXI50" s="75"/>
      <c r="CXJ50" s="75"/>
      <c r="CXK50" s="75"/>
      <c r="CXL50" s="75"/>
      <c r="CXM50" s="75"/>
      <c r="CXN50" s="75"/>
      <c r="CXO50" s="75"/>
      <c r="CXP50" s="75"/>
      <c r="CXQ50" s="75"/>
      <c r="CXR50" s="75"/>
      <c r="CXS50" s="75"/>
      <c r="CXT50" s="75"/>
      <c r="CXU50" s="75"/>
      <c r="CXV50" s="75"/>
      <c r="CXW50" s="75"/>
      <c r="CXX50" s="75"/>
      <c r="CXY50" s="75"/>
      <c r="CXZ50" s="75"/>
      <c r="CYA50" s="75"/>
      <c r="CYB50" s="75"/>
      <c r="CYC50" s="75"/>
      <c r="CYD50" s="75"/>
      <c r="CYE50" s="75"/>
      <c r="CYF50" s="75"/>
      <c r="CYG50" s="75"/>
      <c r="CYH50" s="75"/>
      <c r="CYI50" s="75"/>
      <c r="CYJ50" s="75"/>
      <c r="CYK50" s="75"/>
      <c r="CYL50" s="75"/>
      <c r="CYM50" s="75"/>
      <c r="CYN50" s="75"/>
      <c r="CYO50" s="75"/>
      <c r="CYP50" s="75"/>
      <c r="CYQ50" s="75"/>
      <c r="CYR50" s="75"/>
      <c r="CYS50" s="75"/>
      <c r="CYT50" s="75"/>
      <c r="CYU50" s="75"/>
      <c r="CYV50" s="75"/>
      <c r="CYW50" s="75"/>
      <c r="CYX50" s="75"/>
      <c r="CYY50" s="75"/>
      <c r="CYZ50" s="75"/>
      <c r="CZA50" s="75"/>
      <c r="CZB50" s="75"/>
      <c r="CZC50" s="75"/>
      <c r="CZD50" s="75"/>
      <c r="CZE50" s="75"/>
      <c r="CZF50" s="75"/>
      <c r="CZG50" s="75"/>
      <c r="CZH50" s="75"/>
      <c r="CZI50" s="75"/>
      <c r="CZJ50" s="75"/>
      <c r="CZK50" s="75"/>
      <c r="CZL50" s="75"/>
      <c r="CZM50" s="75"/>
      <c r="CZN50" s="75"/>
      <c r="CZO50" s="75"/>
      <c r="CZP50" s="75"/>
      <c r="CZQ50" s="75"/>
      <c r="CZR50" s="75"/>
      <c r="CZS50" s="75"/>
      <c r="CZT50" s="75"/>
      <c r="CZU50" s="75"/>
      <c r="CZV50" s="75"/>
      <c r="CZW50" s="75"/>
      <c r="CZX50" s="75"/>
      <c r="CZY50" s="75"/>
      <c r="CZZ50" s="75"/>
      <c r="DAA50" s="75"/>
      <c r="DAB50" s="75"/>
      <c r="DAC50" s="75"/>
      <c r="DAD50" s="75"/>
      <c r="DAE50" s="75"/>
      <c r="DAF50" s="75"/>
      <c r="DAG50" s="75"/>
      <c r="DAH50" s="75"/>
      <c r="DAI50" s="75"/>
      <c r="DAJ50" s="75"/>
      <c r="DAK50" s="75"/>
      <c r="DAL50" s="75"/>
      <c r="DAM50" s="75"/>
      <c r="DAN50" s="75"/>
      <c r="DAO50" s="75"/>
      <c r="DAP50" s="75"/>
      <c r="DAQ50" s="75"/>
      <c r="DAR50" s="75"/>
      <c r="DAS50" s="75"/>
      <c r="DAT50" s="75"/>
      <c r="DAU50" s="75"/>
      <c r="DAV50" s="75"/>
      <c r="DAW50" s="75"/>
      <c r="DAX50" s="75"/>
      <c r="DAY50" s="75"/>
      <c r="DAZ50" s="75"/>
      <c r="DBA50" s="75"/>
      <c r="DBB50" s="75"/>
      <c r="DBC50" s="75"/>
      <c r="DBD50" s="75"/>
      <c r="DBE50" s="75"/>
      <c r="DBF50" s="75"/>
      <c r="DBG50" s="75"/>
      <c r="DBH50" s="75"/>
      <c r="DBI50" s="75"/>
      <c r="DBJ50" s="75"/>
      <c r="DBK50" s="75"/>
      <c r="DBL50" s="75"/>
      <c r="DBM50" s="75"/>
      <c r="DBN50" s="75"/>
      <c r="DBO50" s="75"/>
      <c r="DBP50" s="75"/>
      <c r="DBQ50" s="75"/>
      <c r="DBR50" s="75"/>
      <c r="DBS50" s="75"/>
      <c r="DBT50" s="75"/>
      <c r="DBU50" s="75"/>
      <c r="DBV50" s="75"/>
      <c r="DBW50" s="75"/>
      <c r="DBX50" s="75"/>
      <c r="DBY50" s="75"/>
      <c r="DBZ50" s="75"/>
      <c r="DCA50" s="75"/>
      <c r="DCB50" s="75"/>
      <c r="DCC50" s="75"/>
      <c r="DCD50" s="75"/>
      <c r="DCE50" s="75"/>
      <c r="DCF50" s="75"/>
      <c r="DCG50" s="75"/>
      <c r="DCH50" s="75"/>
      <c r="DCI50" s="75"/>
      <c r="DCJ50" s="75"/>
      <c r="DCK50" s="75"/>
      <c r="DCL50" s="75"/>
      <c r="DCM50" s="75"/>
      <c r="DCN50" s="75"/>
      <c r="DCO50" s="75"/>
      <c r="DCP50" s="75"/>
      <c r="DCQ50" s="75"/>
      <c r="DCR50" s="75"/>
      <c r="DCS50" s="75"/>
      <c r="DCT50" s="75"/>
      <c r="DCU50" s="75"/>
      <c r="DCV50" s="75"/>
      <c r="DCW50" s="75"/>
      <c r="DCX50" s="75"/>
      <c r="DCY50" s="75"/>
      <c r="DCZ50" s="75"/>
      <c r="DDA50" s="75"/>
      <c r="DDB50" s="75"/>
      <c r="DDC50" s="75"/>
      <c r="DDD50" s="75"/>
      <c r="DDE50" s="75"/>
      <c r="DDF50" s="75"/>
      <c r="DDG50" s="75"/>
      <c r="DDH50" s="75"/>
      <c r="DDI50" s="75"/>
      <c r="DDJ50" s="75"/>
      <c r="DDK50" s="75"/>
      <c r="DDL50" s="75"/>
      <c r="DDM50" s="75"/>
      <c r="DDN50" s="75"/>
      <c r="DDO50" s="75"/>
      <c r="DDP50" s="75"/>
      <c r="DDQ50" s="75"/>
      <c r="DDR50" s="75"/>
      <c r="DDS50" s="75"/>
      <c r="DDT50" s="75"/>
      <c r="DDU50" s="75"/>
      <c r="DDV50" s="75"/>
      <c r="DDW50" s="75"/>
      <c r="DDX50" s="75"/>
      <c r="DDY50" s="75"/>
      <c r="DDZ50" s="75"/>
      <c r="DEA50" s="75"/>
      <c r="DEB50" s="75"/>
      <c r="DEC50" s="75"/>
      <c r="DED50" s="75"/>
      <c r="DEE50" s="75"/>
      <c r="DEF50" s="75"/>
      <c r="DEG50" s="75"/>
      <c r="DEH50" s="75"/>
      <c r="DEI50" s="75"/>
      <c r="DEJ50" s="75"/>
      <c r="DEK50" s="75"/>
      <c r="DEL50" s="75"/>
      <c r="DEM50" s="75"/>
      <c r="DEN50" s="75"/>
      <c r="DEO50" s="75"/>
      <c r="DEP50" s="75"/>
      <c r="DEQ50" s="75"/>
      <c r="DER50" s="75"/>
      <c r="DES50" s="75"/>
      <c r="DET50" s="75"/>
      <c r="DEU50" s="75"/>
      <c r="DEV50" s="75"/>
      <c r="DEW50" s="75"/>
      <c r="DEX50" s="75"/>
      <c r="DEY50" s="75"/>
      <c r="DEZ50" s="75"/>
      <c r="DFA50" s="75"/>
      <c r="DFB50" s="75"/>
      <c r="DFC50" s="75"/>
      <c r="DFD50" s="75"/>
      <c r="DFE50" s="75"/>
      <c r="DFF50" s="75"/>
      <c r="DFG50" s="75"/>
      <c r="DFH50" s="75"/>
      <c r="DFI50" s="75"/>
      <c r="DFJ50" s="75"/>
      <c r="DFK50" s="75"/>
      <c r="DFL50" s="75"/>
      <c r="DFM50" s="75"/>
      <c r="DFN50" s="75"/>
      <c r="DFO50" s="75"/>
      <c r="DFP50" s="75"/>
      <c r="DFQ50" s="75"/>
      <c r="DFR50" s="75"/>
      <c r="DFS50" s="75"/>
      <c r="DFT50" s="75"/>
      <c r="DFU50" s="75"/>
      <c r="DFV50" s="75"/>
      <c r="DFW50" s="75"/>
      <c r="DFX50" s="75"/>
      <c r="DFY50" s="75"/>
      <c r="DFZ50" s="75"/>
      <c r="DGA50" s="75"/>
      <c r="DGB50" s="75"/>
      <c r="DGC50" s="75"/>
      <c r="DGD50" s="75"/>
      <c r="DGE50" s="75"/>
      <c r="DGF50" s="75"/>
      <c r="DGG50" s="75"/>
      <c r="DGH50" s="75"/>
      <c r="DGI50" s="75"/>
      <c r="DGJ50" s="75"/>
      <c r="DGK50" s="75"/>
      <c r="DGL50" s="75"/>
      <c r="DGM50" s="75"/>
      <c r="DGN50" s="75"/>
      <c r="DGO50" s="75"/>
      <c r="DGP50" s="75"/>
      <c r="DGQ50" s="75"/>
      <c r="DGR50" s="75"/>
      <c r="DGS50" s="75"/>
      <c r="DGT50" s="75"/>
      <c r="DGU50" s="75"/>
      <c r="DGV50" s="75"/>
      <c r="DGW50" s="75"/>
      <c r="DGX50" s="75"/>
      <c r="DGY50" s="75"/>
      <c r="DGZ50" s="75"/>
      <c r="DHA50" s="75"/>
      <c r="DHB50" s="75"/>
      <c r="DHC50" s="75"/>
      <c r="DHD50" s="75"/>
      <c r="DHE50" s="75"/>
      <c r="DHF50" s="75"/>
      <c r="DHG50" s="75"/>
      <c r="DHH50" s="75"/>
      <c r="DHI50" s="75"/>
      <c r="DHJ50" s="75"/>
      <c r="DHK50" s="75"/>
      <c r="DHL50" s="75"/>
      <c r="DHM50" s="75"/>
      <c r="DHN50" s="75"/>
      <c r="DHO50" s="75"/>
      <c r="DHP50" s="75"/>
      <c r="DHQ50" s="75"/>
      <c r="DHR50" s="75"/>
      <c r="DHS50" s="75"/>
      <c r="DHT50" s="75"/>
      <c r="DHU50" s="75"/>
      <c r="DHV50" s="75"/>
      <c r="DHW50" s="75"/>
      <c r="DHX50" s="75"/>
      <c r="DHY50" s="75"/>
      <c r="DHZ50" s="75"/>
      <c r="DIA50" s="75"/>
      <c r="DIB50" s="75"/>
      <c r="DIC50" s="75"/>
      <c r="DID50" s="75"/>
      <c r="DIE50" s="75"/>
      <c r="DIF50" s="75"/>
      <c r="DIG50" s="75"/>
      <c r="DIH50" s="75"/>
      <c r="DII50" s="75"/>
      <c r="DIJ50" s="75"/>
      <c r="DIK50" s="75"/>
      <c r="DIL50" s="75"/>
      <c r="DIM50" s="75"/>
      <c r="DIN50" s="75"/>
      <c r="DIO50" s="75"/>
      <c r="DIP50" s="75"/>
      <c r="DIQ50" s="75"/>
      <c r="DIR50" s="75"/>
      <c r="DIS50" s="75"/>
      <c r="DIT50" s="75"/>
      <c r="DIU50" s="75"/>
      <c r="DIV50" s="75"/>
      <c r="DIW50" s="75"/>
      <c r="DIX50" s="75"/>
      <c r="DIY50" s="75"/>
      <c r="DIZ50" s="75"/>
      <c r="DJA50" s="75"/>
      <c r="DJB50" s="75"/>
      <c r="DJC50" s="75"/>
      <c r="DJD50" s="75"/>
      <c r="DJE50" s="75"/>
      <c r="DJF50" s="75"/>
      <c r="DJG50" s="75"/>
      <c r="DJH50" s="75"/>
      <c r="DJI50" s="75"/>
      <c r="DJJ50" s="75"/>
      <c r="DJK50" s="75"/>
      <c r="DJL50" s="75"/>
      <c r="DJM50" s="75"/>
      <c r="DJN50" s="75"/>
      <c r="DJO50" s="75"/>
      <c r="DJP50" s="75"/>
      <c r="DJQ50" s="75"/>
      <c r="DJR50" s="75"/>
      <c r="DJS50" s="75"/>
      <c r="DJT50" s="75"/>
      <c r="DJU50" s="75"/>
      <c r="DJV50" s="75"/>
      <c r="DJW50" s="75"/>
      <c r="DJX50" s="75"/>
      <c r="DJY50" s="75"/>
      <c r="DJZ50" s="75"/>
      <c r="DKA50" s="75"/>
      <c r="DKB50" s="75"/>
      <c r="DKC50" s="75"/>
      <c r="DKD50" s="75"/>
      <c r="DKE50" s="75"/>
      <c r="DKF50" s="75"/>
      <c r="DKG50" s="75"/>
      <c r="DKH50" s="75"/>
      <c r="DKI50" s="75"/>
      <c r="DKJ50" s="75"/>
      <c r="DKK50" s="75"/>
      <c r="DKL50" s="75"/>
      <c r="DKM50" s="75"/>
      <c r="DKN50" s="75"/>
      <c r="DKO50" s="75"/>
      <c r="DKP50" s="75"/>
      <c r="DKQ50" s="75"/>
      <c r="DKR50" s="75"/>
      <c r="DKS50" s="75"/>
      <c r="DKT50" s="75"/>
      <c r="DKU50" s="75"/>
      <c r="DKV50" s="75"/>
      <c r="DKW50" s="75"/>
      <c r="DKX50" s="75"/>
      <c r="DKY50" s="75"/>
      <c r="DKZ50" s="75"/>
      <c r="DLA50" s="75"/>
      <c r="DLB50" s="75"/>
      <c r="DLC50" s="75"/>
      <c r="DLD50" s="75"/>
      <c r="DLE50" s="75"/>
      <c r="DLF50" s="75"/>
      <c r="DLG50" s="75"/>
      <c r="DLH50" s="75"/>
      <c r="DLI50" s="75"/>
      <c r="DLJ50" s="75"/>
      <c r="DLK50" s="75"/>
      <c r="DLL50" s="75"/>
      <c r="DLM50" s="75"/>
      <c r="DLN50" s="75"/>
      <c r="DLO50" s="75"/>
      <c r="DLP50" s="75"/>
      <c r="DLQ50" s="75"/>
      <c r="DLR50" s="75"/>
      <c r="DLS50" s="75"/>
      <c r="DLT50" s="75"/>
      <c r="DLU50" s="75"/>
      <c r="DLV50" s="75"/>
      <c r="DLW50" s="75"/>
      <c r="DLX50" s="75"/>
      <c r="DLY50" s="75"/>
      <c r="DLZ50" s="75"/>
      <c r="DMA50" s="75"/>
      <c r="DMB50" s="75"/>
      <c r="DMC50" s="75"/>
      <c r="DMD50" s="75"/>
      <c r="DME50" s="75"/>
      <c r="DMF50" s="75"/>
      <c r="DMG50" s="75"/>
      <c r="DMH50" s="75"/>
      <c r="DMI50" s="75"/>
      <c r="DMJ50" s="75"/>
      <c r="DMK50" s="75"/>
      <c r="DML50" s="75"/>
      <c r="DMM50" s="75"/>
      <c r="DMN50" s="75"/>
      <c r="DMO50" s="75"/>
      <c r="DMP50" s="75"/>
      <c r="DMQ50" s="75"/>
      <c r="DMR50" s="75"/>
      <c r="DMS50" s="75"/>
      <c r="DMT50" s="75"/>
      <c r="DMU50" s="75"/>
      <c r="DMV50" s="75"/>
      <c r="DMW50" s="75"/>
      <c r="DMX50" s="75"/>
      <c r="DMY50" s="75"/>
      <c r="DMZ50" s="75"/>
      <c r="DNA50" s="75"/>
      <c r="DNB50" s="75"/>
      <c r="DNC50" s="75"/>
      <c r="DND50" s="75"/>
      <c r="DNE50" s="75"/>
      <c r="DNF50" s="75"/>
      <c r="DNG50" s="75"/>
      <c r="DNH50" s="75"/>
      <c r="DNI50" s="75"/>
      <c r="DNJ50" s="75"/>
      <c r="DNK50" s="75"/>
      <c r="DNL50" s="75"/>
      <c r="DNM50" s="75"/>
      <c r="DNN50" s="75"/>
      <c r="DNO50" s="75"/>
      <c r="DNP50" s="75"/>
      <c r="DNQ50" s="75"/>
      <c r="DNR50" s="75"/>
      <c r="DNS50" s="75"/>
      <c r="DNT50" s="75"/>
      <c r="DNU50" s="75"/>
      <c r="DNV50" s="75"/>
      <c r="DNW50" s="75"/>
      <c r="DNX50" s="75"/>
      <c r="DNY50" s="75"/>
      <c r="DNZ50" s="75"/>
      <c r="DOA50" s="75"/>
      <c r="DOB50" s="75"/>
      <c r="DOC50" s="75"/>
      <c r="DOD50" s="75"/>
      <c r="DOE50" s="75"/>
      <c r="DOF50" s="75"/>
      <c r="DOG50" s="75"/>
      <c r="DOH50" s="75"/>
      <c r="DOI50" s="75"/>
      <c r="DOJ50" s="75"/>
      <c r="DOK50" s="75"/>
      <c r="DOL50" s="75"/>
      <c r="DOM50" s="75"/>
      <c r="DON50" s="75"/>
      <c r="DOO50" s="75"/>
      <c r="DOP50" s="75"/>
      <c r="DOQ50" s="75"/>
      <c r="DOR50" s="75"/>
      <c r="DOS50" s="75"/>
      <c r="DOT50" s="75"/>
      <c r="DOU50" s="75"/>
      <c r="DOV50" s="75"/>
      <c r="DOW50" s="75"/>
      <c r="DOX50" s="75"/>
      <c r="DOY50" s="75"/>
      <c r="DOZ50" s="75"/>
      <c r="DPA50" s="75"/>
      <c r="DPB50" s="75"/>
      <c r="DPC50" s="75"/>
      <c r="DPD50" s="75"/>
      <c r="DPE50" s="75"/>
      <c r="DPF50" s="75"/>
      <c r="DPG50" s="75"/>
      <c r="DPH50" s="75"/>
      <c r="DPI50" s="75"/>
      <c r="DPJ50" s="75"/>
      <c r="DPK50" s="75"/>
      <c r="DPL50" s="75"/>
      <c r="DPM50" s="75"/>
      <c r="DPN50" s="75"/>
      <c r="DPO50" s="75"/>
      <c r="DPP50" s="75"/>
      <c r="DPQ50" s="75"/>
      <c r="DPR50" s="75"/>
      <c r="DPS50" s="75"/>
      <c r="DPT50" s="75"/>
      <c r="DPU50" s="75"/>
      <c r="DPV50" s="75"/>
      <c r="DPW50" s="75"/>
      <c r="DPX50" s="75"/>
      <c r="DPY50" s="75"/>
      <c r="DPZ50" s="75"/>
      <c r="DQA50" s="75"/>
      <c r="DQB50" s="75"/>
      <c r="DQC50" s="75"/>
      <c r="DQD50" s="75"/>
      <c r="DQE50" s="75"/>
      <c r="DQF50" s="75"/>
      <c r="DQG50" s="75"/>
      <c r="DQH50" s="75"/>
      <c r="DQI50" s="75"/>
      <c r="DQJ50" s="75"/>
      <c r="DQK50" s="75"/>
      <c r="DQL50" s="75"/>
      <c r="DQM50" s="75"/>
      <c r="DQN50" s="75"/>
      <c r="DQO50" s="75"/>
      <c r="DQP50" s="75"/>
      <c r="DQQ50" s="75"/>
      <c r="DQR50" s="75"/>
      <c r="DQS50" s="75"/>
      <c r="DQT50" s="75"/>
      <c r="DQU50" s="75"/>
      <c r="DQV50" s="75"/>
      <c r="DQW50" s="75"/>
      <c r="DQX50" s="75"/>
      <c r="DQY50" s="75"/>
      <c r="DQZ50" s="75"/>
      <c r="DRA50" s="75"/>
      <c r="DRB50" s="75"/>
      <c r="DRC50" s="75"/>
      <c r="DRD50" s="75"/>
      <c r="DRE50" s="75"/>
      <c r="DRF50" s="75"/>
      <c r="DRG50" s="75"/>
      <c r="DRH50" s="75"/>
      <c r="DRI50" s="75"/>
      <c r="DRJ50" s="75"/>
      <c r="DRK50" s="75"/>
      <c r="DRL50" s="75"/>
      <c r="DRM50" s="75"/>
      <c r="DRN50" s="75"/>
      <c r="DRO50" s="75"/>
      <c r="DRP50" s="75"/>
      <c r="DRQ50" s="75"/>
      <c r="DRR50" s="75"/>
      <c r="DRS50" s="75"/>
      <c r="DRT50" s="75"/>
      <c r="DRU50" s="75"/>
      <c r="DRV50" s="75"/>
      <c r="DRW50" s="75"/>
      <c r="DRX50" s="75"/>
      <c r="DRY50" s="75"/>
      <c r="DRZ50" s="75"/>
      <c r="DSA50" s="75"/>
      <c r="DSB50" s="75"/>
      <c r="DSC50" s="75"/>
      <c r="DSD50" s="75"/>
      <c r="DSE50" s="75"/>
      <c r="DSF50" s="75"/>
      <c r="DSG50" s="75"/>
      <c r="DSH50" s="75"/>
      <c r="DSI50" s="75"/>
      <c r="DSJ50" s="75"/>
      <c r="DSK50" s="75"/>
      <c r="DSL50" s="75"/>
      <c r="DSM50" s="75"/>
      <c r="DSN50" s="75"/>
      <c r="DSO50" s="75"/>
      <c r="DSP50" s="75"/>
      <c r="DSQ50" s="75"/>
      <c r="DSR50" s="75"/>
      <c r="DSS50" s="75"/>
      <c r="DST50" s="75"/>
      <c r="DSU50" s="75"/>
      <c r="DSV50" s="75"/>
      <c r="DSW50" s="75"/>
      <c r="DSX50" s="75"/>
      <c r="DSY50" s="75"/>
      <c r="DSZ50" s="75"/>
      <c r="DTA50" s="75"/>
      <c r="DTB50" s="75"/>
      <c r="DTC50" s="75"/>
      <c r="DTD50" s="75"/>
      <c r="DTE50" s="75"/>
      <c r="DTF50" s="75"/>
      <c r="DTG50" s="75"/>
      <c r="DTH50" s="75"/>
      <c r="DTI50" s="75"/>
      <c r="DTJ50" s="75"/>
      <c r="DTK50" s="75"/>
      <c r="DTL50" s="75"/>
      <c r="DTM50" s="75"/>
      <c r="DTN50" s="75"/>
      <c r="DTO50" s="75"/>
      <c r="DTP50" s="75"/>
      <c r="DTQ50" s="75"/>
      <c r="DTR50" s="75"/>
      <c r="DTS50" s="75"/>
      <c r="DTT50" s="75"/>
      <c r="DTU50" s="75"/>
      <c r="DTV50" s="75"/>
      <c r="DTW50" s="75"/>
      <c r="DTX50" s="75"/>
      <c r="DTY50" s="75"/>
      <c r="DTZ50" s="75"/>
      <c r="DUA50" s="75"/>
      <c r="DUB50" s="75"/>
      <c r="DUC50" s="75"/>
      <c r="DUD50" s="75"/>
      <c r="DUE50" s="75"/>
      <c r="DUF50" s="75"/>
      <c r="DUG50" s="75"/>
      <c r="DUH50" s="75"/>
      <c r="DUI50" s="75"/>
      <c r="DUJ50" s="75"/>
      <c r="DUK50" s="75"/>
      <c r="DUL50" s="75"/>
      <c r="DUM50" s="75"/>
      <c r="DUN50" s="75"/>
      <c r="DUO50" s="75"/>
      <c r="DUP50" s="75"/>
      <c r="DUQ50" s="75"/>
      <c r="DUR50" s="75"/>
      <c r="DUS50" s="75"/>
      <c r="DUT50" s="75"/>
      <c r="DUU50" s="75"/>
      <c r="DUV50" s="75"/>
      <c r="DUW50" s="75"/>
      <c r="DUX50" s="75"/>
      <c r="DUY50" s="75"/>
      <c r="DUZ50" s="75"/>
      <c r="DVA50" s="75"/>
      <c r="DVB50" s="75"/>
      <c r="DVC50" s="75"/>
      <c r="DVD50" s="75"/>
      <c r="DVE50" s="75"/>
      <c r="DVF50" s="75"/>
      <c r="DVG50" s="75"/>
      <c r="DVH50" s="75"/>
      <c r="DVI50" s="75"/>
      <c r="DVJ50" s="75"/>
      <c r="DVK50" s="75"/>
      <c r="DVL50" s="75"/>
      <c r="DVM50" s="75"/>
      <c r="DVN50" s="75"/>
      <c r="DVO50" s="75"/>
      <c r="DVP50" s="75"/>
      <c r="DVQ50" s="75"/>
      <c r="DVR50" s="75"/>
      <c r="DVS50" s="75"/>
      <c r="DVT50" s="75"/>
      <c r="DVU50" s="75"/>
      <c r="DVV50" s="75"/>
      <c r="DVW50" s="75"/>
      <c r="DVX50" s="75"/>
      <c r="DVY50" s="75"/>
      <c r="DVZ50" s="75"/>
      <c r="DWA50" s="75"/>
      <c r="DWB50" s="75"/>
      <c r="DWC50" s="75"/>
      <c r="DWD50" s="75"/>
      <c r="DWE50" s="75"/>
      <c r="DWF50" s="75"/>
      <c r="DWG50" s="75"/>
      <c r="DWH50" s="75"/>
      <c r="DWI50" s="75"/>
      <c r="DWJ50" s="75"/>
      <c r="DWK50" s="75"/>
      <c r="DWL50" s="75"/>
      <c r="DWM50" s="75"/>
      <c r="DWN50" s="75"/>
      <c r="DWO50" s="75"/>
      <c r="DWP50" s="75"/>
      <c r="DWQ50" s="75"/>
      <c r="DWR50" s="75"/>
      <c r="DWS50" s="75"/>
      <c r="DWT50" s="75"/>
      <c r="DWU50" s="75"/>
      <c r="DWV50" s="75"/>
      <c r="DWW50" s="75"/>
      <c r="DWX50" s="75"/>
      <c r="DWY50" s="75"/>
      <c r="DWZ50" s="75"/>
      <c r="DXA50" s="75"/>
      <c r="DXB50" s="75"/>
      <c r="DXC50" s="75"/>
      <c r="DXD50" s="75"/>
      <c r="DXE50" s="75"/>
      <c r="DXF50" s="75"/>
      <c r="DXG50" s="75"/>
      <c r="DXH50" s="75"/>
      <c r="DXI50" s="75"/>
      <c r="DXJ50" s="75"/>
      <c r="DXK50" s="75"/>
      <c r="DXL50" s="75"/>
      <c r="DXM50" s="75"/>
      <c r="DXN50" s="75"/>
      <c r="DXO50" s="75"/>
      <c r="DXP50" s="75"/>
      <c r="DXQ50" s="75"/>
      <c r="DXR50" s="75"/>
      <c r="DXS50" s="75"/>
      <c r="DXT50" s="75"/>
      <c r="DXU50" s="75"/>
      <c r="DXV50" s="75"/>
      <c r="DXW50" s="75"/>
      <c r="DXX50" s="75"/>
      <c r="DXY50" s="75"/>
      <c r="DXZ50" s="75"/>
      <c r="DYA50" s="75"/>
      <c r="DYB50" s="75"/>
      <c r="DYC50" s="75"/>
      <c r="DYD50" s="75"/>
      <c r="DYE50" s="75"/>
      <c r="DYF50" s="75"/>
      <c r="DYG50" s="75"/>
      <c r="DYH50" s="75"/>
      <c r="DYI50" s="75"/>
      <c r="DYJ50" s="75"/>
      <c r="DYK50" s="75"/>
      <c r="DYL50" s="75"/>
      <c r="DYM50" s="75"/>
      <c r="DYN50" s="75"/>
      <c r="DYO50" s="75"/>
      <c r="DYP50" s="75"/>
      <c r="DYQ50" s="75"/>
      <c r="DYR50" s="75"/>
      <c r="DYS50" s="75"/>
      <c r="DYT50" s="75"/>
      <c r="DYU50" s="75"/>
      <c r="DYV50" s="75"/>
      <c r="DYW50" s="75"/>
      <c r="DYX50" s="75"/>
      <c r="DYY50" s="75"/>
      <c r="DYZ50" s="75"/>
      <c r="DZA50" s="75"/>
      <c r="DZB50" s="75"/>
      <c r="DZC50" s="75"/>
      <c r="DZD50" s="75"/>
      <c r="DZE50" s="75"/>
      <c r="DZF50" s="75"/>
      <c r="DZG50" s="75"/>
      <c r="DZH50" s="75"/>
      <c r="DZI50" s="75"/>
      <c r="DZJ50" s="75"/>
      <c r="DZK50" s="75"/>
      <c r="DZL50" s="75"/>
      <c r="DZM50" s="75"/>
      <c r="DZN50" s="75"/>
      <c r="DZO50" s="75"/>
      <c r="DZP50" s="75"/>
      <c r="DZQ50" s="75"/>
      <c r="DZR50" s="75"/>
      <c r="DZS50" s="75"/>
      <c r="DZT50" s="75"/>
      <c r="DZU50" s="75"/>
      <c r="DZV50" s="75"/>
      <c r="DZW50" s="75"/>
      <c r="DZX50" s="75"/>
      <c r="DZY50" s="75"/>
      <c r="DZZ50" s="75"/>
      <c r="EAA50" s="75"/>
      <c r="EAB50" s="75"/>
      <c r="EAC50" s="75"/>
      <c r="EAD50" s="75"/>
      <c r="EAE50" s="75"/>
      <c r="EAF50" s="75"/>
      <c r="EAG50" s="75"/>
      <c r="EAH50" s="75"/>
      <c r="EAI50" s="75"/>
      <c r="EAJ50" s="75"/>
      <c r="EAK50" s="75"/>
      <c r="EAL50" s="75"/>
      <c r="EAM50" s="75"/>
      <c r="EAN50" s="75"/>
      <c r="EAO50" s="75"/>
      <c r="EAP50" s="75"/>
      <c r="EAQ50" s="75"/>
      <c r="EAR50" s="75"/>
      <c r="EAS50" s="75"/>
      <c r="EAT50" s="75"/>
      <c r="EAU50" s="75"/>
      <c r="EAV50" s="75"/>
      <c r="EAW50" s="75"/>
      <c r="EAX50" s="75"/>
      <c r="EAY50" s="75"/>
      <c r="EAZ50" s="75"/>
      <c r="EBA50" s="75"/>
      <c r="EBB50" s="75"/>
      <c r="EBC50" s="75"/>
      <c r="EBD50" s="75"/>
      <c r="EBE50" s="75"/>
      <c r="EBF50" s="75"/>
      <c r="EBG50" s="75"/>
      <c r="EBH50" s="75"/>
      <c r="EBI50" s="75"/>
      <c r="EBJ50" s="75"/>
      <c r="EBK50" s="75"/>
      <c r="EBL50" s="75"/>
      <c r="EBM50" s="75"/>
      <c r="EBN50" s="75"/>
      <c r="EBO50" s="75"/>
      <c r="EBP50" s="75"/>
      <c r="EBQ50" s="75"/>
      <c r="EBR50" s="75"/>
      <c r="EBS50" s="75"/>
      <c r="EBT50" s="75"/>
      <c r="EBU50" s="75"/>
      <c r="EBV50" s="75"/>
      <c r="EBW50" s="75"/>
      <c r="EBX50" s="75"/>
      <c r="EBY50" s="75"/>
      <c r="EBZ50" s="75"/>
      <c r="ECA50" s="75"/>
      <c r="ECB50" s="75"/>
      <c r="ECC50" s="75"/>
      <c r="ECD50" s="75"/>
      <c r="ECE50" s="75"/>
      <c r="ECF50" s="75"/>
      <c r="ECG50" s="75"/>
      <c r="ECH50" s="75"/>
      <c r="ECI50" s="75"/>
      <c r="ECJ50" s="75"/>
      <c r="ECK50" s="75"/>
      <c r="ECL50" s="75"/>
      <c r="ECM50" s="75"/>
      <c r="ECN50" s="75"/>
      <c r="ECO50" s="75"/>
      <c r="ECP50" s="75"/>
      <c r="ECQ50" s="75"/>
      <c r="ECR50" s="75"/>
      <c r="ECS50" s="75"/>
      <c r="ECT50" s="75"/>
      <c r="ECU50" s="75"/>
      <c r="ECV50" s="75"/>
      <c r="ECW50" s="75"/>
      <c r="ECX50" s="75"/>
      <c r="ECY50" s="75"/>
      <c r="ECZ50" s="75"/>
      <c r="EDA50" s="75"/>
      <c r="EDB50" s="75"/>
      <c r="EDC50" s="75"/>
      <c r="EDD50" s="75"/>
      <c r="EDE50" s="75"/>
      <c r="EDF50" s="75"/>
      <c r="EDG50" s="75"/>
      <c r="EDH50" s="75"/>
      <c r="EDI50" s="75"/>
      <c r="EDJ50" s="75"/>
      <c r="EDK50" s="75"/>
      <c r="EDL50" s="75"/>
      <c r="EDM50" s="75"/>
      <c r="EDN50" s="75"/>
      <c r="EDO50" s="75"/>
      <c r="EDP50" s="75"/>
      <c r="EDQ50" s="75"/>
      <c r="EDR50" s="75"/>
      <c r="EDS50" s="75"/>
      <c r="EDT50" s="75"/>
      <c r="EDU50" s="75"/>
      <c r="EDV50" s="75"/>
      <c r="EDW50" s="75"/>
      <c r="EDX50" s="75"/>
      <c r="EDY50" s="75"/>
      <c r="EDZ50" s="75"/>
      <c r="EEA50" s="75"/>
      <c r="EEB50" s="75"/>
      <c r="EEC50" s="75"/>
      <c r="EED50" s="75"/>
      <c r="EEE50" s="75"/>
      <c r="EEF50" s="75"/>
      <c r="EEG50" s="75"/>
      <c r="EEH50" s="75"/>
      <c r="EEI50" s="75"/>
      <c r="EEJ50" s="75"/>
      <c r="EEK50" s="75"/>
      <c r="EEL50" s="75"/>
      <c r="EEM50" s="75"/>
      <c r="EEN50" s="75"/>
      <c r="EEO50" s="75"/>
      <c r="EEP50" s="75"/>
      <c r="EEQ50" s="75"/>
      <c r="EER50" s="75"/>
      <c r="EES50" s="75"/>
      <c r="EET50" s="75"/>
      <c r="EEU50" s="75"/>
      <c r="EEV50" s="75"/>
      <c r="EEW50" s="75"/>
      <c r="EEX50" s="75"/>
      <c r="EEY50" s="75"/>
      <c r="EEZ50" s="75"/>
      <c r="EFA50" s="75"/>
      <c r="EFB50" s="75"/>
      <c r="EFC50" s="75"/>
      <c r="EFD50" s="75"/>
      <c r="EFE50" s="75"/>
      <c r="EFF50" s="75"/>
      <c r="EFG50" s="75"/>
      <c r="EFH50" s="75"/>
      <c r="EFI50" s="75"/>
      <c r="EFJ50" s="75"/>
      <c r="EFK50" s="75"/>
      <c r="EFL50" s="75"/>
      <c r="EFM50" s="75"/>
      <c r="EFN50" s="75"/>
      <c r="EFO50" s="75"/>
      <c r="EFP50" s="75"/>
      <c r="EFQ50" s="75"/>
      <c r="EFR50" s="75"/>
      <c r="EFS50" s="75"/>
      <c r="EFT50" s="75"/>
      <c r="EFU50" s="75"/>
      <c r="EFV50" s="75"/>
      <c r="EFW50" s="75"/>
      <c r="EFX50" s="75"/>
      <c r="EFY50" s="75"/>
      <c r="EFZ50" s="75"/>
      <c r="EGA50" s="75"/>
      <c r="EGB50" s="75"/>
      <c r="EGC50" s="75"/>
      <c r="EGD50" s="75"/>
      <c r="EGE50" s="75"/>
      <c r="EGF50" s="75"/>
      <c r="EGG50" s="75"/>
      <c r="EGH50" s="75"/>
      <c r="EGI50" s="75"/>
      <c r="EGJ50" s="75"/>
      <c r="EGK50" s="75"/>
      <c r="EGL50" s="75"/>
      <c r="EGM50" s="75"/>
      <c r="EGN50" s="75"/>
      <c r="EGO50" s="75"/>
      <c r="EGP50" s="75"/>
      <c r="EGQ50" s="75"/>
      <c r="EGR50" s="75"/>
      <c r="EGS50" s="75"/>
      <c r="EGT50" s="75"/>
      <c r="EGU50" s="75"/>
      <c r="EGV50" s="75"/>
      <c r="EGW50" s="75"/>
      <c r="EGX50" s="75"/>
      <c r="EGY50" s="75"/>
      <c r="EGZ50" s="75"/>
      <c r="EHA50" s="75"/>
      <c r="EHB50" s="75"/>
      <c r="EHC50" s="75"/>
      <c r="EHD50" s="75"/>
      <c r="EHE50" s="75"/>
      <c r="EHF50" s="75"/>
      <c r="EHG50" s="75"/>
      <c r="EHH50" s="75"/>
      <c r="EHI50" s="75"/>
      <c r="EHJ50" s="75"/>
      <c r="EHK50" s="75"/>
      <c r="EHL50" s="75"/>
      <c r="EHM50" s="75"/>
      <c r="EHN50" s="75"/>
      <c r="EHO50" s="75"/>
      <c r="EHP50" s="75"/>
      <c r="EHQ50" s="75"/>
      <c r="EHR50" s="75"/>
      <c r="EHS50" s="75"/>
      <c r="EHT50" s="75"/>
      <c r="EHU50" s="75"/>
      <c r="EHV50" s="75"/>
      <c r="EHW50" s="75"/>
      <c r="EHX50" s="75"/>
      <c r="EHY50" s="75"/>
      <c r="EHZ50" s="75"/>
      <c r="EIA50" s="75"/>
      <c r="EIB50" s="75"/>
      <c r="EIC50" s="75"/>
      <c r="EID50" s="75"/>
      <c r="EIE50" s="75"/>
      <c r="EIF50" s="75"/>
      <c r="EIG50" s="75"/>
      <c r="EIH50" s="75"/>
      <c r="EII50" s="75"/>
      <c r="EIJ50" s="75"/>
      <c r="EIK50" s="75"/>
      <c r="EIL50" s="75"/>
      <c r="EIM50" s="75"/>
      <c r="EIN50" s="75"/>
      <c r="EIO50" s="75"/>
      <c r="EIP50" s="75"/>
      <c r="EIQ50" s="75"/>
      <c r="EIR50" s="75"/>
      <c r="EIS50" s="75"/>
      <c r="EIT50" s="75"/>
      <c r="EIU50" s="75"/>
      <c r="EIV50" s="75"/>
      <c r="EIW50" s="75"/>
      <c r="EIX50" s="75"/>
      <c r="EIY50" s="75"/>
      <c r="EIZ50" s="75"/>
      <c r="EJA50" s="75"/>
      <c r="EJB50" s="75"/>
      <c r="EJC50" s="75"/>
      <c r="EJD50" s="75"/>
      <c r="EJE50" s="75"/>
      <c r="EJF50" s="75"/>
      <c r="EJG50" s="75"/>
      <c r="EJH50" s="75"/>
      <c r="EJI50" s="75"/>
      <c r="EJJ50" s="75"/>
      <c r="EJK50" s="75"/>
      <c r="EJL50" s="75"/>
      <c r="EJM50" s="75"/>
      <c r="EJN50" s="75"/>
      <c r="EJO50" s="75"/>
      <c r="EJP50" s="75"/>
      <c r="EJQ50" s="75"/>
      <c r="EJR50" s="75"/>
      <c r="EJS50" s="75"/>
      <c r="EJT50" s="75"/>
      <c r="EJU50" s="75"/>
      <c r="EJV50" s="75"/>
      <c r="EJW50" s="75"/>
      <c r="EJX50" s="75"/>
      <c r="EJY50" s="75"/>
      <c r="EJZ50" s="75"/>
      <c r="EKA50" s="75"/>
      <c r="EKB50" s="75"/>
      <c r="EKC50" s="75"/>
      <c r="EKD50" s="75"/>
      <c r="EKE50" s="75"/>
      <c r="EKF50" s="75"/>
      <c r="EKG50" s="75"/>
      <c r="EKH50" s="75"/>
      <c r="EKI50" s="75"/>
      <c r="EKJ50" s="75"/>
      <c r="EKK50" s="75"/>
      <c r="EKL50" s="75"/>
      <c r="EKM50" s="75"/>
      <c r="EKN50" s="75"/>
      <c r="EKO50" s="75"/>
      <c r="EKP50" s="75"/>
      <c r="EKQ50" s="75"/>
      <c r="EKR50" s="75"/>
      <c r="EKS50" s="75"/>
      <c r="EKT50" s="75"/>
      <c r="EKU50" s="75"/>
      <c r="EKV50" s="75"/>
      <c r="EKW50" s="75"/>
      <c r="EKX50" s="75"/>
      <c r="EKY50" s="75"/>
      <c r="EKZ50" s="75"/>
      <c r="ELA50" s="75"/>
      <c r="ELB50" s="75"/>
      <c r="ELC50" s="75"/>
      <c r="ELD50" s="75"/>
      <c r="ELE50" s="75"/>
      <c r="ELF50" s="75"/>
      <c r="ELG50" s="75"/>
      <c r="ELH50" s="75"/>
      <c r="ELI50" s="75"/>
      <c r="ELJ50" s="75"/>
      <c r="ELK50" s="75"/>
      <c r="ELL50" s="75"/>
      <c r="ELM50" s="75"/>
      <c r="ELN50" s="75"/>
      <c r="ELO50" s="75"/>
      <c r="ELP50" s="75"/>
      <c r="ELQ50" s="75"/>
      <c r="ELR50" s="75"/>
      <c r="ELS50" s="75"/>
      <c r="ELT50" s="75"/>
      <c r="ELU50" s="75"/>
      <c r="ELV50" s="75"/>
      <c r="ELW50" s="75"/>
      <c r="ELX50" s="75"/>
      <c r="ELY50" s="75"/>
      <c r="ELZ50" s="75"/>
      <c r="EMA50" s="75"/>
      <c r="EMB50" s="75"/>
      <c r="EMC50" s="75"/>
      <c r="EMD50" s="75"/>
      <c r="EME50" s="75"/>
      <c r="EMF50" s="75"/>
      <c r="EMG50" s="75"/>
      <c r="EMH50" s="75"/>
      <c r="EMI50" s="75"/>
      <c r="EMJ50" s="75"/>
      <c r="EMK50" s="75"/>
      <c r="EML50" s="75"/>
      <c r="EMM50" s="75"/>
      <c r="EMN50" s="75"/>
      <c r="EMO50" s="75"/>
      <c r="EMP50" s="75"/>
      <c r="EMQ50" s="75"/>
      <c r="EMR50" s="75"/>
      <c r="EMS50" s="75"/>
      <c r="EMT50" s="75"/>
      <c r="EMU50" s="75"/>
      <c r="EMV50" s="75"/>
      <c r="EMW50" s="75"/>
      <c r="EMX50" s="75"/>
      <c r="EMY50" s="75"/>
      <c r="EMZ50" s="75"/>
      <c r="ENA50" s="75"/>
      <c r="ENB50" s="75"/>
      <c r="ENC50" s="75"/>
      <c r="END50" s="75"/>
      <c r="ENE50" s="75"/>
      <c r="ENF50" s="75"/>
      <c r="ENG50" s="75"/>
      <c r="ENH50" s="75"/>
      <c r="ENI50" s="75"/>
      <c r="ENJ50" s="75"/>
      <c r="ENK50" s="75"/>
      <c r="ENL50" s="75"/>
      <c r="ENM50" s="75"/>
      <c r="ENN50" s="75"/>
      <c r="ENO50" s="75"/>
      <c r="ENP50" s="75"/>
      <c r="ENQ50" s="75"/>
      <c r="ENR50" s="75"/>
      <c r="ENS50" s="75"/>
      <c r="ENT50" s="75"/>
      <c r="ENU50" s="75"/>
      <c r="ENV50" s="75"/>
      <c r="ENW50" s="75"/>
      <c r="ENX50" s="75"/>
      <c r="ENY50" s="75"/>
      <c r="ENZ50" s="75"/>
      <c r="EOA50" s="75"/>
      <c r="EOB50" s="75"/>
      <c r="EOC50" s="75"/>
      <c r="EOD50" s="75"/>
      <c r="EOE50" s="75"/>
      <c r="EOF50" s="75"/>
      <c r="EOG50" s="75"/>
      <c r="EOH50" s="75"/>
      <c r="EOI50" s="75"/>
      <c r="EOJ50" s="75"/>
      <c r="EOK50" s="75"/>
      <c r="EOL50" s="75"/>
      <c r="EOM50" s="75"/>
      <c r="EON50" s="75"/>
      <c r="EOO50" s="75"/>
      <c r="EOP50" s="75"/>
      <c r="EOQ50" s="75"/>
      <c r="EOR50" s="75"/>
      <c r="EOS50" s="75"/>
      <c r="EOT50" s="75"/>
      <c r="EOU50" s="75"/>
      <c r="EOV50" s="75"/>
      <c r="EOW50" s="75"/>
      <c r="EOX50" s="75"/>
      <c r="EOY50" s="75"/>
      <c r="EOZ50" s="75"/>
      <c r="EPA50" s="75"/>
      <c r="EPB50" s="75"/>
      <c r="EPC50" s="75"/>
      <c r="EPD50" s="75"/>
      <c r="EPE50" s="75"/>
      <c r="EPF50" s="75"/>
      <c r="EPG50" s="75"/>
      <c r="EPH50" s="75"/>
      <c r="EPI50" s="75"/>
      <c r="EPJ50" s="75"/>
      <c r="EPK50" s="75"/>
      <c r="EPL50" s="75"/>
      <c r="EPM50" s="75"/>
      <c r="EPN50" s="75"/>
      <c r="EPO50" s="75"/>
      <c r="EPP50" s="75"/>
      <c r="EPQ50" s="75"/>
      <c r="EPR50" s="75"/>
      <c r="EPS50" s="75"/>
      <c r="EPT50" s="75"/>
      <c r="EPU50" s="75"/>
      <c r="EPV50" s="75"/>
      <c r="EPW50" s="75"/>
      <c r="EPX50" s="75"/>
      <c r="EPY50" s="75"/>
      <c r="EPZ50" s="75"/>
      <c r="EQA50" s="75"/>
      <c r="EQB50" s="75"/>
      <c r="EQC50" s="75"/>
      <c r="EQD50" s="75"/>
      <c r="EQE50" s="75"/>
      <c r="EQF50" s="75"/>
      <c r="EQG50" s="75"/>
      <c r="EQH50" s="75"/>
      <c r="EQI50" s="75"/>
      <c r="EQJ50" s="75"/>
      <c r="EQK50" s="75"/>
      <c r="EQL50" s="75"/>
      <c r="EQM50" s="75"/>
      <c r="EQN50" s="75"/>
      <c r="EQO50" s="75"/>
      <c r="EQP50" s="75"/>
      <c r="EQQ50" s="75"/>
      <c r="EQR50" s="75"/>
      <c r="EQS50" s="75"/>
      <c r="EQT50" s="75"/>
      <c r="EQU50" s="75"/>
      <c r="EQV50" s="75"/>
      <c r="EQW50" s="75"/>
      <c r="EQX50" s="75"/>
      <c r="EQY50" s="75"/>
      <c r="EQZ50" s="75"/>
      <c r="ERA50" s="75"/>
      <c r="ERB50" s="75"/>
      <c r="ERC50" s="75"/>
      <c r="ERD50" s="75"/>
      <c r="ERE50" s="75"/>
      <c r="ERF50" s="75"/>
      <c r="ERG50" s="75"/>
      <c r="ERH50" s="75"/>
      <c r="ERI50" s="75"/>
      <c r="ERJ50" s="75"/>
      <c r="ERK50" s="75"/>
      <c r="ERL50" s="75"/>
      <c r="ERM50" s="75"/>
      <c r="ERN50" s="75"/>
      <c r="ERO50" s="75"/>
      <c r="ERP50" s="75"/>
      <c r="ERQ50" s="75"/>
      <c r="ERR50" s="75"/>
      <c r="ERS50" s="75"/>
      <c r="ERT50" s="75"/>
      <c r="ERU50" s="75"/>
      <c r="ERV50" s="75"/>
      <c r="ERW50" s="75"/>
      <c r="ERX50" s="75"/>
      <c r="ERY50" s="75"/>
      <c r="ERZ50" s="75"/>
      <c r="ESA50" s="75"/>
      <c r="ESB50" s="75"/>
      <c r="ESC50" s="75"/>
      <c r="ESD50" s="75"/>
      <c r="ESE50" s="75"/>
      <c r="ESF50" s="75"/>
      <c r="ESG50" s="75"/>
      <c r="ESH50" s="75"/>
      <c r="ESI50" s="75"/>
      <c r="ESJ50" s="75"/>
      <c r="ESK50" s="75"/>
      <c r="ESL50" s="75"/>
      <c r="ESM50" s="75"/>
      <c r="ESN50" s="75"/>
      <c r="ESO50" s="75"/>
      <c r="ESP50" s="75"/>
      <c r="ESQ50" s="75"/>
      <c r="ESR50" s="75"/>
      <c r="ESS50" s="75"/>
      <c r="EST50" s="75"/>
      <c r="ESU50" s="75"/>
      <c r="ESV50" s="75"/>
      <c r="ESW50" s="75"/>
      <c r="ESX50" s="75"/>
      <c r="ESY50" s="75"/>
      <c r="ESZ50" s="75"/>
      <c r="ETA50" s="75"/>
      <c r="ETB50" s="75"/>
      <c r="ETC50" s="75"/>
      <c r="ETD50" s="75"/>
      <c r="ETE50" s="75"/>
      <c r="ETF50" s="75"/>
      <c r="ETG50" s="75"/>
      <c r="ETH50" s="75"/>
      <c r="ETI50" s="75"/>
      <c r="ETJ50" s="75"/>
      <c r="ETK50" s="75"/>
      <c r="ETL50" s="75"/>
      <c r="ETM50" s="75"/>
      <c r="ETN50" s="75"/>
      <c r="ETO50" s="75"/>
      <c r="ETP50" s="75"/>
      <c r="ETQ50" s="75"/>
      <c r="ETR50" s="75"/>
      <c r="ETS50" s="75"/>
      <c r="ETT50" s="75"/>
      <c r="ETU50" s="75"/>
      <c r="ETV50" s="75"/>
      <c r="ETW50" s="75"/>
      <c r="ETX50" s="75"/>
      <c r="ETY50" s="75"/>
      <c r="ETZ50" s="75"/>
      <c r="EUA50" s="75"/>
      <c r="EUB50" s="75"/>
      <c r="EUC50" s="75"/>
      <c r="EUD50" s="75"/>
      <c r="EUE50" s="75"/>
      <c r="EUF50" s="75"/>
      <c r="EUG50" s="75"/>
      <c r="EUH50" s="75"/>
      <c r="EUI50" s="75"/>
      <c r="EUJ50" s="75"/>
      <c r="EUK50" s="75"/>
      <c r="EUL50" s="75"/>
      <c r="EUM50" s="75"/>
      <c r="EUN50" s="75"/>
      <c r="EUO50" s="75"/>
      <c r="EUP50" s="75"/>
      <c r="EUQ50" s="75"/>
      <c r="EUR50" s="75"/>
      <c r="EUS50" s="75"/>
      <c r="EUT50" s="75"/>
      <c r="EUU50" s="75"/>
      <c r="EUV50" s="75"/>
      <c r="EUW50" s="75"/>
      <c r="EUX50" s="75"/>
      <c r="EUY50" s="75"/>
      <c r="EUZ50" s="75"/>
      <c r="EVA50" s="75"/>
      <c r="EVB50" s="75"/>
      <c r="EVC50" s="75"/>
      <c r="EVD50" s="75"/>
      <c r="EVE50" s="75"/>
      <c r="EVF50" s="75"/>
      <c r="EVG50" s="75"/>
      <c r="EVH50" s="75"/>
      <c r="EVI50" s="75"/>
      <c r="EVJ50" s="75"/>
      <c r="EVK50" s="75"/>
      <c r="EVL50" s="75"/>
      <c r="EVM50" s="75"/>
      <c r="EVN50" s="75"/>
      <c r="EVO50" s="75"/>
      <c r="EVP50" s="75"/>
      <c r="EVQ50" s="75"/>
      <c r="EVR50" s="75"/>
      <c r="EVS50" s="75"/>
      <c r="EVT50" s="75"/>
      <c r="EVU50" s="75"/>
      <c r="EVV50" s="75"/>
      <c r="EVW50" s="75"/>
      <c r="EVX50" s="75"/>
      <c r="EVY50" s="75"/>
      <c r="EVZ50" s="75"/>
      <c r="EWA50" s="75"/>
      <c r="EWB50" s="75"/>
      <c r="EWC50" s="75"/>
      <c r="EWD50" s="75"/>
      <c r="EWE50" s="75"/>
      <c r="EWF50" s="75"/>
      <c r="EWG50" s="75"/>
      <c r="EWH50" s="75"/>
      <c r="EWI50" s="75"/>
      <c r="EWJ50" s="75"/>
      <c r="EWK50" s="75"/>
      <c r="EWL50" s="75"/>
      <c r="EWM50" s="75"/>
      <c r="EWN50" s="75"/>
      <c r="EWO50" s="75"/>
      <c r="EWP50" s="75"/>
      <c r="EWQ50" s="75"/>
      <c r="EWR50" s="75"/>
      <c r="EWS50" s="75"/>
      <c r="EWT50" s="75"/>
      <c r="EWU50" s="75"/>
      <c r="EWV50" s="75"/>
      <c r="EWW50" s="75"/>
      <c r="EWX50" s="75"/>
      <c r="EWY50" s="75"/>
      <c r="EWZ50" s="75"/>
      <c r="EXA50" s="75"/>
      <c r="EXB50" s="75"/>
      <c r="EXC50" s="75"/>
      <c r="EXD50" s="75"/>
      <c r="EXE50" s="75"/>
      <c r="EXF50" s="75"/>
      <c r="EXG50" s="75"/>
      <c r="EXH50" s="75"/>
      <c r="EXI50" s="75"/>
      <c r="EXJ50" s="75"/>
      <c r="EXK50" s="75"/>
      <c r="EXL50" s="75"/>
      <c r="EXM50" s="75"/>
      <c r="EXN50" s="75"/>
      <c r="EXO50" s="75"/>
      <c r="EXP50" s="75"/>
      <c r="EXQ50" s="75"/>
      <c r="EXR50" s="75"/>
      <c r="EXS50" s="75"/>
      <c r="EXT50" s="75"/>
      <c r="EXU50" s="75"/>
      <c r="EXV50" s="75"/>
      <c r="EXW50" s="75"/>
      <c r="EXX50" s="75"/>
      <c r="EXY50" s="75"/>
      <c r="EXZ50" s="75"/>
      <c r="EYA50" s="75"/>
      <c r="EYB50" s="75"/>
      <c r="EYC50" s="75"/>
      <c r="EYD50" s="75"/>
      <c r="EYE50" s="75"/>
      <c r="EYF50" s="75"/>
      <c r="EYG50" s="75"/>
      <c r="EYH50" s="75"/>
      <c r="EYI50" s="75"/>
      <c r="EYJ50" s="75"/>
      <c r="EYK50" s="75"/>
      <c r="EYL50" s="75"/>
      <c r="EYM50" s="75"/>
      <c r="EYN50" s="75"/>
      <c r="EYO50" s="75"/>
      <c r="EYP50" s="75"/>
      <c r="EYQ50" s="75"/>
      <c r="EYR50" s="75"/>
      <c r="EYS50" s="75"/>
      <c r="EYT50" s="75"/>
      <c r="EYU50" s="75"/>
      <c r="EYV50" s="75"/>
      <c r="EYW50" s="75"/>
      <c r="EYX50" s="75"/>
      <c r="EYY50" s="75"/>
      <c r="EYZ50" s="75"/>
      <c r="EZA50" s="75"/>
      <c r="EZB50" s="75"/>
      <c r="EZC50" s="75"/>
      <c r="EZD50" s="75"/>
      <c r="EZE50" s="75"/>
      <c r="EZF50" s="75"/>
      <c r="EZG50" s="75"/>
      <c r="EZH50" s="75"/>
      <c r="EZI50" s="75"/>
      <c r="EZJ50" s="75"/>
      <c r="EZK50" s="75"/>
      <c r="EZL50" s="75"/>
      <c r="EZM50" s="75"/>
      <c r="EZN50" s="75"/>
      <c r="EZO50" s="75"/>
      <c r="EZP50" s="75"/>
      <c r="EZQ50" s="75"/>
      <c r="EZR50" s="75"/>
      <c r="EZS50" s="75"/>
      <c r="EZT50" s="75"/>
      <c r="EZU50" s="75"/>
      <c r="EZV50" s="75"/>
      <c r="EZW50" s="75"/>
      <c r="EZX50" s="75"/>
      <c r="EZY50" s="75"/>
      <c r="EZZ50" s="75"/>
      <c r="FAA50" s="75"/>
      <c r="FAB50" s="75"/>
      <c r="FAC50" s="75"/>
      <c r="FAD50" s="75"/>
      <c r="FAE50" s="75"/>
      <c r="FAF50" s="75"/>
      <c r="FAG50" s="75"/>
      <c r="FAH50" s="75"/>
      <c r="FAI50" s="75"/>
      <c r="FAJ50" s="75"/>
      <c r="FAK50" s="75"/>
      <c r="FAL50" s="75"/>
      <c r="FAM50" s="75"/>
      <c r="FAN50" s="75"/>
      <c r="FAO50" s="75"/>
      <c r="FAP50" s="75"/>
      <c r="FAQ50" s="75"/>
      <c r="FAR50" s="75"/>
      <c r="FAS50" s="75"/>
      <c r="FAT50" s="75"/>
      <c r="FAU50" s="75"/>
      <c r="FAV50" s="75"/>
      <c r="FAW50" s="75"/>
      <c r="FAX50" s="75"/>
      <c r="FAY50" s="75"/>
      <c r="FAZ50" s="75"/>
      <c r="FBA50" s="75"/>
      <c r="FBB50" s="75"/>
      <c r="FBC50" s="75"/>
      <c r="FBD50" s="75"/>
      <c r="FBE50" s="75"/>
      <c r="FBF50" s="75"/>
      <c r="FBG50" s="75"/>
      <c r="FBH50" s="75"/>
      <c r="FBI50" s="75"/>
      <c r="FBJ50" s="75"/>
      <c r="FBK50" s="75"/>
      <c r="FBL50" s="75"/>
      <c r="FBM50" s="75"/>
      <c r="FBN50" s="75"/>
      <c r="FBO50" s="75"/>
      <c r="FBP50" s="75"/>
      <c r="FBQ50" s="75"/>
      <c r="FBR50" s="75"/>
      <c r="FBS50" s="75"/>
      <c r="FBT50" s="75"/>
      <c r="FBU50" s="75"/>
      <c r="FBV50" s="75"/>
      <c r="FBW50" s="75"/>
      <c r="FBX50" s="75"/>
      <c r="FBY50" s="75"/>
      <c r="FBZ50" s="75"/>
      <c r="FCA50" s="75"/>
      <c r="FCB50" s="75"/>
      <c r="FCC50" s="75"/>
      <c r="FCD50" s="75"/>
      <c r="FCE50" s="75"/>
      <c r="FCF50" s="75"/>
      <c r="FCG50" s="75"/>
      <c r="FCH50" s="75"/>
      <c r="FCI50" s="75"/>
      <c r="FCJ50" s="75"/>
      <c r="FCK50" s="75"/>
      <c r="FCL50" s="75"/>
      <c r="FCM50" s="75"/>
      <c r="FCN50" s="75"/>
      <c r="FCO50" s="75"/>
      <c r="FCP50" s="75"/>
      <c r="FCQ50" s="75"/>
      <c r="FCR50" s="75"/>
      <c r="FCS50" s="75"/>
      <c r="FCT50" s="75"/>
      <c r="FCU50" s="75"/>
      <c r="FCV50" s="75"/>
      <c r="FCW50" s="75"/>
      <c r="FCX50" s="75"/>
      <c r="FCY50" s="75"/>
      <c r="FCZ50" s="75"/>
      <c r="FDA50" s="75"/>
      <c r="FDB50" s="75"/>
      <c r="FDC50" s="75"/>
      <c r="FDD50" s="75"/>
      <c r="FDE50" s="75"/>
      <c r="FDF50" s="75"/>
      <c r="FDG50" s="75"/>
      <c r="FDH50" s="75"/>
      <c r="FDI50" s="75"/>
      <c r="FDJ50" s="75"/>
      <c r="FDK50" s="75"/>
      <c r="FDL50" s="75"/>
      <c r="FDM50" s="75"/>
      <c r="FDN50" s="75"/>
      <c r="FDO50" s="75"/>
      <c r="FDP50" s="75"/>
      <c r="FDQ50" s="75"/>
      <c r="FDR50" s="75"/>
      <c r="FDS50" s="75"/>
      <c r="FDT50" s="75"/>
      <c r="FDU50" s="75"/>
      <c r="FDV50" s="75"/>
      <c r="FDW50" s="75"/>
      <c r="FDX50" s="75"/>
      <c r="FDY50" s="75"/>
      <c r="FDZ50" s="75"/>
      <c r="FEA50" s="75"/>
      <c r="FEB50" s="75"/>
      <c r="FEC50" s="75"/>
      <c r="FED50" s="75"/>
      <c r="FEE50" s="75"/>
      <c r="FEF50" s="75"/>
      <c r="FEG50" s="75"/>
      <c r="FEH50" s="75"/>
      <c r="FEI50" s="75"/>
      <c r="FEJ50" s="75"/>
      <c r="FEK50" s="75"/>
      <c r="FEL50" s="75"/>
      <c r="FEM50" s="75"/>
      <c r="FEN50" s="75"/>
      <c r="FEO50" s="75"/>
      <c r="FEP50" s="75"/>
      <c r="FEQ50" s="75"/>
      <c r="FER50" s="75"/>
      <c r="FES50" s="75"/>
      <c r="FET50" s="75"/>
      <c r="FEU50" s="75"/>
      <c r="FEV50" s="75"/>
      <c r="FEW50" s="75"/>
      <c r="FEX50" s="75"/>
      <c r="FEY50" s="75"/>
      <c r="FEZ50" s="75"/>
      <c r="FFA50" s="75"/>
      <c r="FFB50" s="75"/>
      <c r="FFC50" s="75"/>
      <c r="FFD50" s="75"/>
      <c r="FFE50" s="75"/>
      <c r="FFF50" s="75"/>
      <c r="FFG50" s="75"/>
      <c r="FFH50" s="75"/>
      <c r="FFI50" s="75"/>
      <c r="FFJ50" s="75"/>
      <c r="FFK50" s="75"/>
      <c r="FFL50" s="75"/>
      <c r="FFM50" s="75"/>
      <c r="FFN50" s="75"/>
      <c r="FFO50" s="75"/>
      <c r="FFP50" s="75"/>
      <c r="FFQ50" s="75"/>
      <c r="FFR50" s="75"/>
      <c r="FFS50" s="75"/>
      <c r="FFT50" s="75"/>
      <c r="FFU50" s="75"/>
      <c r="FFV50" s="75"/>
      <c r="FFW50" s="75"/>
      <c r="FFX50" s="75"/>
      <c r="FFY50" s="75"/>
      <c r="FFZ50" s="75"/>
      <c r="FGA50" s="75"/>
      <c r="FGB50" s="75"/>
      <c r="FGC50" s="75"/>
      <c r="FGD50" s="75"/>
      <c r="FGE50" s="75"/>
      <c r="FGF50" s="75"/>
      <c r="FGG50" s="75"/>
      <c r="FGH50" s="75"/>
      <c r="FGI50" s="75"/>
      <c r="FGJ50" s="75"/>
      <c r="FGK50" s="75"/>
      <c r="FGL50" s="75"/>
      <c r="FGM50" s="75"/>
      <c r="FGN50" s="75"/>
      <c r="FGO50" s="75"/>
      <c r="FGP50" s="75"/>
      <c r="FGQ50" s="75"/>
      <c r="FGR50" s="75"/>
      <c r="FGS50" s="75"/>
      <c r="FGT50" s="75"/>
      <c r="FGU50" s="75"/>
      <c r="FGV50" s="75"/>
      <c r="FGW50" s="75"/>
      <c r="FGX50" s="75"/>
      <c r="FGY50" s="75"/>
      <c r="FGZ50" s="75"/>
      <c r="FHA50" s="75"/>
      <c r="FHB50" s="75"/>
      <c r="FHC50" s="75"/>
      <c r="FHD50" s="75"/>
      <c r="FHE50" s="75"/>
      <c r="FHF50" s="75"/>
      <c r="FHG50" s="75"/>
      <c r="FHH50" s="75"/>
      <c r="FHI50" s="75"/>
      <c r="FHJ50" s="75"/>
      <c r="FHK50" s="75"/>
      <c r="FHL50" s="75"/>
      <c r="FHM50" s="75"/>
      <c r="FHN50" s="75"/>
      <c r="FHO50" s="75"/>
      <c r="FHP50" s="75"/>
      <c r="FHQ50" s="75"/>
      <c r="FHR50" s="75"/>
      <c r="FHS50" s="75"/>
      <c r="FHT50" s="75"/>
      <c r="FHU50" s="75"/>
      <c r="FHV50" s="75"/>
      <c r="FHW50" s="75"/>
      <c r="FHX50" s="75"/>
      <c r="FHY50" s="75"/>
      <c r="FHZ50" s="75"/>
      <c r="FIA50" s="75"/>
      <c r="FIB50" s="75"/>
      <c r="FIC50" s="75"/>
      <c r="FID50" s="75"/>
      <c r="FIE50" s="75"/>
      <c r="FIF50" s="75"/>
      <c r="FIG50" s="75"/>
      <c r="FIH50" s="75"/>
      <c r="FII50" s="75"/>
      <c r="FIJ50" s="75"/>
      <c r="FIK50" s="75"/>
      <c r="FIL50" s="75"/>
      <c r="FIM50" s="75"/>
      <c r="FIN50" s="75"/>
      <c r="FIO50" s="75"/>
      <c r="FIP50" s="75"/>
      <c r="FIQ50" s="75"/>
      <c r="FIR50" s="75"/>
      <c r="FIS50" s="75"/>
      <c r="FIT50" s="75"/>
      <c r="FIU50" s="75"/>
      <c r="FIV50" s="75"/>
      <c r="FIW50" s="75"/>
      <c r="FIX50" s="75"/>
      <c r="FIY50" s="75"/>
      <c r="FIZ50" s="75"/>
      <c r="FJA50" s="75"/>
      <c r="FJB50" s="75"/>
      <c r="FJC50" s="75"/>
      <c r="FJD50" s="75"/>
      <c r="FJE50" s="75"/>
      <c r="FJF50" s="75"/>
      <c r="FJG50" s="75"/>
      <c r="FJH50" s="75"/>
      <c r="FJI50" s="75"/>
      <c r="FJJ50" s="75"/>
      <c r="FJK50" s="75"/>
      <c r="FJL50" s="75"/>
      <c r="FJM50" s="75"/>
      <c r="FJN50" s="75"/>
      <c r="FJO50" s="75"/>
      <c r="FJP50" s="75"/>
      <c r="FJQ50" s="75"/>
      <c r="FJR50" s="75"/>
      <c r="FJS50" s="75"/>
      <c r="FJT50" s="75"/>
      <c r="FJU50" s="75"/>
      <c r="FJV50" s="75"/>
      <c r="FJW50" s="75"/>
      <c r="FJX50" s="75"/>
      <c r="FJY50" s="75"/>
      <c r="FJZ50" s="75"/>
      <c r="FKA50" s="75"/>
      <c r="FKB50" s="75"/>
      <c r="FKC50" s="75"/>
      <c r="FKD50" s="75"/>
      <c r="FKE50" s="75"/>
      <c r="FKF50" s="75"/>
      <c r="FKG50" s="75"/>
      <c r="FKH50" s="75"/>
      <c r="FKI50" s="75"/>
      <c r="FKJ50" s="75"/>
      <c r="FKK50" s="75"/>
      <c r="FKL50" s="75"/>
      <c r="FKM50" s="75"/>
      <c r="FKN50" s="75"/>
      <c r="FKO50" s="75"/>
      <c r="FKP50" s="75"/>
      <c r="FKQ50" s="75"/>
      <c r="FKR50" s="75"/>
      <c r="FKS50" s="75"/>
      <c r="FKT50" s="75"/>
      <c r="FKU50" s="75"/>
      <c r="FKV50" s="75"/>
      <c r="FKW50" s="75"/>
      <c r="FKX50" s="75"/>
      <c r="FKY50" s="75"/>
      <c r="FKZ50" s="75"/>
      <c r="FLA50" s="75"/>
      <c r="FLB50" s="75"/>
      <c r="FLC50" s="75"/>
      <c r="FLD50" s="75"/>
      <c r="FLE50" s="75"/>
      <c r="FLF50" s="75"/>
      <c r="FLG50" s="75"/>
      <c r="FLH50" s="75"/>
      <c r="FLI50" s="75"/>
      <c r="FLJ50" s="75"/>
      <c r="FLK50" s="75"/>
      <c r="FLL50" s="75"/>
      <c r="FLM50" s="75"/>
      <c r="FLN50" s="75"/>
      <c r="FLO50" s="75"/>
      <c r="FLP50" s="75"/>
      <c r="FLQ50" s="75"/>
      <c r="FLR50" s="75"/>
      <c r="FLS50" s="75"/>
      <c r="FLT50" s="75"/>
      <c r="FLU50" s="75"/>
      <c r="FLV50" s="75"/>
      <c r="FLW50" s="75"/>
      <c r="FLX50" s="75"/>
      <c r="FLY50" s="75"/>
      <c r="FLZ50" s="75"/>
      <c r="FMA50" s="75"/>
      <c r="FMB50" s="75"/>
      <c r="FMC50" s="75"/>
      <c r="FMD50" s="75"/>
      <c r="FME50" s="75"/>
      <c r="FMF50" s="75"/>
      <c r="FMG50" s="75"/>
      <c r="FMH50" s="75"/>
      <c r="FMI50" s="75"/>
      <c r="FMJ50" s="75"/>
      <c r="FMK50" s="75"/>
      <c r="FML50" s="75"/>
      <c r="FMM50" s="75"/>
      <c r="FMN50" s="75"/>
      <c r="FMO50" s="75"/>
      <c r="FMP50" s="75"/>
      <c r="FMQ50" s="75"/>
      <c r="FMR50" s="75"/>
      <c r="FMS50" s="75"/>
      <c r="FMT50" s="75"/>
      <c r="FMU50" s="75"/>
      <c r="FMV50" s="75"/>
      <c r="FMW50" s="75"/>
      <c r="FMX50" s="75"/>
      <c r="FMY50" s="75"/>
      <c r="FMZ50" s="75"/>
      <c r="FNA50" s="75"/>
      <c r="FNB50" s="75"/>
      <c r="FNC50" s="75"/>
      <c r="FND50" s="75"/>
      <c r="FNE50" s="75"/>
      <c r="FNF50" s="75"/>
      <c r="FNG50" s="75"/>
      <c r="FNH50" s="75"/>
      <c r="FNI50" s="75"/>
      <c r="FNJ50" s="75"/>
      <c r="FNK50" s="75"/>
      <c r="FNL50" s="75"/>
      <c r="FNM50" s="75"/>
      <c r="FNN50" s="75"/>
      <c r="FNO50" s="75"/>
      <c r="FNP50" s="75"/>
      <c r="FNQ50" s="75"/>
      <c r="FNR50" s="75"/>
      <c r="FNS50" s="75"/>
      <c r="FNT50" s="75"/>
      <c r="FNU50" s="75"/>
      <c r="FNV50" s="75"/>
      <c r="FNW50" s="75"/>
      <c r="FNX50" s="75"/>
      <c r="FNY50" s="75"/>
      <c r="FNZ50" s="75"/>
      <c r="FOA50" s="75"/>
      <c r="FOB50" s="75"/>
      <c r="FOC50" s="75"/>
      <c r="FOD50" s="75"/>
      <c r="FOE50" s="75"/>
      <c r="FOF50" s="75"/>
      <c r="FOG50" s="75"/>
      <c r="FOH50" s="75"/>
      <c r="FOI50" s="75"/>
      <c r="FOJ50" s="75"/>
      <c r="FOK50" s="75"/>
      <c r="FOL50" s="75"/>
      <c r="FOM50" s="75"/>
      <c r="FON50" s="75"/>
      <c r="FOO50" s="75"/>
      <c r="FOP50" s="75"/>
      <c r="FOQ50" s="75"/>
      <c r="FOR50" s="75"/>
      <c r="FOS50" s="75"/>
      <c r="FOT50" s="75"/>
      <c r="FOU50" s="75"/>
      <c r="FOV50" s="75"/>
      <c r="FOW50" s="75"/>
      <c r="FOX50" s="75"/>
      <c r="FOY50" s="75"/>
      <c r="FOZ50" s="75"/>
      <c r="FPA50" s="75"/>
      <c r="FPB50" s="75"/>
      <c r="FPC50" s="75"/>
      <c r="FPD50" s="75"/>
      <c r="FPE50" s="75"/>
      <c r="FPF50" s="75"/>
      <c r="FPG50" s="75"/>
      <c r="FPH50" s="75"/>
      <c r="FPI50" s="75"/>
      <c r="FPJ50" s="75"/>
      <c r="FPK50" s="75"/>
      <c r="FPL50" s="75"/>
      <c r="FPM50" s="75"/>
      <c r="FPN50" s="75"/>
      <c r="FPO50" s="75"/>
      <c r="FPP50" s="75"/>
      <c r="FPQ50" s="75"/>
      <c r="FPR50" s="75"/>
      <c r="FPS50" s="75"/>
      <c r="FPT50" s="75"/>
      <c r="FPU50" s="75"/>
      <c r="FPV50" s="75"/>
      <c r="FPW50" s="75"/>
      <c r="FPX50" s="75"/>
      <c r="FPY50" s="75"/>
      <c r="FPZ50" s="75"/>
      <c r="FQA50" s="75"/>
      <c r="FQB50" s="75"/>
      <c r="FQC50" s="75"/>
      <c r="FQD50" s="75"/>
      <c r="FQE50" s="75"/>
      <c r="FQF50" s="75"/>
      <c r="FQG50" s="75"/>
      <c r="FQH50" s="75"/>
      <c r="FQI50" s="75"/>
      <c r="FQJ50" s="75"/>
      <c r="FQK50" s="75"/>
      <c r="FQL50" s="75"/>
      <c r="FQM50" s="75"/>
      <c r="FQN50" s="75"/>
      <c r="FQO50" s="75"/>
      <c r="FQP50" s="75"/>
      <c r="FQQ50" s="75"/>
      <c r="FQR50" s="75"/>
      <c r="FQS50" s="75"/>
      <c r="FQT50" s="75"/>
      <c r="FQU50" s="75"/>
      <c r="FQV50" s="75"/>
      <c r="FQW50" s="75"/>
      <c r="FQX50" s="75"/>
      <c r="FQY50" s="75"/>
      <c r="FQZ50" s="75"/>
      <c r="FRA50" s="75"/>
      <c r="FRB50" s="75"/>
      <c r="FRC50" s="75"/>
      <c r="FRD50" s="75"/>
      <c r="FRE50" s="75"/>
      <c r="FRF50" s="75"/>
      <c r="FRG50" s="75"/>
      <c r="FRH50" s="75"/>
      <c r="FRI50" s="75"/>
      <c r="FRJ50" s="75"/>
      <c r="FRK50" s="75"/>
      <c r="FRL50" s="75"/>
      <c r="FRM50" s="75"/>
      <c r="FRN50" s="75"/>
      <c r="FRO50" s="75"/>
      <c r="FRP50" s="75"/>
      <c r="FRQ50" s="75"/>
      <c r="FRR50" s="75"/>
      <c r="FRS50" s="75"/>
      <c r="FRT50" s="75"/>
      <c r="FRU50" s="75"/>
      <c r="FRV50" s="75"/>
      <c r="FRW50" s="75"/>
      <c r="FRX50" s="75"/>
      <c r="FRY50" s="75"/>
      <c r="FRZ50" s="75"/>
      <c r="FSA50" s="75"/>
      <c r="FSB50" s="75"/>
      <c r="FSC50" s="75"/>
      <c r="FSD50" s="75"/>
      <c r="FSE50" s="75"/>
      <c r="FSF50" s="75"/>
      <c r="FSG50" s="75"/>
      <c r="FSH50" s="75"/>
      <c r="FSI50" s="75"/>
      <c r="FSJ50" s="75"/>
      <c r="FSK50" s="75"/>
      <c r="FSL50" s="75"/>
      <c r="FSM50" s="75"/>
      <c r="FSN50" s="75"/>
      <c r="FSO50" s="75"/>
      <c r="FSP50" s="75"/>
      <c r="FSQ50" s="75"/>
      <c r="FSR50" s="75"/>
      <c r="FSS50" s="75"/>
      <c r="FST50" s="75"/>
      <c r="FSU50" s="75"/>
      <c r="FSV50" s="75"/>
      <c r="FSW50" s="75"/>
      <c r="FSX50" s="75"/>
      <c r="FSY50" s="75"/>
      <c r="FSZ50" s="75"/>
      <c r="FTA50" s="75"/>
      <c r="FTB50" s="75"/>
      <c r="FTC50" s="75"/>
      <c r="FTD50" s="75"/>
      <c r="FTE50" s="75"/>
      <c r="FTF50" s="75"/>
      <c r="FTG50" s="75"/>
      <c r="FTH50" s="75"/>
      <c r="FTI50" s="75"/>
      <c r="FTJ50" s="75"/>
      <c r="FTK50" s="75"/>
      <c r="FTL50" s="75"/>
      <c r="FTM50" s="75"/>
      <c r="FTN50" s="75"/>
      <c r="FTO50" s="75"/>
      <c r="FTP50" s="75"/>
      <c r="FTQ50" s="75"/>
      <c r="FTR50" s="75"/>
      <c r="FTS50" s="75"/>
      <c r="FTT50" s="75"/>
      <c r="FTU50" s="75"/>
      <c r="FTV50" s="75"/>
      <c r="FTW50" s="75"/>
      <c r="FTX50" s="75"/>
      <c r="FTY50" s="75"/>
      <c r="FTZ50" s="75"/>
      <c r="FUA50" s="75"/>
      <c r="FUB50" s="75"/>
      <c r="FUC50" s="75"/>
      <c r="FUD50" s="75"/>
      <c r="FUE50" s="75"/>
      <c r="FUF50" s="75"/>
      <c r="FUG50" s="75"/>
      <c r="FUH50" s="75"/>
      <c r="FUI50" s="75"/>
      <c r="FUJ50" s="75"/>
      <c r="FUK50" s="75"/>
      <c r="FUL50" s="75"/>
      <c r="FUM50" s="75"/>
      <c r="FUN50" s="75"/>
      <c r="FUO50" s="75"/>
      <c r="FUP50" s="75"/>
      <c r="FUQ50" s="75"/>
      <c r="FUR50" s="75"/>
      <c r="FUS50" s="75"/>
      <c r="FUT50" s="75"/>
      <c r="FUU50" s="75"/>
      <c r="FUV50" s="75"/>
      <c r="FUW50" s="75"/>
      <c r="FUX50" s="75"/>
      <c r="FUY50" s="75"/>
      <c r="FUZ50" s="75"/>
      <c r="FVA50" s="75"/>
      <c r="FVB50" s="75"/>
      <c r="FVC50" s="75"/>
      <c r="FVD50" s="75"/>
      <c r="FVE50" s="75"/>
      <c r="FVF50" s="75"/>
      <c r="FVG50" s="75"/>
      <c r="FVH50" s="75"/>
      <c r="FVI50" s="75"/>
      <c r="FVJ50" s="75"/>
      <c r="FVK50" s="75"/>
      <c r="FVL50" s="75"/>
      <c r="FVM50" s="75"/>
      <c r="FVN50" s="75"/>
      <c r="FVO50" s="75"/>
      <c r="FVP50" s="75"/>
      <c r="FVQ50" s="75"/>
      <c r="FVR50" s="75"/>
      <c r="FVS50" s="75"/>
      <c r="FVT50" s="75"/>
      <c r="FVU50" s="75"/>
      <c r="FVV50" s="75"/>
      <c r="FVW50" s="75"/>
      <c r="FVX50" s="75"/>
      <c r="FVY50" s="75"/>
      <c r="FVZ50" s="75"/>
      <c r="FWA50" s="75"/>
      <c r="FWB50" s="75"/>
      <c r="FWC50" s="75"/>
      <c r="FWD50" s="75"/>
      <c r="FWE50" s="75"/>
      <c r="FWF50" s="75"/>
      <c r="FWG50" s="75"/>
      <c r="FWH50" s="75"/>
      <c r="FWI50" s="75"/>
      <c r="FWJ50" s="75"/>
      <c r="FWK50" s="75"/>
      <c r="FWL50" s="75"/>
      <c r="FWM50" s="75"/>
      <c r="FWN50" s="75"/>
      <c r="FWO50" s="75"/>
      <c r="FWP50" s="75"/>
      <c r="FWQ50" s="75"/>
      <c r="FWR50" s="75"/>
      <c r="FWS50" s="75"/>
      <c r="FWT50" s="75"/>
      <c r="FWU50" s="75"/>
      <c r="FWV50" s="75"/>
      <c r="FWW50" s="75"/>
      <c r="FWX50" s="75"/>
      <c r="FWY50" s="75"/>
      <c r="FWZ50" s="75"/>
      <c r="FXA50" s="75"/>
      <c r="FXB50" s="75"/>
      <c r="FXC50" s="75"/>
      <c r="FXD50" s="75"/>
      <c r="FXE50" s="75"/>
      <c r="FXF50" s="75"/>
      <c r="FXG50" s="75"/>
      <c r="FXH50" s="75"/>
      <c r="FXI50" s="75"/>
      <c r="FXJ50" s="75"/>
      <c r="FXK50" s="75"/>
      <c r="FXL50" s="75"/>
      <c r="FXM50" s="75"/>
      <c r="FXN50" s="75"/>
      <c r="FXO50" s="75"/>
      <c r="FXP50" s="75"/>
      <c r="FXQ50" s="75"/>
      <c r="FXR50" s="75"/>
      <c r="FXS50" s="75"/>
      <c r="FXT50" s="75"/>
      <c r="FXU50" s="75"/>
      <c r="FXV50" s="75"/>
      <c r="FXW50" s="75"/>
      <c r="FXX50" s="75"/>
      <c r="FXY50" s="75"/>
      <c r="FXZ50" s="75"/>
      <c r="FYA50" s="75"/>
      <c r="FYB50" s="75"/>
      <c r="FYC50" s="75"/>
      <c r="FYD50" s="75"/>
      <c r="FYE50" s="75"/>
      <c r="FYF50" s="75"/>
      <c r="FYG50" s="75"/>
      <c r="FYH50" s="75"/>
      <c r="FYI50" s="75"/>
      <c r="FYJ50" s="75"/>
      <c r="FYK50" s="75"/>
      <c r="FYL50" s="75"/>
      <c r="FYM50" s="75"/>
      <c r="FYN50" s="75"/>
      <c r="FYO50" s="75"/>
      <c r="FYP50" s="75"/>
      <c r="FYQ50" s="75"/>
      <c r="FYR50" s="75"/>
      <c r="FYS50" s="75"/>
      <c r="FYT50" s="75"/>
      <c r="FYU50" s="75"/>
      <c r="FYV50" s="75"/>
      <c r="FYW50" s="75"/>
      <c r="FYX50" s="75"/>
      <c r="FYY50" s="75"/>
      <c r="FYZ50" s="75"/>
      <c r="FZA50" s="75"/>
      <c r="FZB50" s="75"/>
      <c r="FZC50" s="75"/>
      <c r="FZD50" s="75"/>
      <c r="FZE50" s="75"/>
      <c r="FZF50" s="75"/>
      <c r="FZG50" s="75"/>
      <c r="FZH50" s="75"/>
      <c r="FZI50" s="75"/>
      <c r="FZJ50" s="75"/>
      <c r="FZK50" s="75"/>
      <c r="FZL50" s="75"/>
      <c r="FZM50" s="75"/>
      <c r="FZN50" s="75"/>
      <c r="FZO50" s="75"/>
      <c r="FZP50" s="75"/>
      <c r="FZQ50" s="75"/>
      <c r="FZR50" s="75"/>
      <c r="FZS50" s="75"/>
      <c r="FZT50" s="75"/>
      <c r="FZU50" s="75"/>
      <c r="FZV50" s="75"/>
      <c r="FZW50" s="75"/>
      <c r="FZX50" s="75"/>
      <c r="FZY50" s="75"/>
      <c r="FZZ50" s="75"/>
      <c r="GAA50" s="75"/>
      <c r="GAB50" s="75"/>
      <c r="GAC50" s="75"/>
      <c r="GAD50" s="75"/>
      <c r="GAE50" s="75"/>
      <c r="GAF50" s="75"/>
      <c r="GAG50" s="75"/>
      <c r="GAH50" s="75"/>
      <c r="GAI50" s="75"/>
      <c r="GAJ50" s="75"/>
      <c r="GAK50" s="75"/>
      <c r="GAL50" s="75"/>
      <c r="GAM50" s="75"/>
      <c r="GAN50" s="75"/>
      <c r="GAO50" s="75"/>
      <c r="GAP50" s="75"/>
      <c r="GAQ50" s="75"/>
      <c r="GAR50" s="75"/>
      <c r="GAS50" s="75"/>
      <c r="GAT50" s="75"/>
      <c r="GAU50" s="75"/>
      <c r="GAV50" s="75"/>
      <c r="GAW50" s="75"/>
      <c r="GAX50" s="75"/>
      <c r="GAY50" s="75"/>
      <c r="GAZ50" s="75"/>
      <c r="GBA50" s="75"/>
      <c r="GBB50" s="75"/>
      <c r="GBC50" s="75"/>
      <c r="GBD50" s="75"/>
      <c r="GBE50" s="75"/>
      <c r="GBF50" s="75"/>
      <c r="GBG50" s="75"/>
      <c r="GBH50" s="75"/>
      <c r="GBI50" s="75"/>
      <c r="GBJ50" s="75"/>
      <c r="GBK50" s="75"/>
      <c r="GBL50" s="75"/>
      <c r="GBM50" s="75"/>
      <c r="GBN50" s="75"/>
      <c r="GBO50" s="75"/>
      <c r="GBP50" s="75"/>
      <c r="GBQ50" s="75"/>
      <c r="GBR50" s="75"/>
      <c r="GBS50" s="75"/>
      <c r="GBT50" s="75"/>
      <c r="GBU50" s="75"/>
      <c r="GBV50" s="75"/>
      <c r="GBW50" s="75"/>
      <c r="GBX50" s="75"/>
      <c r="GBY50" s="75"/>
      <c r="GBZ50" s="75"/>
      <c r="GCA50" s="75"/>
      <c r="GCB50" s="75"/>
      <c r="GCC50" s="75"/>
      <c r="GCD50" s="75"/>
      <c r="GCE50" s="75"/>
      <c r="GCF50" s="75"/>
      <c r="GCG50" s="75"/>
      <c r="GCH50" s="75"/>
      <c r="GCI50" s="75"/>
      <c r="GCJ50" s="75"/>
      <c r="GCK50" s="75"/>
      <c r="GCL50" s="75"/>
      <c r="GCM50" s="75"/>
      <c r="GCN50" s="75"/>
      <c r="GCO50" s="75"/>
      <c r="GCP50" s="75"/>
      <c r="GCQ50" s="75"/>
      <c r="GCR50" s="75"/>
      <c r="GCS50" s="75"/>
      <c r="GCT50" s="75"/>
      <c r="GCU50" s="75"/>
      <c r="GCV50" s="75"/>
      <c r="GCW50" s="75"/>
      <c r="GCX50" s="75"/>
      <c r="GCY50" s="75"/>
      <c r="GCZ50" s="75"/>
      <c r="GDA50" s="75"/>
      <c r="GDB50" s="75"/>
      <c r="GDC50" s="75"/>
      <c r="GDD50" s="75"/>
      <c r="GDE50" s="75"/>
      <c r="GDF50" s="75"/>
      <c r="GDG50" s="75"/>
      <c r="GDH50" s="75"/>
      <c r="GDI50" s="75"/>
      <c r="GDJ50" s="75"/>
      <c r="GDK50" s="75"/>
      <c r="GDL50" s="75"/>
      <c r="GDM50" s="75"/>
      <c r="GDN50" s="75"/>
      <c r="GDO50" s="75"/>
      <c r="GDP50" s="75"/>
      <c r="GDQ50" s="75"/>
      <c r="GDR50" s="75"/>
      <c r="GDS50" s="75"/>
      <c r="GDT50" s="75"/>
      <c r="GDU50" s="75"/>
      <c r="GDV50" s="75"/>
      <c r="GDW50" s="75"/>
      <c r="GDX50" s="75"/>
      <c r="GDY50" s="75"/>
      <c r="GDZ50" s="75"/>
      <c r="GEA50" s="75"/>
      <c r="GEB50" s="75"/>
      <c r="GEC50" s="75"/>
      <c r="GED50" s="75"/>
      <c r="GEE50" s="75"/>
      <c r="GEF50" s="75"/>
      <c r="GEG50" s="75"/>
      <c r="GEH50" s="75"/>
      <c r="GEI50" s="75"/>
      <c r="GEJ50" s="75"/>
      <c r="GEK50" s="75"/>
      <c r="GEL50" s="75"/>
      <c r="GEM50" s="75"/>
      <c r="GEN50" s="75"/>
      <c r="GEO50" s="75"/>
      <c r="GEP50" s="75"/>
      <c r="GEQ50" s="75"/>
      <c r="GER50" s="75"/>
      <c r="GES50" s="75"/>
      <c r="GET50" s="75"/>
      <c r="GEU50" s="75"/>
      <c r="GEV50" s="75"/>
      <c r="GEW50" s="75"/>
      <c r="GEX50" s="75"/>
      <c r="GEY50" s="75"/>
      <c r="GEZ50" s="75"/>
      <c r="GFA50" s="75"/>
      <c r="GFB50" s="75"/>
      <c r="GFC50" s="75"/>
      <c r="GFD50" s="75"/>
      <c r="GFE50" s="75"/>
      <c r="GFF50" s="75"/>
      <c r="GFG50" s="75"/>
      <c r="GFH50" s="75"/>
      <c r="GFI50" s="75"/>
      <c r="GFJ50" s="75"/>
      <c r="GFK50" s="75"/>
      <c r="GFL50" s="75"/>
      <c r="GFM50" s="75"/>
      <c r="GFN50" s="75"/>
      <c r="GFO50" s="75"/>
      <c r="GFP50" s="75"/>
      <c r="GFQ50" s="75"/>
      <c r="GFR50" s="75"/>
      <c r="GFS50" s="75"/>
      <c r="GFT50" s="75"/>
      <c r="GFU50" s="75"/>
      <c r="GFV50" s="75"/>
      <c r="GFW50" s="75"/>
      <c r="GFX50" s="75"/>
      <c r="GFY50" s="75"/>
      <c r="GFZ50" s="75"/>
      <c r="GGA50" s="75"/>
      <c r="GGB50" s="75"/>
      <c r="GGC50" s="75"/>
      <c r="GGD50" s="75"/>
      <c r="GGE50" s="75"/>
      <c r="GGF50" s="75"/>
      <c r="GGG50" s="75"/>
      <c r="GGH50" s="75"/>
      <c r="GGI50" s="75"/>
      <c r="GGJ50" s="75"/>
      <c r="GGK50" s="75"/>
      <c r="GGL50" s="75"/>
      <c r="GGM50" s="75"/>
      <c r="GGN50" s="75"/>
      <c r="GGO50" s="75"/>
      <c r="GGP50" s="75"/>
      <c r="GGQ50" s="75"/>
      <c r="GGR50" s="75"/>
      <c r="GGS50" s="75"/>
      <c r="GGT50" s="75"/>
      <c r="GGU50" s="75"/>
      <c r="GGV50" s="75"/>
      <c r="GGW50" s="75"/>
      <c r="GGX50" s="75"/>
      <c r="GGY50" s="75"/>
      <c r="GGZ50" s="75"/>
      <c r="GHA50" s="75"/>
      <c r="GHB50" s="75"/>
      <c r="GHC50" s="75"/>
      <c r="GHD50" s="75"/>
      <c r="GHE50" s="75"/>
      <c r="GHF50" s="75"/>
      <c r="GHG50" s="75"/>
      <c r="GHH50" s="75"/>
      <c r="GHI50" s="75"/>
      <c r="GHJ50" s="75"/>
      <c r="GHK50" s="75"/>
      <c r="GHL50" s="75"/>
      <c r="GHM50" s="75"/>
      <c r="GHN50" s="75"/>
      <c r="GHO50" s="75"/>
      <c r="GHP50" s="75"/>
      <c r="GHQ50" s="75"/>
      <c r="GHR50" s="75"/>
      <c r="GHS50" s="75"/>
      <c r="GHT50" s="75"/>
      <c r="GHU50" s="75"/>
      <c r="GHV50" s="75"/>
      <c r="GHW50" s="75"/>
      <c r="GHX50" s="75"/>
      <c r="GHY50" s="75"/>
      <c r="GHZ50" s="75"/>
      <c r="GIA50" s="75"/>
      <c r="GIB50" s="75"/>
      <c r="GIC50" s="75"/>
      <c r="GID50" s="75"/>
      <c r="GIE50" s="75"/>
      <c r="GIF50" s="75"/>
      <c r="GIG50" s="75"/>
      <c r="GIH50" s="75"/>
      <c r="GII50" s="75"/>
      <c r="GIJ50" s="75"/>
      <c r="GIK50" s="75"/>
      <c r="GIL50" s="75"/>
      <c r="GIM50" s="75"/>
      <c r="GIN50" s="75"/>
      <c r="GIO50" s="75"/>
      <c r="GIP50" s="75"/>
      <c r="GIQ50" s="75"/>
      <c r="GIR50" s="75"/>
      <c r="GIS50" s="75"/>
      <c r="GIT50" s="75"/>
      <c r="GIU50" s="75"/>
      <c r="GIV50" s="75"/>
      <c r="GIW50" s="75"/>
      <c r="GIX50" s="75"/>
      <c r="GIY50" s="75"/>
      <c r="GIZ50" s="75"/>
      <c r="GJA50" s="75"/>
      <c r="GJB50" s="75"/>
      <c r="GJC50" s="75"/>
      <c r="GJD50" s="75"/>
      <c r="GJE50" s="75"/>
      <c r="GJF50" s="75"/>
      <c r="GJG50" s="75"/>
      <c r="GJH50" s="75"/>
      <c r="GJI50" s="75"/>
      <c r="GJJ50" s="75"/>
      <c r="GJK50" s="75"/>
      <c r="GJL50" s="75"/>
      <c r="GJM50" s="75"/>
      <c r="GJN50" s="75"/>
      <c r="GJO50" s="75"/>
      <c r="GJP50" s="75"/>
      <c r="GJQ50" s="75"/>
      <c r="GJR50" s="75"/>
      <c r="GJS50" s="75"/>
      <c r="GJT50" s="75"/>
      <c r="GJU50" s="75"/>
      <c r="GJV50" s="75"/>
      <c r="GJW50" s="75"/>
      <c r="GJX50" s="75"/>
      <c r="GJY50" s="75"/>
      <c r="GJZ50" s="75"/>
      <c r="GKA50" s="75"/>
      <c r="GKB50" s="75"/>
      <c r="GKC50" s="75"/>
      <c r="GKD50" s="75"/>
      <c r="GKE50" s="75"/>
      <c r="GKF50" s="75"/>
      <c r="GKG50" s="75"/>
      <c r="GKH50" s="75"/>
      <c r="GKI50" s="75"/>
      <c r="GKJ50" s="75"/>
      <c r="GKK50" s="75"/>
      <c r="GKL50" s="75"/>
      <c r="GKM50" s="75"/>
      <c r="GKN50" s="75"/>
      <c r="GKO50" s="75"/>
      <c r="GKP50" s="75"/>
      <c r="GKQ50" s="75"/>
      <c r="GKR50" s="75"/>
      <c r="GKS50" s="75"/>
      <c r="GKT50" s="75"/>
      <c r="GKU50" s="75"/>
      <c r="GKV50" s="75"/>
      <c r="GKW50" s="75"/>
      <c r="GKX50" s="75"/>
      <c r="GKY50" s="75"/>
      <c r="GKZ50" s="75"/>
      <c r="GLA50" s="75"/>
      <c r="GLB50" s="75"/>
      <c r="GLC50" s="75"/>
      <c r="GLD50" s="75"/>
      <c r="GLE50" s="75"/>
      <c r="GLF50" s="75"/>
      <c r="GLG50" s="75"/>
      <c r="GLH50" s="75"/>
      <c r="GLI50" s="75"/>
      <c r="GLJ50" s="75"/>
      <c r="GLK50" s="75"/>
      <c r="GLL50" s="75"/>
      <c r="GLM50" s="75"/>
      <c r="GLN50" s="75"/>
      <c r="GLO50" s="75"/>
      <c r="GLP50" s="75"/>
      <c r="GLQ50" s="75"/>
      <c r="GLR50" s="75"/>
      <c r="GLS50" s="75"/>
      <c r="GLT50" s="75"/>
      <c r="GLU50" s="75"/>
      <c r="GLV50" s="75"/>
      <c r="GLW50" s="75"/>
      <c r="GLX50" s="75"/>
      <c r="GLY50" s="75"/>
      <c r="GLZ50" s="75"/>
      <c r="GMA50" s="75"/>
      <c r="GMB50" s="75"/>
      <c r="GMC50" s="75"/>
      <c r="GMD50" s="75"/>
      <c r="GME50" s="75"/>
      <c r="GMF50" s="75"/>
      <c r="GMG50" s="75"/>
      <c r="GMH50" s="75"/>
      <c r="GMI50" s="75"/>
      <c r="GMJ50" s="75"/>
      <c r="GMK50" s="75"/>
      <c r="GML50" s="75"/>
      <c r="GMM50" s="75"/>
      <c r="GMN50" s="75"/>
      <c r="GMO50" s="75"/>
      <c r="GMP50" s="75"/>
      <c r="GMQ50" s="75"/>
      <c r="GMR50" s="75"/>
      <c r="GMS50" s="75"/>
      <c r="GMT50" s="75"/>
      <c r="GMU50" s="75"/>
      <c r="GMV50" s="75"/>
      <c r="GMW50" s="75"/>
      <c r="GMX50" s="75"/>
      <c r="GMY50" s="75"/>
      <c r="GMZ50" s="75"/>
      <c r="GNA50" s="75"/>
      <c r="GNB50" s="75"/>
      <c r="GNC50" s="75"/>
      <c r="GND50" s="75"/>
      <c r="GNE50" s="75"/>
      <c r="GNF50" s="75"/>
      <c r="GNG50" s="75"/>
      <c r="GNH50" s="75"/>
      <c r="GNI50" s="75"/>
      <c r="GNJ50" s="75"/>
      <c r="GNK50" s="75"/>
      <c r="GNL50" s="75"/>
      <c r="GNM50" s="75"/>
      <c r="GNN50" s="75"/>
      <c r="GNO50" s="75"/>
      <c r="GNP50" s="75"/>
      <c r="GNQ50" s="75"/>
      <c r="GNR50" s="75"/>
      <c r="GNS50" s="75"/>
      <c r="GNT50" s="75"/>
      <c r="GNU50" s="75"/>
      <c r="GNV50" s="75"/>
      <c r="GNW50" s="75"/>
      <c r="GNX50" s="75"/>
      <c r="GNY50" s="75"/>
      <c r="GNZ50" s="75"/>
      <c r="GOA50" s="75"/>
      <c r="GOB50" s="75"/>
      <c r="GOC50" s="75"/>
      <c r="GOD50" s="75"/>
      <c r="GOE50" s="75"/>
      <c r="GOF50" s="75"/>
      <c r="GOG50" s="75"/>
      <c r="GOH50" s="75"/>
      <c r="GOI50" s="75"/>
      <c r="GOJ50" s="75"/>
      <c r="GOK50" s="75"/>
      <c r="GOL50" s="75"/>
      <c r="GOM50" s="75"/>
      <c r="GON50" s="75"/>
      <c r="GOO50" s="75"/>
      <c r="GOP50" s="75"/>
      <c r="GOQ50" s="75"/>
      <c r="GOR50" s="75"/>
      <c r="GOS50" s="75"/>
      <c r="GOT50" s="75"/>
      <c r="GOU50" s="75"/>
      <c r="GOV50" s="75"/>
      <c r="GOW50" s="75"/>
      <c r="GOX50" s="75"/>
      <c r="GOY50" s="75"/>
      <c r="GOZ50" s="75"/>
      <c r="GPA50" s="75"/>
      <c r="GPB50" s="75"/>
      <c r="GPC50" s="75"/>
      <c r="GPD50" s="75"/>
      <c r="GPE50" s="75"/>
      <c r="GPF50" s="75"/>
      <c r="GPG50" s="75"/>
      <c r="GPH50" s="75"/>
      <c r="GPI50" s="75"/>
      <c r="GPJ50" s="75"/>
      <c r="GPK50" s="75"/>
      <c r="GPL50" s="75"/>
      <c r="GPM50" s="75"/>
      <c r="GPN50" s="75"/>
      <c r="GPO50" s="75"/>
      <c r="GPP50" s="75"/>
      <c r="GPQ50" s="75"/>
      <c r="GPR50" s="75"/>
      <c r="GPS50" s="75"/>
      <c r="GPT50" s="75"/>
      <c r="GPU50" s="75"/>
      <c r="GPV50" s="75"/>
      <c r="GPW50" s="75"/>
      <c r="GPX50" s="75"/>
      <c r="GPY50" s="75"/>
      <c r="GPZ50" s="75"/>
      <c r="GQA50" s="75"/>
      <c r="GQB50" s="75"/>
      <c r="GQC50" s="75"/>
      <c r="GQD50" s="75"/>
      <c r="GQE50" s="75"/>
      <c r="GQF50" s="75"/>
      <c r="GQG50" s="75"/>
      <c r="GQH50" s="75"/>
      <c r="GQI50" s="75"/>
      <c r="GQJ50" s="75"/>
      <c r="GQK50" s="75"/>
      <c r="GQL50" s="75"/>
      <c r="GQM50" s="75"/>
      <c r="GQN50" s="75"/>
      <c r="GQO50" s="75"/>
      <c r="GQP50" s="75"/>
      <c r="GQQ50" s="75"/>
      <c r="GQR50" s="75"/>
      <c r="GQS50" s="75"/>
      <c r="GQT50" s="75"/>
      <c r="GQU50" s="75"/>
      <c r="GQV50" s="75"/>
      <c r="GQW50" s="75"/>
      <c r="GQX50" s="75"/>
      <c r="GQY50" s="75"/>
      <c r="GQZ50" s="75"/>
      <c r="GRA50" s="75"/>
      <c r="GRB50" s="75"/>
      <c r="GRC50" s="75"/>
      <c r="GRD50" s="75"/>
      <c r="GRE50" s="75"/>
      <c r="GRF50" s="75"/>
      <c r="GRG50" s="75"/>
      <c r="GRH50" s="75"/>
      <c r="GRI50" s="75"/>
      <c r="GRJ50" s="75"/>
      <c r="GRK50" s="75"/>
      <c r="GRL50" s="75"/>
      <c r="GRM50" s="75"/>
      <c r="GRN50" s="75"/>
      <c r="GRO50" s="75"/>
      <c r="GRP50" s="75"/>
      <c r="GRQ50" s="75"/>
      <c r="GRR50" s="75"/>
      <c r="GRS50" s="75"/>
      <c r="GRT50" s="75"/>
      <c r="GRU50" s="75"/>
      <c r="GRV50" s="75"/>
      <c r="GRW50" s="75"/>
      <c r="GRX50" s="75"/>
      <c r="GRY50" s="75"/>
      <c r="GRZ50" s="75"/>
      <c r="GSA50" s="75"/>
      <c r="GSB50" s="75"/>
      <c r="GSC50" s="75"/>
      <c r="GSD50" s="75"/>
      <c r="GSE50" s="75"/>
      <c r="GSF50" s="75"/>
      <c r="GSG50" s="75"/>
      <c r="GSH50" s="75"/>
      <c r="GSI50" s="75"/>
      <c r="GSJ50" s="75"/>
      <c r="GSK50" s="75"/>
      <c r="GSL50" s="75"/>
      <c r="GSM50" s="75"/>
      <c r="GSN50" s="75"/>
      <c r="GSO50" s="75"/>
      <c r="GSP50" s="75"/>
      <c r="GSQ50" s="75"/>
      <c r="GSR50" s="75"/>
      <c r="GSS50" s="75"/>
      <c r="GST50" s="75"/>
      <c r="GSU50" s="75"/>
      <c r="GSV50" s="75"/>
      <c r="GSW50" s="75"/>
      <c r="GSX50" s="75"/>
      <c r="GSY50" s="75"/>
      <c r="GSZ50" s="75"/>
      <c r="GTA50" s="75"/>
      <c r="GTB50" s="75"/>
      <c r="GTC50" s="75"/>
      <c r="GTD50" s="75"/>
      <c r="GTE50" s="75"/>
      <c r="GTF50" s="75"/>
      <c r="GTG50" s="75"/>
      <c r="GTH50" s="75"/>
      <c r="GTI50" s="75"/>
      <c r="GTJ50" s="75"/>
      <c r="GTK50" s="75"/>
      <c r="GTL50" s="75"/>
      <c r="GTM50" s="75"/>
      <c r="GTN50" s="75"/>
      <c r="GTO50" s="75"/>
      <c r="GTP50" s="75"/>
      <c r="GTQ50" s="75"/>
      <c r="GTR50" s="75"/>
      <c r="GTS50" s="75"/>
      <c r="GTT50" s="75"/>
      <c r="GTU50" s="75"/>
      <c r="GTV50" s="75"/>
      <c r="GTW50" s="75"/>
      <c r="GTX50" s="75"/>
      <c r="GTY50" s="75"/>
      <c r="GTZ50" s="75"/>
      <c r="GUA50" s="75"/>
      <c r="GUB50" s="75"/>
      <c r="GUC50" s="75"/>
      <c r="GUD50" s="75"/>
      <c r="GUE50" s="75"/>
      <c r="GUF50" s="75"/>
      <c r="GUG50" s="75"/>
      <c r="GUH50" s="75"/>
      <c r="GUI50" s="75"/>
      <c r="GUJ50" s="75"/>
      <c r="GUK50" s="75"/>
      <c r="GUL50" s="75"/>
      <c r="GUM50" s="75"/>
      <c r="GUN50" s="75"/>
      <c r="GUO50" s="75"/>
      <c r="GUP50" s="75"/>
      <c r="GUQ50" s="75"/>
      <c r="GUR50" s="75"/>
      <c r="GUS50" s="75"/>
      <c r="GUT50" s="75"/>
      <c r="GUU50" s="75"/>
      <c r="GUV50" s="75"/>
      <c r="GUW50" s="75"/>
      <c r="GUX50" s="75"/>
      <c r="GUY50" s="75"/>
      <c r="GUZ50" s="75"/>
      <c r="GVA50" s="75"/>
      <c r="GVB50" s="75"/>
      <c r="GVC50" s="75"/>
      <c r="GVD50" s="75"/>
      <c r="GVE50" s="75"/>
      <c r="GVF50" s="75"/>
      <c r="GVG50" s="75"/>
      <c r="GVH50" s="75"/>
      <c r="GVI50" s="75"/>
      <c r="GVJ50" s="75"/>
      <c r="GVK50" s="75"/>
      <c r="GVL50" s="75"/>
      <c r="GVM50" s="75"/>
      <c r="GVN50" s="75"/>
      <c r="GVO50" s="75"/>
      <c r="GVP50" s="75"/>
      <c r="GVQ50" s="75"/>
      <c r="GVR50" s="75"/>
      <c r="GVS50" s="75"/>
      <c r="GVT50" s="75"/>
      <c r="GVU50" s="75"/>
      <c r="GVV50" s="75"/>
      <c r="GVW50" s="75"/>
      <c r="GVX50" s="75"/>
      <c r="GVY50" s="75"/>
      <c r="GVZ50" s="75"/>
      <c r="GWA50" s="75"/>
      <c r="GWB50" s="75"/>
      <c r="GWC50" s="75"/>
      <c r="GWD50" s="75"/>
      <c r="GWE50" s="75"/>
      <c r="GWF50" s="75"/>
      <c r="GWG50" s="75"/>
      <c r="GWH50" s="75"/>
      <c r="GWI50" s="75"/>
      <c r="GWJ50" s="75"/>
      <c r="GWK50" s="75"/>
      <c r="GWL50" s="75"/>
      <c r="GWM50" s="75"/>
      <c r="GWN50" s="75"/>
      <c r="GWO50" s="75"/>
      <c r="GWP50" s="75"/>
      <c r="GWQ50" s="75"/>
      <c r="GWR50" s="75"/>
      <c r="GWS50" s="75"/>
      <c r="GWT50" s="75"/>
      <c r="GWU50" s="75"/>
      <c r="GWV50" s="75"/>
      <c r="GWW50" s="75"/>
      <c r="GWX50" s="75"/>
      <c r="GWY50" s="75"/>
      <c r="GWZ50" s="75"/>
      <c r="GXA50" s="75"/>
      <c r="GXB50" s="75"/>
      <c r="GXC50" s="75"/>
      <c r="GXD50" s="75"/>
      <c r="GXE50" s="75"/>
      <c r="GXF50" s="75"/>
      <c r="GXG50" s="75"/>
      <c r="GXH50" s="75"/>
      <c r="GXI50" s="75"/>
      <c r="GXJ50" s="75"/>
      <c r="GXK50" s="75"/>
      <c r="GXL50" s="75"/>
      <c r="GXM50" s="75"/>
      <c r="GXN50" s="75"/>
      <c r="GXO50" s="75"/>
      <c r="GXP50" s="75"/>
      <c r="GXQ50" s="75"/>
      <c r="GXR50" s="75"/>
      <c r="GXS50" s="75"/>
      <c r="GXT50" s="75"/>
      <c r="GXU50" s="75"/>
      <c r="GXV50" s="75"/>
      <c r="GXW50" s="75"/>
      <c r="GXX50" s="75"/>
      <c r="GXY50" s="75"/>
      <c r="GXZ50" s="75"/>
      <c r="GYA50" s="75"/>
      <c r="GYB50" s="75"/>
      <c r="GYC50" s="75"/>
      <c r="GYD50" s="75"/>
      <c r="GYE50" s="75"/>
      <c r="GYF50" s="75"/>
      <c r="GYG50" s="75"/>
      <c r="GYH50" s="75"/>
      <c r="GYI50" s="75"/>
      <c r="GYJ50" s="75"/>
      <c r="GYK50" s="75"/>
      <c r="GYL50" s="75"/>
      <c r="GYM50" s="75"/>
      <c r="GYN50" s="75"/>
      <c r="GYO50" s="75"/>
      <c r="GYP50" s="75"/>
      <c r="GYQ50" s="75"/>
      <c r="GYR50" s="75"/>
      <c r="GYS50" s="75"/>
      <c r="GYT50" s="75"/>
      <c r="GYU50" s="75"/>
      <c r="GYV50" s="75"/>
      <c r="GYW50" s="75"/>
      <c r="GYX50" s="75"/>
      <c r="GYY50" s="75"/>
      <c r="GYZ50" s="75"/>
      <c r="GZA50" s="75"/>
      <c r="GZB50" s="75"/>
      <c r="GZC50" s="75"/>
      <c r="GZD50" s="75"/>
      <c r="GZE50" s="75"/>
      <c r="GZF50" s="75"/>
      <c r="GZG50" s="75"/>
      <c r="GZH50" s="75"/>
      <c r="GZI50" s="75"/>
      <c r="GZJ50" s="75"/>
      <c r="GZK50" s="75"/>
      <c r="GZL50" s="75"/>
      <c r="GZM50" s="75"/>
      <c r="GZN50" s="75"/>
      <c r="GZO50" s="75"/>
      <c r="GZP50" s="75"/>
      <c r="GZQ50" s="75"/>
      <c r="GZR50" s="75"/>
      <c r="GZS50" s="75"/>
      <c r="GZT50" s="75"/>
      <c r="GZU50" s="75"/>
      <c r="GZV50" s="75"/>
      <c r="GZW50" s="75"/>
      <c r="GZX50" s="75"/>
      <c r="GZY50" s="75"/>
      <c r="GZZ50" s="75"/>
      <c r="HAA50" s="75"/>
      <c r="HAB50" s="75"/>
      <c r="HAC50" s="75"/>
      <c r="HAD50" s="75"/>
      <c r="HAE50" s="75"/>
      <c r="HAF50" s="75"/>
      <c r="HAG50" s="75"/>
      <c r="HAH50" s="75"/>
      <c r="HAI50" s="75"/>
      <c r="HAJ50" s="75"/>
      <c r="HAK50" s="75"/>
      <c r="HAL50" s="75"/>
      <c r="HAM50" s="75"/>
      <c r="HAN50" s="75"/>
      <c r="HAO50" s="75"/>
      <c r="HAP50" s="75"/>
      <c r="HAQ50" s="75"/>
      <c r="HAR50" s="75"/>
      <c r="HAS50" s="75"/>
      <c r="HAT50" s="75"/>
      <c r="HAU50" s="75"/>
      <c r="HAV50" s="75"/>
      <c r="HAW50" s="75"/>
      <c r="HAX50" s="75"/>
      <c r="HAY50" s="75"/>
      <c r="HAZ50" s="75"/>
      <c r="HBA50" s="75"/>
      <c r="HBB50" s="75"/>
      <c r="HBC50" s="75"/>
      <c r="HBD50" s="75"/>
      <c r="HBE50" s="75"/>
      <c r="HBF50" s="75"/>
      <c r="HBG50" s="75"/>
      <c r="HBH50" s="75"/>
      <c r="HBI50" s="75"/>
      <c r="HBJ50" s="75"/>
      <c r="HBK50" s="75"/>
      <c r="HBL50" s="75"/>
      <c r="HBM50" s="75"/>
      <c r="HBN50" s="75"/>
      <c r="HBO50" s="75"/>
      <c r="HBP50" s="75"/>
      <c r="HBQ50" s="75"/>
      <c r="HBR50" s="75"/>
      <c r="HBS50" s="75"/>
      <c r="HBT50" s="75"/>
      <c r="HBU50" s="75"/>
      <c r="HBV50" s="75"/>
      <c r="HBW50" s="75"/>
      <c r="HBX50" s="75"/>
      <c r="HBY50" s="75"/>
      <c r="HBZ50" s="75"/>
      <c r="HCA50" s="75"/>
      <c r="HCB50" s="75"/>
      <c r="HCC50" s="75"/>
      <c r="HCD50" s="75"/>
      <c r="HCE50" s="75"/>
      <c r="HCF50" s="75"/>
      <c r="HCG50" s="75"/>
      <c r="HCH50" s="75"/>
      <c r="HCI50" s="75"/>
      <c r="HCJ50" s="75"/>
      <c r="HCK50" s="75"/>
      <c r="HCL50" s="75"/>
      <c r="HCM50" s="75"/>
      <c r="HCN50" s="75"/>
      <c r="HCO50" s="75"/>
      <c r="HCP50" s="75"/>
      <c r="HCQ50" s="75"/>
      <c r="HCR50" s="75"/>
      <c r="HCS50" s="75"/>
      <c r="HCT50" s="75"/>
      <c r="HCU50" s="75"/>
      <c r="HCV50" s="75"/>
      <c r="HCW50" s="75"/>
      <c r="HCX50" s="75"/>
      <c r="HCY50" s="75"/>
      <c r="HCZ50" s="75"/>
      <c r="HDA50" s="75"/>
      <c r="HDB50" s="75"/>
      <c r="HDC50" s="75"/>
      <c r="HDD50" s="75"/>
      <c r="HDE50" s="75"/>
      <c r="HDF50" s="75"/>
      <c r="HDG50" s="75"/>
      <c r="HDH50" s="75"/>
      <c r="HDI50" s="75"/>
      <c r="HDJ50" s="75"/>
      <c r="HDK50" s="75"/>
      <c r="HDL50" s="75"/>
      <c r="HDM50" s="75"/>
      <c r="HDN50" s="75"/>
      <c r="HDO50" s="75"/>
      <c r="HDP50" s="75"/>
      <c r="HDQ50" s="75"/>
      <c r="HDR50" s="75"/>
      <c r="HDS50" s="75"/>
      <c r="HDT50" s="75"/>
      <c r="HDU50" s="75"/>
      <c r="HDV50" s="75"/>
      <c r="HDW50" s="75"/>
      <c r="HDX50" s="75"/>
      <c r="HDY50" s="75"/>
      <c r="HDZ50" s="75"/>
      <c r="HEA50" s="75"/>
      <c r="HEB50" s="75"/>
      <c r="HEC50" s="75"/>
      <c r="HED50" s="75"/>
      <c r="HEE50" s="75"/>
      <c r="HEF50" s="75"/>
      <c r="HEG50" s="75"/>
      <c r="HEH50" s="75"/>
      <c r="HEI50" s="75"/>
      <c r="HEJ50" s="75"/>
      <c r="HEK50" s="75"/>
      <c r="HEL50" s="75"/>
      <c r="HEM50" s="75"/>
      <c r="HEN50" s="75"/>
      <c r="HEO50" s="75"/>
      <c r="HEP50" s="75"/>
      <c r="HEQ50" s="75"/>
      <c r="HER50" s="75"/>
      <c r="HES50" s="75"/>
      <c r="HET50" s="75"/>
      <c r="HEU50" s="75"/>
      <c r="HEV50" s="75"/>
      <c r="HEW50" s="75"/>
      <c r="HEX50" s="75"/>
      <c r="HEY50" s="75"/>
      <c r="HEZ50" s="75"/>
      <c r="HFA50" s="75"/>
      <c r="HFB50" s="75"/>
      <c r="HFC50" s="75"/>
      <c r="HFD50" s="75"/>
      <c r="HFE50" s="75"/>
      <c r="HFF50" s="75"/>
      <c r="HFG50" s="75"/>
      <c r="HFH50" s="75"/>
      <c r="HFI50" s="75"/>
      <c r="HFJ50" s="75"/>
      <c r="HFK50" s="75"/>
      <c r="HFL50" s="75"/>
      <c r="HFM50" s="75"/>
      <c r="HFN50" s="75"/>
      <c r="HFO50" s="75"/>
      <c r="HFP50" s="75"/>
      <c r="HFQ50" s="75"/>
      <c r="HFR50" s="75"/>
      <c r="HFS50" s="75"/>
      <c r="HFT50" s="75"/>
      <c r="HFU50" s="75"/>
      <c r="HFV50" s="75"/>
      <c r="HFW50" s="75"/>
      <c r="HFX50" s="75"/>
      <c r="HFY50" s="75"/>
      <c r="HFZ50" s="75"/>
      <c r="HGA50" s="75"/>
      <c r="HGB50" s="75"/>
      <c r="HGC50" s="75"/>
      <c r="HGD50" s="75"/>
      <c r="HGE50" s="75"/>
      <c r="HGF50" s="75"/>
      <c r="HGG50" s="75"/>
      <c r="HGH50" s="75"/>
      <c r="HGI50" s="75"/>
      <c r="HGJ50" s="75"/>
      <c r="HGK50" s="75"/>
      <c r="HGL50" s="75"/>
      <c r="HGM50" s="75"/>
      <c r="HGN50" s="75"/>
      <c r="HGO50" s="75"/>
      <c r="HGP50" s="75"/>
      <c r="HGQ50" s="75"/>
      <c r="HGR50" s="75"/>
      <c r="HGS50" s="75"/>
      <c r="HGT50" s="75"/>
      <c r="HGU50" s="75"/>
      <c r="HGV50" s="75"/>
      <c r="HGW50" s="75"/>
      <c r="HGX50" s="75"/>
      <c r="HGY50" s="75"/>
      <c r="HGZ50" s="75"/>
      <c r="HHA50" s="75"/>
      <c r="HHB50" s="75"/>
      <c r="HHC50" s="75"/>
      <c r="HHD50" s="75"/>
      <c r="HHE50" s="75"/>
      <c r="HHF50" s="75"/>
      <c r="HHG50" s="75"/>
      <c r="HHH50" s="75"/>
      <c r="HHI50" s="75"/>
      <c r="HHJ50" s="75"/>
      <c r="HHK50" s="75"/>
      <c r="HHL50" s="75"/>
      <c r="HHM50" s="75"/>
      <c r="HHN50" s="75"/>
      <c r="HHO50" s="75"/>
      <c r="HHP50" s="75"/>
      <c r="HHQ50" s="75"/>
      <c r="HHR50" s="75"/>
      <c r="HHS50" s="75"/>
      <c r="HHT50" s="75"/>
      <c r="HHU50" s="75"/>
      <c r="HHV50" s="75"/>
      <c r="HHW50" s="75"/>
      <c r="HHX50" s="75"/>
      <c r="HHY50" s="75"/>
      <c r="HHZ50" s="75"/>
      <c r="HIA50" s="75"/>
      <c r="HIB50" s="75"/>
      <c r="HIC50" s="75"/>
      <c r="HID50" s="75"/>
      <c r="HIE50" s="75"/>
      <c r="HIF50" s="75"/>
      <c r="HIG50" s="75"/>
      <c r="HIH50" s="75"/>
      <c r="HII50" s="75"/>
      <c r="HIJ50" s="75"/>
      <c r="HIK50" s="75"/>
      <c r="HIL50" s="75"/>
      <c r="HIM50" s="75"/>
      <c r="HIN50" s="75"/>
      <c r="HIO50" s="75"/>
      <c r="HIP50" s="75"/>
      <c r="HIQ50" s="75"/>
      <c r="HIR50" s="75"/>
      <c r="HIS50" s="75"/>
      <c r="HIT50" s="75"/>
      <c r="HIU50" s="75"/>
      <c r="HIV50" s="75"/>
      <c r="HIW50" s="75"/>
      <c r="HIX50" s="75"/>
      <c r="HIY50" s="75"/>
      <c r="HIZ50" s="75"/>
      <c r="HJA50" s="75"/>
      <c r="HJB50" s="75"/>
      <c r="HJC50" s="75"/>
      <c r="HJD50" s="75"/>
      <c r="HJE50" s="75"/>
      <c r="HJF50" s="75"/>
      <c r="HJG50" s="75"/>
      <c r="HJH50" s="75"/>
      <c r="HJI50" s="75"/>
      <c r="HJJ50" s="75"/>
      <c r="HJK50" s="75"/>
      <c r="HJL50" s="75"/>
      <c r="HJM50" s="75"/>
      <c r="HJN50" s="75"/>
      <c r="HJO50" s="75"/>
      <c r="HJP50" s="75"/>
      <c r="HJQ50" s="75"/>
      <c r="HJR50" s="75"/>
      <c r="HJS50" s="75"/>
      <c r="HJT50" s="75"/>
      <c r="HJU50" s="75"/>
      <c r="HJV50" s="75"/>
      <c r="HJW50" s="75"/>
      <c r="HJX50" s="75"/>
      <c r="HJY50" s="75"/>
      <c r="HJZ50" s="75"/>
      <c r="HKA50" s="75"/>
      <c r="HKB50" s="75"/>
      <c r="HKC50" s="75"/>
      <c r="HKD50" s="75"/>
      <c r="HKE50" s="75"/>
      <c r="HKF50" s="75"/>
      <c r="HKG50" s="75"/>
      <c r="HKH50" s="75"/>
      <c r="HKI50" s="75"/>
      <c r="HKJ50" s="75"/>
      <c r="HKK50" s="75"/>
      <c r="HKL50" s="75"/>
      <c r="HKM50" s="75"/>
      <c r="HKN50" s="75"/>
      <c r="HKO50" s="75"/>
      <c r="HKP50" s="75"/>
      <c r="HKQ50" s="75"/>
      <c r="HKR50" s="75"/>
      <c r="HKS50" s="75"/>
      <c r="HKT50" s="75"/>
      <c r="HKU50" s="75"/>
      <c r="HKV50" s="75"/>
      <c r="HKW50" s="75"/>
      <c r="HKX50" s="75"/>
      <c r="HKY50" s="75"/>
      <c r="HKZ50" s="75"/>
      <c r="HLA50" s="75"/>
      <c r="HLB50" s="75"/>
      <c r="HLC50" s="75"/>
      <c r="HLD50" s="75"/>
      <c r="HLE50" s="75"/>
      <c r="HLF50" s="75"/>
      <c r="HLG50" s="75"/>
      <c r="HLH50" s="75"/>
      <c r="HLI50" s="75"/>
      <c r="HLJ50" s="75"/>
      <c r="HLK50" s="75"/>
      <c r="HLL50" s="75"/>
      <c r="HLM50" s="75"/>
      <c r="HLN50" s="75"/>
      <c r="HLO50" s="75"/>
      <c r="HLP50" s="75"/>
      <c r="HLQ50" s="75"/>
      <c r="HLR50" s="75"/>
      <c r="HLS50" s="75"/>
      <c r="HLT50" s="75"/>
      <c r="HLU50" s="75"/>
      <c r="HLV50" s="75"/>
      <c r="HLW50" s="75"/>
      <c r="HLX50" s="75"/>
      <c r="HLY50" s="75"/>
      <c r="HLZ50" s="75"/>
      <c r="HMA50" s="75"/>
      <c r="HMB50" s="75"/>
      <c r="HMC50" s="75"/>
      <c r="HMD50" s="75"/>
      <c r="HME50" s="75"/>
      <c r="HMF50" s="75"/>
      <c r="HMG50" s="75"/>
      <c r="HMH50" s="75"/>
      <c r="HMI50" s="75"/>
      <c r="HMJ50" s="75"/>
      <c r="HMK50" s="75"/>
      <c r="HML50" s="75"/>
      <c r="HMM50" s="75"/>
      <c r="HMN50" s="75"/>
      <c r="HMO50" s="75"/>
      <c r="HMP50" s="75"/>
      <c r="HMQ50" s="75"/>
      <c r="HMR50" s="75"/>
      <c r="HMS50" s="75"/>
      <c r="HMT50" s="75"/>
      <c r="HMU50" s="75"/>
      <c r="HMV50" s="75"/>
      <c r="HMW50" s="75"/>
      <c r="HMX50" s="75"/>
      <c r="HMY50" s="75"/>
      <c r="HMZ50" s="75"/>
      <c r="HNA50" s="75"/>
      <c r="HNB50" s="75"/>
      <c r="HNC50" s="75"/>
      <c r="HND50" s="75"/>
      <c r="HNE50" s="75"/>
      <c r="HNF50" s="75"/>
      <c r="HNG50" s="75"/>
      <c r="HNH50" s="75"/>
      <c r="HNI50" s="75"/>
      <c r="HNJ50" s="75"/>
      <c r="HNK50" s="75"/>
      <c r="HNL50" s="75"/>
      <c r="HNM50" s="75"/>
      <c r="HNN50" s="75"/>
      <c r="HNO50" s="75"/>
      <c r="HNP50" s="75"/>
      <c r="HNQ50" s="75"/>
      <c r="HNR50" s="75"/>
      <c r="HNS50" s="75"/>
      <c r="HNT50" s="75"/>
      <c r="HNU50" s="75"/>
      <c r="HNV50" s="75"/>
      <c r="HNW50" s="75"/>
      <c r="HNX50" s="75"/>
      <c r="HNY50" s="75"/>
      <c r="HNZ50" s="75"/>
      <c r="HOA50" s="75"/>
      <c r="HOB50" s="75"/>
      <c r="HOC50" s="75"/>
      <c r="HOD50" s="75"/>
      <c r="HOE50" s="75"/>
      <c r="HOF50" s="75"/>
      <c r="HOG50" s="75"/>
      <c r="HOH50" s="75"/>
      <c r="HOI50" s="75"/>
      <c r="HOJ50" s="75"/>
      <c r="HOK50" s="75"/>
      <c r="HOL50" s="75"/>
      <c r="HOM50" s="75"/>
      <c r="HON50" s="75"/>
      <c r="HOO50" s="75"/>
      <c r="HOP50" s="75"/>
      <c r="HOQ50" s="75"/>
      <c r="HOR50" s="75"/>
      <c r="HOS50" s="75"/>
      <c r="HOT50" s="75"/>
      <c r="HOU50" s="75"/>
      <c r="HOV50" s="75"/>
      <c r="HOW50" s="75"/>
      <c r="HOX50" s="75"/>
      <c r="HOY50" s="75"/>
      <c r="HOZ50" s="75"/>
      <c r="HPA50" s="75"/>
      <c r="HPB50" s="75"/>
      <c r="HPC50" s="75"/>
      <c r="HPD50" s="75"/>
      <c r="HPE50" s="75"/>
      <c r="HPF50" s="75"/>
      <c r="HPG50" s="75"/>
      <c r="HPH50" s="75"/>
      <c r="HPI50" s="75"/>
      <c r="HPJ50" s="75"/>
      <c r="HPK50" s="75"/>
      <c r="HPL50" s="75"/>
      <c r="HPM50" s="75"/>
      <c r="HPN50" s="75"/>
      <c r="HPO50" s="75"/>
      <c r="HPP50" s="75"/>
      <c r="HPQ50" s="75"/>
      <c r="HPR50" s="75"/>
      <c r="HPS50" s="75"/>
      <c r="HPT50" s="75"/>
      <c r="HPU50" s="75"/>
      <c r="HPV50" s="75"/>
      <c r="HPW50" s="75"/>
      <c r="HPX50" s="75"/>
      <c r="HPY50" s="75"/>
      <c r="HPZ50" s="75"/>
      <c r="HQA50" s="75"/>
      <c r="HQB50" s="75"/>
      <c r="HQC50" s="75"/>
      <c r="HQD50" s="75"/>
      <c r="HQE50" s="75"/>
      <c r="HQF50" s="75"/>
      <c r="HQG50" s="75"/>
      <c r="HQH50" s="75"/>
      <c r="HQI50" s="75"/>
      <c r="HQJ50" s="75"/>
      <c r="HQK50" s="75"/>
      <c r="HQL50" s="75"/>
      <c r="HQM50" s="75"/>
      <c r="HQN50" s="75"/>
      <c r="HQO50" s="75"/>
      <c r="HQP50" s="75"/>
      <c r="HQQ50" s="75"/>
      <c r="HQR50" s="75"/>
      <c r="HQS50" s="75"/>
      <c r="HQT50" s="75"/>
      <c r="HQU50" s="75"/>
      <c r="HQV50" s="75"/>
      <c r="HQW50" s="75"/>
      <c r="HQX50" s="75"/>
      <c r="HQY50" s="75"/>
      <c r="HQZ50" s="75"/>
      <c r="HRA50" s="75"/>
      <c r="HRB50" s="75"/>
      <c r="HRC50" s="75"/>
      <c r="HRD50" s="75"/>
      <c r="HRE50" s="75"/>
      <c r="HRF50" s="75"/>
      <c r="HRG50" s="75"/>
      <c r="HRH50" s="75"/>
      <c r="HRI50" s="75"/>
      <c r="HRJ50" s="75"/>
      <c r="HRK50" s="75"/>
      <c r="HRL50" s="75"/>
      <c r="HRM50" s="75"/>
      <c r="HRN50" s="75"/>
      <c r="HRO50" s="75"/>
      <c r="HRP50" s="75"/>
      <c r="HRQ50" s="75"/>
      <c r="HRR50" s="75"/>
      <c r="HRS50" s="75"/>
      <c r="HRT50" s="75"/>
      <c r="HRU50" s="75"/>
      <c r="HRV50" s="75"/>
      <c r="HRW50" s="75"/>
      <c r="HRX50" s="75"/>
      <c r="HRY50" s="75"/>
      <c r="HRZ50" s="75"/>
      <c r="HSA50" s="75"/>
      <c r="HSB50" s="75"/>
      <c r="HSC50" s="75"/>
      <c r="HSD50" s="75"/>
      <c r="HSE50" s="75"/>
      <c r="HSF50" s="75"/>
      <c r="HSG50" s="75"/>
      <c r="HSH50" s="75"/>
      <c r="HSI50" s="75"/>
      <c r="HSJ50" s="75"/>
      <c r="HSK50" s="75"/>
      <c r="HSL50" s="75"/>
      <c r="HSM50" s="75"/>
      <c r="HSN50" s="75"/>
      <c r="HSO50" s="75"/>
      <c r="HSP50" s="75"/>
      <c r="HSQ50" s="75"/>
      <c r="HSR50" s="75"/>
      <c r="HSS50" s="75"/>
      <c r="HST50" s="75"/>
      <c r="HSU50" s="75"/>
      <c r="HSV50" s="75"/>
      <c r="HSW50" s="75"/>
      <c r="HSX50" s="75"/>
      <c r="HSY50" s="75"/>
      <c r="HSZ50" s="75"/>
      <c r="HTA50" s="75"/>
      <c r="HTB50" s="75"/>
      <c r="HTC50" s="75"/>
      <c r="HTD50" s="75"/>
      <c r="HTE50" s="75"/>
      <c r="HTF50" s="75"/>
      <c r="HTG50" s="75"/>
      <c r="HTH50" s="75"/>
      <c r="HTI50" s="75"/>
      <c r="HTJ50" s="75"/>
      <c r="HTK50" s="75"/>
      <c r="HTL50" s="75"/>
      <c r="HTM50" s="75"/>
      <c r="HTN50" s="75"/>
      <c r="HTO50" s="75"/>
      <c r="HTP50" s="75"/>
      <c r="HTQ50" s="75"/>
      <c r="HTR50" s="75"/>
      <c r="HTS50" s="75"/>
      <c r="HTT50" s="75"/>
      <c r="HTU50" s="75"/>
      <c r="HTV50" s="75"/>
      <c r="HTW50" s="75"/>
      <c r="HTX50" s="75"/>
      <c r="HTY50" s="75"/>
      <c r="HTZ50" s="75"/>
      <c r="HUA50" s="75"/>
      <c r="HUB50" s="75"/>
      <c r="HUC50" s="75"/>
      <c r="HUD50" s="75"/>
      <c r="HUE50" s="75"/>
      <c r="HUF50" s="75"/>
      <c r="HUG50" s="75"/>
      <c r="HUH50" s="75"/>
      <c r="HUI50" s="75"/>
      <c r="HUJ50" s="75"/>
      <c r="HUK50" s="75"/>
      <c r="HUL50" s="75"/>
      <c r="HUM50" s="75"/>
      <c r="HUN50" s="75"/>
      <c r="HUO50" s="75"/>
      <c r="HUP50" s="75"/>
      <c r="HUQ50" s="75"/>
      <c r="HUR50" s="75"/>
      <c r="HUS50" s="75"/>
      <c r="HUT50" s="75"/>
      <c r="HUU50" s="75"/>
      <c r="HUV50" s="75"/>
      <c r="HUW50" s="75"/>
      <c r="HUX50" s="75"/>
      <c r="HUY50" s="75"/>
      <c r="HUZ50" s="75"/>
      <c r="HVA50" s="75"/>
      <c r="HVB50" s="75"/>
      <c r="HVC50" s="75"/>
      <c r="HVD50" s="75"/>
      <c r="HVE50" s="75"/>
      <c r="HVF50" s="75"/>
      <c r="HVG50" s="75"/>
      <c r="HVH50" s="75"/>
      <c r="HVI50" s="75"/>
      <c r="HVJ50" s="75"/>
      <c r="HVK50" s="75"/>
      <c r="HVL50" s="75"/>
      <c r="HVM50" s="75"/>
      <c r="HVN50" s="75"/>
      <c r="HVO50" s="75"/>
      <c r="HVP50" s="75"/>
      <c r="HVQ50" s="75"/>
      <c r="HVR50" s="75"/>
      <c r="HVS50" s="75"/>
      <c r="HVT50" s="75"/>
      <c r="HVU50" s="75"/>
      <c r="HVV50" s="75"/>
      <c r="HVW50" s="75"/>
      <c r="HVX50" s="75"/>
      <c r="HVY50" s="75"/>
      <c r="HVZ50" s="75"/>
      <c r="HWA50" s="75"/>
      <c r="HWB50" s="75"/>
      <c r="HWC50" s="75"/>
      <c r="HWD50" s="75"/>
      <c r="HWE50" s="75"/>
      <c r="HWF50" s="75"/>
      <c r="HWG50" s="75"/>
      <c r="HWH50" s="75"/>
      <c r="HWI50" s="75"/>
      <c r="HWJ50" s="75"/>
      <c r="HWK50" s="75"/>
      <c r="HWL50" s="75"/>
      <c r="HWM50" s="75"/>
      <c r="HWN50" s="75"/>
      <c r="HWO50" s="75"/>
      <c r="HWP50" s="75"/>
      <c r="HWQ50" s="75"/>
      <c r="HWR50" s="75"/>
      <c r="HWS50" s="75"/>
      <c r="HWT50" s="75"/>
      <c r="HWU50" s="75"/>
      <c r="HWV50" s="75"/>
      <c r="HWW50" s="75"/>
      <c r="HWX50" s="75"/>
      <c r="HWY50" s="75"/>
      <c r="HWZ50" s="75"/>
      <c r="HXA50" s="75"/>
      <c r="HXB50" s="75"/>
      <c r="HXC50" s="75"/>
      <c r="HXD50" s="75"/>
      <c r="HXE50" s="75"/>
      <c r="HXF50" s="75"/>
      <c r="HXG50" s="75"/>
      <c r="HXH50" s="75"/>
      <c r="HXI50" s="75"/>
      <c r="HXJ50" s="75"/>
      <c r="HXK50" s="75"/>
      <c r="HXL50" s="75"/>
      <c r="HXM50" s="75"/>
      <c r="HXN50" s="75"/>
      <c r="HXO50" s="75"/>
      <c r="HXP50" s="75"/>
      <c r="HXQ50" s="75"/>
      <c r="HXR50" s="75"/>
      <c r="HXS50" s="75"/>
      <c r="HXT50" s="75"/>
      <c r="HXU50" s="75"/>
      <c r="HXV50" s="75"/>
      <c r="HXW50" s="75"/>
      <c r="HXX50" s="75"/>
      <c r="HXY50" s="75"/>
      <c r="HXZ50" s="75"/>
      <c r="HYA50" s="75"/>
      <c r="HYB50" s="75"/>
      <c r="HYC50" s="75"/>
      <c r="HYD50" s="75"/>
      <c r="HYE50" s="75"/>
      <c r="HYF50" s="75"/>
      <c r="HYG50" s="75"/>
      <c r="HYH50" s="75"/>
      <c r="HYI50" s="75"/>
      <c r="HYJ50" s="75"/>
      <c r="HYK50" s="75"/>
      <c r="HYL50" s="75"/>
      <c r="HYM50" s="75"/>
      <c r="HYN50" s="75"/>
      <c r="HYO50" s="75"/>
      <c r="HYP50" s="75"/>
      <c r="HYQ50" s="75"/>
      <c r="HYR50" s="75"/>
      <c r="HYS50" s="75"/>
      <c r="HYT50" s="75"/>
      <c r="HYU50" s="75"/>
      <c r="HYV50" s="75"/>
      <c r="HYW50" s="75"/>
      <c r="HYX50" s="75"/>
      <c r="HYY50" s="75"/>
      <c r="HYZ50" s="75"/>
      <c r="HZA50" s="75"/>
      <c r="HZB50" s="75"/>
      <c r="HZC50" s="75"/>
      <c r="HZD50" s="75"/>
      <c r="HZE50" s="75"/>
      <c r="HZF50" s="75"/>
      <c r="HZG50" s="75"/>
      <c r="HZH50" s="75"/>
      <c r="HZI50" s="75"/>
      <c r="HZJ50" s="75"/>
      <c r="HZK50" s="75"/>
      <c r="HZL50" s="75"/>
      <c r="HZM50" s="75"/>
      <c r="HZN50" s="75"/>
      <c r="HZO50" s="75"/>
      <c r="HZP50" s="75"/>
      <c r="HZQ50" s="75"/>
      <c r="HZR50" s="75"/>
      <c r="HZS50" s="75"/>
      <c r="HZT50" s="75"/>
      <c r="HZU50" s="75"/>
      <c r="HZV50" s="75"/>
      <c r="HZW50" s="75"/>
      <c r="HZX50" s="75"/>
      <c r="HZY50" s="75"/>
      <c r="HZZ50" s="75"/>
      <c r="IAA50" s="75"/>
      <c r="IAB50" s="75"/>
      <c r="IAC50" s="75"/>
      <c r="IAD50" s="75"/>
      <c r="IAE50" s="75"/>
      <c r="IAF50" s="75"/>
      <c r="IAG50" s="75"/>
      <c r="IAH50" s="75"/>
      <c r="IAI50" s="75"/>
      <c r="IAJ50" s="75"/>
      <c r="IAK50" s="75"/>
      <c r="IAL50" s="75"/>
      <c r="IAM50" s="75"/>
      <c r="IAN50" s="75"/>
      <c r="IAO50" s="75"/>
      <c r="IAP50" s="75"/>
      <c r="IAQ50" s="75"/>
      <c r="IAR50" s="75"/>
      <c r="IAS50" s="75"/>
      <c r="IAT50" s="75"/>
      <c r="IAU50" s="75"/>
      <c r="IAV50" s="75"/>
      <c r="IAW50" s="75"/>
      <c r="IAX50" s="75"/>
      <c r="IAY50" s="75"/>
      <c r="IAZ50" s="75"/>
      <c r="IBA50" s="75"/>
      <c r="IBB50" s="75"/>
      <c r="IBC50" s="75"/>
      <c r="IBD50" s="75"/>
      <c r="IBE50" s="75"/>
      <c r="IBF50" s="75"/>
      <c r="IBG50" s="75"/>
      <c r="IBH50" s="75"/>
      <c r="IBI50" s="75"/>
      <c r="IBJ50" s="75"/>
      <c r="IBK50" s="75"/>
      <c r="IBL50" s="75"/>
      <c r="IBM50" s="75"/>
      <c r="IBN50" s="75"/>
      <c r="IBO50" s="75"/>
      <c r="IBP50" s="75"/>
      <c r="IBQ50" s="75"/>
      <c r="IBR50" s="75"/>
      <c r="IBS50" s="75"/>
      <c r="IBT50" s="75"/>
      <c r="IBU50" s="75"/>
      <c r="IBV50" s="75"/>
      <c r="IBW50" s="75"/>
      <c r="IBX50" s="75"/>
      <c r="IBY50" s="75"/>
      <c r="IBZ50" s="75"/>
      <c r="ICA50" s="75"/>
      <c r="ICB50" s="75"/>
      <c r="ICC50" s="75"/>
      <c r="ICD50" s="75"/>
      <c r="ICE50" s="75"/>
      <c r="ICF50" s="75"/>
      <c r="ICG50" s="75"/>
      <c r="ICH50" s="75"/>
      <c r="ICI50" s="75"/>
      <c r="ICJ50" s="75"/>
      <c r="ICK50" s="75"/>
      <c r="ICL50" s="75"/>
      <c r="ICM50" s="75"/>
      <c r="ICN50" s="75"/>
      <c r="ICO50" s="75"/>
      <c r="ICP50" s="75"/>
      <c r="ICQ50" s="75"/>
      <c r="ICR50" s="75"/>
      <c r="ICS50" s="75"/>
      <c r="ICT50" s="75"/>
      <c r="ICU50" s="75"/>
      <c r="ICV50" s="75"/>
      <c r="ICW50" s="75"/>
      <c r="ICX50" s="75"/>
      <c r="ICY50" s="75"/>
      <c r="ICZ50" s="75"/>
      <c r="IDA50" s="75"/>
      <c r="IDB50" s="75"/>
      <c r="IDC50" s="75"/>
      <c r="IDD50" s="75"/>
      <c r="IDE50" s="75"/>
      <c r="IDF50" s="75"/>
      <c r="IDG50" s="75"/>
      <c r="IDH50" s="75"/>
      <c r="IDI50" s="75"/>
      <c r="IDJ50" s="75"/>
      <c r="IDK50" s="75"/>
      <c r="IDL50" s="75"/>
      <c r="IDM50" s="75"/>
      <c r="IDN50" s="75"/>
      <c r="IDO50" s="75"/>
      <c r="IDP50" s="75"/>
      <c r="IDQ50" s="75"/>
      <c r="IDR50" s="75"/>
      <c r="IDS50" s="75"/>
      <c r="IDT50" s="75"/>
      <c r="IDU50" s="75"/>
      <c r="IDV50" s="75"/>
      <c r="IDW50" s="75"/>
      <c r="IDX50" s="75"/>
      <c r="IDY50" s="75"/>
      <c r="IDZ50" s="75"/>
      <c r="IEA50" s="75"/>
      <c r="IEB50" s="75"/>
      <c r="IEC50" s="75"/>
      <c r="IED50" s="75"/>
      <c r="IEE50" s="75"/>
      <c r="IEF50" s="75"/>
      <c r="IEG50" s="75"/>
      <c r="IEH50" s="75"/>
      <c r="IEI50" s="75"/>
      <c r="IEJ50" s="75"/>
      <c r="IEK50" s="75"/>
      <c r="IEL50" s="75"/>
      <c r="IEM50" s="75"/>
      <c r="IEN50" s="75"/>
      <c r="IEO50" s="75"/>
      <c r="IEP50" s="75"/>
      <c r="IEQ50" s="75"/>
      <c r="IER50" s="75"/>
      <c r="IES50" s="75"/>
      <c r="IET50" s="75"/>
      <c r="IEU50" s="75"/>
      <c r="IEV50" s="75"/>
      <c r="IEW50" s="75"/>
      <c r="IEX50" s="75"/>
      <c r="IEY50" s="75"/>
      <c r="IEZ50" s="75"/>
      <c r="IFA50" s="75"/>
      <c r="IFB50" s="75"/>
      <c r="IFC50" s="75"/>
      <c r="IFD50" s="75"/>
      <c r="IFE50" s="75"/>
      <c r="IFF50" s="75"/>
      <c r="IFG50" s="75"/>
      <c r="IFH50" s="75"/>
      <c r="IFI50" s="75"/>
      <c r="IFJ50" s="75"/>
      <c r="IFK50" s="75"/>
      <c r="IFL50" s="75"/>
      <c r="IFM50" s="75"/>
      <c r="IFN50" s="75"/>
      <c r="IFO50" s="75"/>
      <c r="IFP50" s="75"/>
      <c r="IFQ50" s="75"/>
      <c r="IFR50" s="75"/>
      <c r="IFS50" s="75"/>
      <c r="IFT50" s="75"/>
      <c r="IFU50" s="75"/>
      <c r="IFV50" s="75"/>
      <c r="IFW50" s="75"/>
      <c r="IFX50" s="75"/>
      <c r="IFY50" s="75"/>
      <c r="IFZ50" s="75"/>
      <c r="IGA50" s="75"/>
      <c r="IGB50" s="75"/>
      <c r="IGC50" s="75"/>
      <c r="IGD50" s="75"/>
      <c r="IGE50" s="75"/>
      <c r="IGF50" s="75"/>
      <c r="IGG50" s="75"/>
      <c r="IGH50" s="75"/>
      <c r="IGI50" s="75"/>
      <c r="IGJ50" s="75"/>
      <c r="IGK50" s="75"/>
      <c r="IGL50" s="75"/>
      <c r="IGM50" s="75"/>
      <c r="IGN50" s="75"/>
      <c r="IGO50" s="75"/>
      <c r="IGP50" s="75"/>
      <c r="IGQ50" s="75"/>
      <c r="IGR50" s="75"/>
      <c r="IGS50" s="75"/>
      <c r="IGT50" s="75"/>
      <c r="IGU50" s="75"/>
      <c r="IGV50" s="75"/>
      <c r="IGW50" s="75"/>
      <c r="IGX50" s="75"/>
      <c r="IGY50" s="75"/>
      <c r="IGZ50" s="75"/>
      <c r="IHA50" s="75"/>
      <c r="IHB50" s="75"/>
      <c r="IHC50" s="75"/>
      <c r="IHD50" s="75"/>
      <c r="IHE50" s="75"/>
      <c r="IHF50" s="75"/>
      <c r="IHG50" s="75"/>
      <c r="IHH50" s="75"/>
      <c r="IHI50" s="75"/>
      <c r="IHJ50" s="75"/>
      <c r="IHK50" s="75"/>
      <c r="IHL50" s="75"/>
      <c r="IHM50" s="75"/>
      <c r="IHN50" s="75"/>
      <c r="IHO50" s="75"/>
      <c r="IHP50" s="75"/>
      <c r="IHQ50" s="75"/>
      <c r="IHR50" s="75"/>
      <c r="IHS50" s="75"/>
      <c r="IHT50" s="75"/>
      <c r="IHU50" s="75"/>
      <c r="IHV50" s="75"/>
      <c r="IHW50" s="75"/>
      <c r="IHX50" s="75"/>
      <c r="IHY50" s="75"/>
      <c r="IHZ50" s="75"/>
      <c r="IIA50" s="75"/>
      <c r="IIB50" s="75"/>
      <c r="IIC50" s="75"/>
      <c r="IID50" s="75"/>
      <c r="IIE50" s="75"/>
      <c r="IIF50" s="75"/>
      <c r="IIG50" s="75"/>
      <c r="IIH50" s="75"/>
      <c r="III50" s="75"/>
      <c r="IIJ50" s="75"/>
      <c r="IIK50" s="75"/>
      <c r="IIL50" s="75"/>
      <c r="IIM50" s="75"/>
      <c r="IIN50" s="75"/>
      <c r="IIO50" s="75"/>
      <c r="IIP50" s="75"/>
      <c r="IIQ50" s="75"/>
      <c r="IIR50" s="75"/>
      <c r="IIS50" s="75"/>
      <c r="IIT50" s="75"/>
      <c r="IIU50" s="75"/>
      <c r="IIV50" s="75"/>
      <c r="IIW50" s="75"/>
      <c r="IIX50" s="75"/>
      <c r="IIY50" s="75"/>
      <c r="IIZ50" s="75"/>
      <c r="IJA50" s="75"/>
      <c r="IJB50" s="75"/>
      <c r="IJC50" s="75"/>
      <c r="IJD50" s="75"/>
      <c r="IJE50" s="75"/>
      <c r="IJF50" s="75"/>
      <c r="IJG50" s="75"/>
      <c r="IJH50" s="75"/>
      <c r="IJI50" s="75"/>
      <c r="IJJ50" s="75"/>
      <c r="IJK50" s="75"/>
      <c r="IJL50" s="75"/>
      <c r="IJM50" s="75"/>
      <c r="IJN50" s="75"/>
      <c r="IJO50" s="75"/>
      <c r="IJP50" s="75"/>
      <c r="IJQ50" s="75"/>
      <c r="IJR50" s="75"/>
      <c r="IJS50" s="75"/>
      <c r="IJT50" s="75"/>
      <c r="IJU50" s="75"/>
      <c r="IJV50" s="75"/>
      <c r="IJW50" s="75"/>
      <c r="IJX50" s="75"/>
      <c r="IJY50" s="75"/>
      <c r="IJZ50" s="75"/>
      <c r="IKA50" s="75"/>
      <c r="IKB50" s="75"/>
      <c r="IKC50" s="75"/>
      <c r="IKD50" s="75"/>
      <c r="IKE50" s="75"/>
      <c r="IKF50" s="75"/>
      <c r="IKG50" s="75"/>
      <c r="IKH50" s="75"/>
      <c r="IKI50" s="75"/>
      <c r="IKJ50" s="75"/>
      <c r="IKK50" s="75"/>
      <c r="IKL50" s="75"/>
      <c r="IKM50" s="75"/>
      <c r="IKN50" s="75"/>
      <c r="IKO50" s="75"/>
      <c r="IKP50" s="75"/>
      <c r="IKQ50" s="75"/>
      <c r="IKR50" s="75"/>
      <c r="IKS50" s="75"/>
      <c r="IKT50" s="75"/>
      <c r="IKU50" s="75"/>
      <c r="IKV50" s="75"/>
      <c r="IKW50" s="75"/>
      <c r="IKX50" s="75"/>
      <c r="IKY50" s="75"/>
      <c r="IKZ50" s="75"/>
      <c r="ILA50" s="75"/>
      <c r="ILB50" s="75"/>
      <c r="ILC50" s="75"/>
      <c r="ILD50" s="75"/>
      <c r="ILE50" s="75"/>
      <c r="ILF50" s="75"/>
      <c r="ILG50" s="75"/>
      <c r="ILH50" s="75"/>
      <c r="ILI50" s="75"/>
      <c r="ILJ50" s="75"/>
      <c r="ILK50" s="75"/>
      <c r="ILL50" s="75"/>
      <c r="ILM50" s="75"/>
      <c r="ILN50" s="75"/>
      <c r="ILO50" s="75"/>
      <c r="ILP50" s="75"/>
      <c r="ILQ50" s="75"/>
      <c r="ILR50" s="75"/>
      <c r="ILS50" s="75"/>
      <c r="ILT50" s="75"/>
      <c r="ILU50" s="75"/>
      <c r="ILV50" s="75"/>
      <c r="ILW50" s="75"/>
      <c r="ILX50" s="75"/>
      <c r="ILY50" s="75"/>
      <c r="ILZ50" s="75"/>
      <c r="IMA50" s="75"/>
      <c r="IMB50" s="75"/>
      <c r="IMC50" s="75"/>
      <c r="IMD50" s="75"/>
      <c r="IME50" s="75"/>
      <c r="IMF50" s="75"/>
      <c r="IMG50" s="75"/>
      <c r="IMH50" s="75"/>
      <c r="IMI50" s="75"/>
      <c r="IMJ50" s="75"/>
      <c r="IMK50" s="75"/>
      <c r="IML50" s="75"/>
      <c r="IMM50" s="75"/>
      <c r="IMN50" s="75"/>
      <c r="IMO50" s="75"/>
      <c r="IMP50" s="75"/>
      <c r="IMQ50" s="75"/>
      <c r="IMR50" s="75"/>
      <c r="IMS50" s="75"/>
      <c r="IMT50" s="75"/>
      <c r="IMU50" s="75"/>
      <c r="IMV50" s="75"/>
      <c r="IMW50" s="75"/>
      <c r="IMX50" s="75"/>
      <c r="IMY50" s="75"/>
      <c r="IMZ50" s="75"/>
      <c r="INA50" s="75"/>
      <c r="INB50" s="75"/>
      <c r="INC50" s="75"/>
      <c r="IND50" s="75"/>
      <c r="INE50" s="75"/>
      <c r="INF50" s="75"/>
      <c r="ING50" s="75"/>
      <c r="INH50" s="75"/>
      <c r="INI50" s="75"/>
      <c r="INJ50" s="75"/>
      <c r="INK50" s="75"/>
      <c r="INL50" s="75"/>
      <c r="INM50" s="75"/>
      <c r="INN50" s="75"/>
      <c r="INO50" s="75"/>
      <c r="INP50" s="75"/>
      <c r="INQ50" s="75"/>
      <c r="INR50" s="75"/>
      <c r="INS50" s="75"/>
      <c r="INT50" s="75"/>
      <c r="INU50" s="75"/>
      <c r="INV50" s="75"/>
      <c r="INW50" s="75"/>
      <c r="INX50" s="75"/>
      <c r="INY50" s="75"/>
      <c r="INZ50" s="75"/>
      <c r="IOA50" s="75"/>
      <c r="IOB50" s="75"/>
      <c r="IOC50" s="75"/>
      <c r="IOD50" s="75"/>
      <c r="IOE50" s="75"/>
      <c r="IOF50" s="75"/>
      <c r="IOG50" s="75"/>
      <c r="IOH50" s="75"/>
      <c r="IOI50" s="75"/>
      <c r="IOJ50" s="75"/>
      <c r="IOK50" s="75"/>
      <c r="IOL50" s="75"/>
      <c r="IOM50" s="75"/>
      <c r="ION50" s="75"/>
      <c r="IOO50" s="75"/>
      <c r="IOP50" s="75"/>
      <c r="IOQ50" s="75"/>
      <c r="IOR50" s="75"/>
      <c r="IOS50" s="75"/>
      <c r="IOT50" s="75"/>
      <c r="IOU50" s="75"/>
      <c r="IOV50" s="75"/>
      <c r="IOW50" s="75"/>
      <c r="IOX50" s="75"/>
      <c r="IOY50" s="75"/>
      <c r="IOZ50" s="75"/>
      <c r="IPA50" s="75"/>
      <c r="IPB50" s="75"/>
      <c r="IPC50" s="75"/>
      <c r="IPD50" s="75"/>
      <c r="IPE50" s="75"/>
      <c r="IPF50" s="75"/>
      <c r="IPG50" s="75"/>
      <c r="IPH50" s="75"/>
      <c r="IPI50" s="75"/>
      <c r="IPJ50" s="75"/>
      <c r="IPK50" s="75"/>
      <c r="IPL50" s="75"/>
      <c r="IPM50" s="75"/>
      <c r="IPN50" s="75"/>
      <c r="IPO50" s="75"/>
      <c r="IPP50" s="75"/>
      <c r="IPQ50" s="75"/>
      <c r="IPR50" s="75"/>
      <c r="IPS50" s="75"/>
      <c r="IPT50" s="75"/>
      <c r="IPU50" s="75"/>
      <c r="IPV50" s="75"/>
      <c r="IPW50" s="75"/>
      <c r="IPX50" s="75"/>
      <c r="IPY50" s="75"/>
      <c r="IPZ50" s="75"/>
      <c r="IQA50" s="75"/>
      <c r="IQB50" s="75"/>
      <c r="IQC50" s="75"/>
      <c r="IQD50" s="75"/>
      <c r="IQE50" s="75"/>
      <c r="IQF50" s="75"/>
      <c r="IQG50" s="75"/>
      <c r="IQH50" s="75"/>
      <c r="IQI50" s="75"/>
      <c r="IQJ50" s="75"/>
      <c r="IQK50" s="75"/>
      <c r="IQL50" s="75"/>
      <c r="IQM50" s="75"/>
      <c r="IQN50" s="75"/>
      <c r="IQO50" s="75"/>
      <c r="IQP50" s="75"/>
      <c r="IQQ50" s="75"/>
      <c r="IQR50" s="75"/>
      <c r="IQS50" s="75"/>
      <c r="IQT50" s="75"/>
      <c r="IQU50" s="75"/>
      <c r="IQV50" s="75"/>
      <c r="IQW50" s="75"/>
      <c r="IQX50" s="75"/>
      <c r="IQY50" s="75"/>
      <c r="IQZ50" s="75"/>
      <c r="IRA50" s="75"/>
      <c r="IRB50" s="75"/>
      <c r="IRC50" s="75"/>
      <c r="IRD50" s="75"/>
      <c r="IRE50" s="75"/>
      <c r="IRF50" s="75"/>
      <c r="IRG50" s="75"/>
      <c r="IRH50" s="75"/>
      <c r="IRI50" s="75"/>
      <c r="IRJ50" s="75"/>
      <c r="IRK50" s="75"/>
      <c r="IRL50" s="75"/>
      <c r="IRM50" s="75"/>
      <c r="IRN50" s="75"/>
      <c r="IRO50" s="75"/>
      <c r="IRP50" s="75"/>
      <c r="IRQ50" s="75"/>
      <c r="IRR50" s="75"/>
      <c r="IRS50" s="75"/>
      <c r="IRT50" s="75"/>
      <c r="IRU50" s="75"/>
      <c r="IRV50" s="75"/>
      <c r="IRW50" s="75"/>
      <c r="IRX50" s="75"/>
      <c r="IRY50" s="75"/>
      <c r="IRZ50" s="75"/>
      <c r="ISA50" s="75"/>
      <c r="ISB50" s="75"/>
      <c r="ISC50" s="75"/>
      <c r="ISD50" s="75"/>
      <c r="ISE50" s="75"/>
      <c r="ISF50" s="75"/>
      <c r="ISG50" s="75"/>
      <c r="ISH50" s="75"/>
      <c r="ISI50" s="75"/>
      <c r="ISJ50" s="75"/>
      <c r="ISK50" s="75"/>
      <c r="ISL50" s="75"/>
      <c r="ISM50" s="75"/>
      <c r="ISN50" s="75"/>
      <c r="ISO50" s="75"/>
      <c r="ISP50" s="75"/>
      <c r="ISQ50" s="75"/>
      <c r="ISR50" s="75"/>
      <c r="ISS50" s="75"/>
      <c r="IST50" s="75"/>
      <c r="ISU50" s="75"/>
      <c r="ISV50" s="75"/>
      <c r="ISW50" s="75"/>
      <c r="ISX50" s="75"/>
      <c r="ISY50" s="75"/>
      <c r="ISZ50" s="75"/>
      <c r="ITA50" s="75"/>
      <c r="ITB50" s="75"/>
      <c r="ITC50" s="75"/>
      <c r="ITD50" s="75"/>
      <c r="ITE50" s="75"/>
      <c r="ITF50" s="75"/>
      <c r="ITG50" s="75"/>
      <c r="ITH50" s="75"/>
      <c r="ITI50" s="75"/>
      <c r="ITJ50" s="75"/>
      <c r="ITK50" s="75"/>
      <c r="ITL50" s="75"/>
      <c r="ITM50" s="75"/>
      <c r="ITN50" s="75"/>
      <c r="ITO50" s="75"/>
      <c r="ITP50" s="75"/>
      <c r="ITQ50" s="75"/>
      <c r="ITR50" s="75"/>
      <c r="ITS50" s="75"/>
      <c r="ITT50" s="75"/>
      <c r="ITU50" s="75"/>
      <c r="ITV50" s="75"/>
      <c r="ITW50" s="75"/>
      <c r="ITX50" s="75"/>
      <c r="ITY50" s="75"/>
      <c r="ITZ50" s="75"/>
      <c r="IUA50" s="75"/>
      <c r="IUB50" s="75"/>
      <c r="IUC50" s="75"/>
      <c r="IUD50" s="75"/>
      <c r="IUE50" s="75"/>
      <c r="IUF50" s="75"/>
      <c r="IUG50" s="75"/>
      <c r="IUH50" s="75"/>
      <c r="IUI50" s="75"/>
      <c r="IUJ50" s="75"/>
      <c r="IUK50" s="75"/>
      <c r="IUL50" s="75"/>
      <c r="IUM50" s="75"/>
      <c r="IUN50" s="75"/>
      <c r="IUO50" s="75"/>
      <c r="IUP50" s="75"/>
      <c r="IUQ50" s="75"/>
      <c r="IUR50" s="75"/>
      <c r="IUS50" s="75"/>
      <c r="IUT50" s="75"/>
      <c r="IUU50" s="75"/>
      <c r="IUV50" s="75"/>
      <c r="IUW50" s="75"/>
      <c r="IUX50" s="75"/>
      <c r="IUY50" s="75"/>
      <c r="IUZ50" s="75"/>
      <c r="IVA50" s="75"/>
      <c r="IVB50" s="75"/>
      <c r="IVC50" s="75"/>
      <c r="IVD50" s="75"/>
      <c r="IVE50" s="75"/>
      <c r="IVF50" s="75"/>
      <c r="IVG50" s="75"/>
      <c r="IVH50" s="75"/>
      <c r="IVI50" s="75"/>
      <c r="IVJ50" s="75"/>
      <c r="IVK50" s="75"/>
      <c r="IVL50" s="75"/>
      <c r="IVM50" s="75"/>
      <c r="IVN50" s="75"/>
      <c r="IVO50" s="75"/>
      <c r="IVP50" s="75"/>
      <c r="IVQ50" s="75"/>
      <c r="IVR50" s="75"/>
      <c r="IVS50" s="75"/>
      <c r="IVT50" s="75"/>
      <c r="IVU50" s="75"/>
      <c r="IVV50" s="75"/>
      <c r="IVW50" s="75"/>
      <c r="IVX50" s="75"/>
      <c r="IVY50" s="75"/>
      <c r="IVZ50" s="75"/>
      <c r="IWA50" s="75"/>
      <c r="IWB50" s="75"/>
      <c r="IWC50" s="75"/>
      <c r="IWD50" s="75"/>
      <c r="IWE50" s="75"/>
      <c r="IWF50" s="75"/>
      <c r="IWG50" s="75"/>
      <c r="IWH50" s="75"/>
      <c r="IWI50" s="75"/>
      <c r="IWJ50" s="75"/>
      <c r="IWK50" s="75"/>
      <c r="IWL50" s="75"/>
      <c r="IWM50" s="75"/>
      <c r="IWN50" s="75"/>
      <c r="IWO50" s="75"/>
      <c r="IWP50" s="75"/>
      <c r="IWQ50" s="75"/>
      <c r="IWR50" s="75"/>
      <c r="IWS50" s="75"/>
      <c r="IWT50" s="75"/>
      <c r="IWU50" s="75"/>
      <c r="IWV50" s="75"/>
      <c r="IWW50" s="75"/>
      <c r="IWX50" s="75"/>
      <c r="IWY50" s="75"/>
      <c r="IWZ50" s="75"/>
      <c r="IXA50" s="75"/>
      <c r="IXB50" s="75"/>
      <c r="IXC50" s="75"/>
      <c r="IXD50" s="75"/>
      <c r="IXE50" s="75"/>
      <c r="IXF50" s="75"/>
      <c r="IXG50" s="75"/>
      <c r="IXH50" s="75"/>
      <c r="IXI50" s="75"/>
      <c r="IXJ50" s="75"/>
      <c r="IXK50" s="75"/>
      <c r="IXL50" s="75"/>
      <c r="IXM50" s="75"/>
      <c r="IXN50" s="75"/>
      <c r="IXO50" s="75"/>
      <c r="IXP50" s="75"/>
      <c r="IXQ50" s="75"/>
      <c r="IXR50" s="75"/>
      <c r="IXS50" s="75"/>
      <c r="IXT50" s="75"/>
      <c r="IXU50" s="75"/>
      <c r="IXV50" s="75"/>
      <c r="IXW50" s="75"/>
      <c r="IXX50" s="75"/>
      <c r="IXY50" s="75"/>
      <c r="IXZ50" s="75"/>
      <c r="IYA50" s="75"/>
      <c r="IYB50" s="75"/>
      <c r="IYC50" s="75"/>
      <c r="IYD50" s="75"/>
      <c r="IYE50" s="75"/>
      <c r="IYF50" s="75"/>
      <c r="IYG50" s="75"/>
      <c r="IYH50" s="75"/>
      <c r="IYI50" s="75"/>
      <c r="IYJ50" s="75"/>
      <c r="IYK50" s="75"/>
      <c r="IYL50" s="75"/>
      <c r="IYM50" s="75"/>
      <c r="IYN50" s="75"/>
      <c r="IYO50" s="75"/>
      <c r="IYP50" s="75"/>
      <c r="IYQ50" s="75"/>
      <c r="IYR50" s="75"/>
      <c r="IYS50" s="75"/>
      <c r="IYT50" s="75"/>
      <c r="IYU50" s="75"/>
      <c r="IYV50" s="75"/>
      <c r="IYW50" s="75"/>
      <c r="IYX50" s="75"/>
      <c r="IYY50" s="75"/>
      <c r="IYZ50" s="75"/>
      <c r="IZA50" s="75"/>
      <c r="IZB50" s="75"/>
      <c r="IZC50" s="75"/>
      <c r="IZD50" s="75"/>
      <c r="IZE50" s="75"/>
      <c r="IZF50" s="75"/>
      <c r="IZG50" s="75"/>
      <c r="IZH50" s="75"/>
      <c r="IZI50" s="75"/>
      <c r="IZJ50" s="75"/>
      <c r="IZK50" s="75"/>
      <c r="IZL50" s="75"/>
      <c r="IZM50" s="75"/>
      <c r="IZN50" s="75"/>
      <c r="IZO50" s="75"/>
      <c r="IZP50" s="75"/>
      <c r="IZQ50" s="75"/>
      <c r="IZR50" s="75"/>
      <c r="IZS50" s="75"/>
      <c r="IZT50" s="75"/>
      <c r="IZU50" s="75"/>
      <c r="IZV50" s="75"/>
      <c r="IZW50" s="75"/>
      <c r="IZX50" s="75"/>
      <c r="IZY50" s="75"/>
      <c r="IZZ50" s="75"/>
      <c r="JAA50" s="75"/>
      <c r="JAB50" s="75"/>
      <c r="JAC50" s="75"/>
      <c r="JAD50" s="75"/>
      <c r="JAE50" s="75"/>
      <c r="JAF50" s="75"/>
      <c r="JAG50" s="75"/>
      <c r="JAH50" s="75"/>
      <c r="JAI50" s="75"/>
      <c r="JAJ50" s="75"/>
      <c r="JAK50" s="75"/>
      <c r="JAL50" s="75"/>
      <c r="JAM50" s="75"/>
      <c r="JAN50" s="75"/>
      <c r="JAO50" s="75"/>
      <c r="JAP50" s="75"/>
      <c r="JAQ50" s="75"/>
      <c r="JAR50" s="75"/>
      <c r="JAS50" s="75"/>
      <c r="JAT50" s="75"/>
      <c r="JAU50" s="75"/>
      <c r="JAV50" s="75"/>
      <c r="JAW50" s="75"/>
      <c r="JAX50" s="75"/>
      <c r="JAY50" s="75"/>
      <c r="JAZ50" s="75"/>
      <c r="JBA50" s="75"/>
      <c r="JBB50" s="75"/>
      <c r="JBC50" s="75"/>
      <c r="JBD50" s="75"/>
      <c r="JBE50" s="75"/>
      <c r="JBF50" s="75"/>
      <c r="JBG50" s="75"/>
      <c r="JBH50" s="75"/>
      <c r="JBI50" s="75"/>
      <c r="JBJ50" s="75"/>
      <c r="JBK50" s="75"/>
      <c r="JBL50" s="75"/>
      <c r="JBM50" s="75"/>
      <c r="JBN50" s="75"/>
      <c r="JBO50" s="75"/>
      <c r="JBP50" s="75"/>
      <c r="JBQ50" s="75"/>
      <c r="JBR50" s="75"/>
      <c r="JBS50" s="75"/>
      <c r="JBT50" s="75"/>
      <c r="JBU50" s="75"/>
      <c r="JBV50" s="75"/>
      <c r="JBW50" s="75"/>
      <c r="JBX50" s="75"/>
      <c r="JBY50" s="75"/>
      <c r="JBZ50" s="75"/>
      <c r="JCA50" s="75"/>
      <c r="JCB50" s="75"/>
      <c r="JCC50" s="75"/>
      <c r="JCD50" s="75"/>
      <c r="JCE50" s="75"/>
      <c r="JCF50" s="75"/>
      <c r="JCG50" s="75"/>
      <c r="JCH50" s="75"/>
      <c r="JCI50" s="75"/>
      <c r="JCJ50" s="75"/>
      <c r="JCK50" s="75"/>
      <c r="JCL50" s="75"/>
      <c r="JCM50" s="75"/>
      <c r="JCN50" s="75"/>
      <c r="JCO50" s="75"/>
      <c r="JCP50" s="75"/>
      <c r="JCQ50" s="75"/>
      <c r="JCR50" s="75"/>
      <c r="JCS50" s="75"/>
      <c r="JCT50" s="75"/>
      <c r="JCU50" s="75"/>
      <c r="JCV50" s="75"/>
      <c r="JCW50" s="75"/>
      <c r="JCX50" s="75"/>
      <c r="JCY50" s="75"/>
      <c r="JCZ50" s="75"/>
      <c r="JDA50" s="75"/>
      <c r="JDB50" s="75"/>
      <c r="JDC50" s="75"/>
      <c r="JDD50" s="75"/>
      <c r="JDE50" s="75"/>
      <c r="JDF50" s="75"/>
      <c r="JDG50" s="75"/>
      <c r="JDH50" s="75"/>
      <c r="JDI50" s="75"/>
      <c r="JDJ50" s="75"/>
      <c r="JDK50" s="75"/>
      <c r="JDL50" s="75"/>
      <c r="JDM50" s="75"/>
      <c r="JDN50" s="75"/>
      <c r="JDO50" s="75"/>
      <c r="JDP50" s="75"/>
      <c r="JDQ50" s="75"/>
      <c r="JDR50" s="75"/>
      <c r="JDS50" s="75"/>
      <c r="JDT50" s="75"/>
      <c r="JDU50" s="75"/>
      <c r="JDV50" s="75"/>
      <c r="JDW50" s="75"/>
      <c r="JDX50" s="75"/>
      <c r="JDY50" s="75"/>
      <c r="JDZ50" s="75"/>
      <c r="JEA50" s="75"/>
      <c r="JEB50" s="75"/>
      <c r="JEC50" s="75"/>
      <c r="JED50" s="75"/>
      <c r="JEE50" s="75"/>
      <c r="JEF50" s="75"/>
      <c r="JEG50" s="75"/>
      <c r="JEH50" s="75"/>
      <c r="JEI50" s="75"/>
      <c r="JEJ50" s="75"/>
      <c r="JEK50" s="75"/>
      <c r="JEL50" s="75"/>
      <c r="JEM50" s="75"/>
      <c r="JEN50" s="75"/>
      <c r="JEO50" s="75"/>
      <c r="JEP50" s="75"/>
      <c r="JEQ50" s="75"/>
      <c r="JER50" s="75"/>
      <c r="JES50" s="75"/>
      <c r="JET50" s="75"/>
      <c r="JEU50" s="75"/>
      <c r="JEV50" s="75"/>
      <c r="JEW50" s="75"/>
      <c r="JEX50" s="75"/>
      <c r="JEY50" s="75"/>
      <c r="JEZ50" s="75"/>
      <c r="JFA50" s="75"/>
      <c r="JFB50" s="75"/>
      <c r="JFC50" s="75"/>
      <c r="JFD50" s="75"/>
      <c r="JFE50" s="75"/>
      <c r="JFF50" s="75"/>
      <c r="JFG50" s="75"/>
      <c r="JFH50" s="75"/>
      <c r="JFI50" s="75"/>
      <c r="JFJ50" s="75"/>
      <c r="JFK50" s="75"/>
      <c r="JFL50" s="75"/>
      <c r="JFM50" s="75"/>
      <c r="JFN50" s="75"/>
      <c r="JFO50" s="75"/>
      <c r="JFP50" s="75"/>
      <c r="JFQ50" s="75"/>
      <c r="JFR50" s="75"/>
      <c r="JFS50" s="75"/>
      <c r="JFT50" s="75"/>
      <c r="JFU50" s="75"/>
      <c r="JFV50" s="75"/>
      <c r="JFW50" s="75"/>
      <c r="JFX50" s="75"/>
      <c r="JFY50" s="75"/>
      <c r="JFZ50" s="75"/>
      <c r="JGA50" s="75"/>
      <c r="JGB50" s="75"/>
      <c r="JGC50" s="75"/>
      <c r="JGD50" s="75"/>
      <c r="JGE50" s="75"/>
      <c r="JGF50" s="75"/>
      <c r="JGG50" s="75"/>
      <c r="JGH50" s="75"/>
      <c r="JGI50" s="75"/>
      <c r="JGJ50" s="75"/>
      <c r="JGK50" s="75"/>
      <c r="JGL50" s="75"/>
      <c r="JGM50" s="75"/>
      <c r="JGN50" s="75"/>
      <c r="JGO50" s="75"/>
      <c r="JGP50" s="75"/>
      <c r="JGQ50" s="75"/>
      <c r="JGR50" s="75"/>
      <c r="JGS50" s="75"/>
      <c r="JGT50" s="75"/>
      <c r="JGU50" s="75"/>
      <c r="JGV50" s="75"/>
      <c r="JGW50" s="75"/>
      <c r="JGX50" s="75"/>
      <c r="JGY50" s="75"/>
      <c r="JGZ50" s="75"/>
      <c r="JHA50" s="75"/>
      <c r="JHB50" s="75"/>
      <c r="JHC50" s="75"/>
      <c r="JHD50" s="75"/>
      <c r="JHE50" s="75"/>
      <c r="JHF50" s="75"/>
      <c r="JHG50" s="75"/>
      <c r="JHH50" s="75"/>
      <c r="JHI50" s="75"/>
      <c r="JHJ50" s="75"/>
      <c r="JHK50" s="75"/>
      <c r="JHL50" s="75"/>
      <c r="JHM50" s="75"/>
      <c r="JHN50" s="75"/>
      <c r="JHO50" s="75"/>
      <c r="JHP50" s="75"/>
      <c r="JHQ50" s="75"/>
      <c r="JHR50" s="75"/>
      <c r="JHS50" s="75"/>
      <c r="JHT50" s="75"/>
      <c r="JHU50" s="75"/>
      <c r="JHV50" s="75"/>
      <c r="JHW50" s="75"/>
      <c r="JHX50" s="75"/>
      <c r="JHY50" s="75"/>
      <c r="JHZ50" s="75"/>
      <c r="JIA50" s="75"/>
      <c r="JIB50" s="75"/>
      <c r="JIC50" s="75"/>
      <c r="JID50" s="75"/>
      <c r="JIE50" s="75"/>
      <c r="JIF50" s="75"/>
      <c r="JIG50" s="75"/>
      <c r="JIH50" s="75"/>
      <c r="JII50" s="75"/>
      <c r="JIJ50" s="75"/>
      <c r="JIK50" s="75"/>
      <c r="JIL50" s="75"/>
      <c r="JIM50" s="75"/>
      <c r="JIN50" s="75"/>
      <c r="JIO50" s="75"/>
      <c r="JIP50" s="75"/>
      <c r="JIQ50" s="75"/>
      <c r="JIR50" s="75"/>
      <c r="JIS50" s="75"/>
      <c r="JIT50" s="75"/>
      <c r="JIU50" s="75"/>
      <c r="JIV50" s="75"/>
      <c r="JIW50" s="75"/>
      <c r="JIX50" s="75"/>
      <c r="JIY50" s="75"/>
      <c r="JIZ50" s="75"/>
      <c r="JJA50" s="75"/>
      <c r="JJB50" s="75"/>
      <c r="JJC50" s="75"/>
      <c r="JJD50" s="75"/>
      <c r="JJE50" s="75"/>
      <c r="JJF50" s="75"/>
      <c r="JJG50" s="75"/>
      <c r="JJH50" s="75"/>
      <c r="JJI50" s="75"/>
      <c r="JJJ50" s="75"/>
      <c r="JJK50" s="75"/>
      <c r="JJL50" s="75"/>
      <c r="JJM50" s="75"/>
      <c r="JJN50" s="75"/>
      <c r="JJO50" s="75"/>
      <c r="JJP50" s="75"/>
      <c r="JJQ50" s="75"/>
      <c r="JJR50" s="75"/>
      <c r="JJS50" s="75"/>
      <c r="JJT50" s="75"/>
      <c r="JJU50" s="75"/>
      <c r="JJV50" s="75"/>
      <c r="JJW50" s="75"/>
      <c r="JJX50" s="75"/>
      <c r="JJY50" s="75"/>
      <c r="JJZ50" s="75"/>
      <c r="JKA50" s="75"/>
      <c r="JKB50" s="75"/>
      <c r="JKC50" s="75"/>
      <c r="JKD50" s="75"/>
      <c r="JKE50" s="75"/>
      <c r="JKF50" s="75"/>
      <c r="JKG50" s="75"/>
      <c r="JKH50" s="75"/>
      <c r="JKI50" s="75"/>
      <c r="JKJ50" s="75"/>
      <c r="JKK50" s="75"/>
      <c r="JKL50" s="75"/>
      <c r="JKM50" s="75"/>
      <c r="JKN50" s="75"/>
      <c r="JKO50" s="75"/>
      <c r="JKP50" s="75"/>
      <c r="JKQ50" s="75"/>
      <c r="JKR50" s="75"/>
      <c r="JKS50" s="75"/>
      <c r="JKT50" s="75"/>
      <c r="JKU50" s="75"/>
      <c r="JKV50" s="75"/>
      <c r="JKW50" s="75"/>
      <c r="JKX50" s="75"/>
      <c r="JKY50" s="75"/>
      <c r="JKZ50" s="75"/>
      <c r="JLA50" s="75"/>
      <c r="JLB50" s="75"/>
      <c r="JLC50" s="75"/>
      <c r="JLD50" s="75"/>
      <c r="JLE50" s="75"/>
      <c r="JLF50" s="75"/>
      <c r="JLG50" s="75"/>
      <c r="JLH50" s="75"/>
      <c r="JLI50" s="75"/>
      <c r="JLJ50" s="75"/>
      <c r="JLK50" s="75"/>
      <c r="JLL50" s="75"/>
      <c r="JLM50" s="75"/>
      <c r="JLN50" s="75"/>
      <c r="JLO50" s="75"/>
      <c r="JLP50" s="75"/>
      <c r="JLQ50" s="75"/>
      <c r="JLR50" s="75"/>
      <c r="JLS50" s="75"/>
      <c r="JLT50" s="75"/>
      <c r="JLU50" s="75"/>
      <c r="JLV50" s="75"/>
      <c r="JLW50" s="75"/>
      <c r="JLX50" s="75"/>
      <c r="JLY50" s="75"/>
      <c r="JLZ50" s="75"/>
      <c r="JMA50" s="75"/>
      <c r="JMB50" s="75"/>
      <c r="JMC50" s="75"/>
      <c r="JMD50" s="75"/>
      <c r="JME50" s="75"/>
      <c r="JMF50" s="75"/>
      <c r="JMG50" s="75"/>
      <c r="JMH50" s="75"/>
      <c r="JMI50" s="75"/>
      <c r="JMJ50" s="75"/>
      <c r="JMK50" s="75"/>
      <c r="JML50" s="75"/>
      <c r="JMM50" s="75"/>
      <c r="JMN50" s="75"/>
      <c r="JMO50" s="75"/>
      <c r="JMP50" s="75"/>
      <c r="JMQ50" s="75"/>
      <c r="JMR50" s="75"/>
      <c r="JMS50" s="75"/>
      <c r="JMT50" s="75"/>
      <c r="JMU50" s="75"/>
      <c r="JMV50" s="75"/>
      <c r="JMW50" s="75"/>
      <c r="JMX50" s="75"/>
      <c r="JMY50" s="75"/>
      <c r="JMZ50" s="75"/>
      <c r="JNA50" s="75"/>
      <c r="JNB50" s="75"/>
      <c r="JNC50" s="75"/>
      <c r="JND50" s="75"/>
      <c r="JNE50" s="75"/>
      <c r="JNF50" s="75"/>
      <c r="JNG50" s="75"/>
      <c r="JNH50" s="75"/>
      <c r="JNI50" s="75"/>
      <c r="JNJ50" s="75"/>
      <c r="JNK50" s="75"/>
      <c r="JNL50" s="75"/>
      <c r="JNM50" s="75"/>
      <c r="JNN50" s="75"/>
      <c r="JNO50" s="75"/>
      <c r="JNP50" s="75"/>
      <c r="JNQ50" s="75"/>
      <c r="JNR50" s="75"/>
      <c r="JNS50" s="75"/>
      <c r="JNT50" s="75"/>
      <c r="JNU50" s="75"/>
      <c r="JNV50" s="75"/>
      <c r="JNW50" s="75"/>
      <c r="JNX50" s="75"/>
      <c r="JNY50" s="75"/>
      <c r="JNZ50" s="75"/>
      <c r="JOA50" s="75"/>
      <c r="JOB50" s="75"/>
      <c r="JOC50" s="75"/>
      <c r="JOD50" s="75"/>
      <c r="JOE50" s="75"/>
      <c r="JOF50" s="75"/>
      <c r="JOG50" s="75"/>
      <c r="JOH50" s="75"/>
      <c r="JOI50" s="75"/>
      <c r="JOJ50" s="75"/>
      <c r="JOK50" s="75"/>
      <c r="JOL50" s="75"/>
      <c r="JOM50" s="75"/>
      <c r="JON50" s="75"/>
      <c r="JOO50" s="75"/>
      <c r="JOP50" s="75"/>
      <c r="JOQ50" s="75"/>
      <c r="JOR50" s="75"/>
      <c r="JOS50" s="75"/>
      <c r="JOT50" s="75"/>
      <c r="JOU50" s="75"/>
      <c r="JOV50" s="75"/>
      <c r="JOW50" s="75"/>
      <c r="JOX50" s="75"/>
      <c r="JOY50" s="75"/>
      <c r="JOZ50" s="75"/>
      <c r="JPA50" s="75"/>
      <c r="JPB50" s="75"/>
      <c r="JPC50" s="75"/>
      <c r="JPD50" s="75"/>
      <c r="JPE50" s="75"/>
      <c r="JPF50" s="75"/>
      <c r="JPG50" s="75"/>
      <c r="JPH50" s="75"/>
      <c r="JPI50" s="75"/>
      <c r="JPJ50" s="75"/>
      <c r="JPK50" s="75"/>
      <c r="JPL50" s="75"/>
      <c r="JPM50" s="75"/>
      <c r="JPN50" s="75"/>
      <c r="JPO50" s="75"/>
      <c r="JPP50" s="75"/>
      <c r="JPQ50" s="75"/>
      <c r="JPR50" s="75"/>
      <c r="JPS50" s="75"/>
      <c r="JPT50" s="75"/>
      <c r="JPU50" s="75"/>
      <c r="JPV50" s="75"/>
      <c r="JPW50" s="75"/>
      <c r="JPX50" s="75"/>
      <c r="JPY50" s="75"/>
      <c r="JPZ50" s="75"/>
      <c r="JQA50" s="75"/>
      <c r="JQB50" s="75"/>
      <c r="JQC50" s="75"/>
      <c r="JQD50" s="75"/>
      <c r="JQE50" s="75"/>
      <c r="JQF50" s="75"/>
      <c r="JQG50" s="75"/>
      <c r="JQH50" s="75"/>
      <c r="JQI50" s="75"/>
      <c r="JQJ50" s="75"/>
      <c r="JQK50" s="75"/>
      <c r="JQL50" s="75"/>
      <c r="JQM50" s="75"/>
      <c r="JQN50" s="75"/>
      <c r="JQO50" s="75"/>
      <c r="JQP50" s="75"/>
      <c r="JQQ50" s="75"/>
      <c r="JQR50" s="75"/>
      <c r="JQS50" s="75"/>
      <c r="JQT50" s="75"/>
      <c r="JQU50" s="75"/>
      <c r="JQV50" s="75"/>
      <c r="JQW50" s="75"/>
      <c r="JQX50" s="75"/>
      <c r="JQY50" s="75"/>
      <c r="JQZ50" s="75"/>
      <c r="JRA50" s="75"/>
      <c r="JRB50" s="75"/>
      <c r="JRC50" s="75"/>
      <c r="JRD50" s="75"/>
      <c r="JRE50" s="75"/>
      <c r="JRF50" s="75"/>
      <c r="JRG50" s="75"/>
      <c r="JRH50" s="75"/>
      <c r="JRI50" s="75"/>
      <c r="JRJ50" s="75"/>
      <c r="JRK50" s="75"/>
      <c r="JRL50" s="75"/>
      <c r="JRM50" s="75"/>
      <c r="JRN50" s="75"/>
      <c r="JRO50" s="75"/>
      <c r="JRP50" s="75"/>
      <c r="JRQ50" s="75"/>
      <c r="JRR50" s="75"/>
      <c r="JRS50" s="75"/>
      <c r="JRT50" s="75"/>
      <c r="JRU50" s="75"/>
      <c r="JRV50" s="75"/>
      <c r="JRW50" s="75"/>
      <c r="JRX50" s="75"/>
      <c r="JRY50" s="75"/>
      <c r="JRZ50" s="75"/>
      <c r="JSA50" s="75"/>
      <c r="JSB50" s="75"/>
      <c r="JSC50" s="75"/>
      <c r="JSD50" s="75"/>
      <c r="JSE50" s="75"/>
      <c r="JSF50" s="75"/>
      <c r="JSG50" s="75"/>
      <c r="JSH50" s="75"/>
      <c r="JSI50" s="75"/>
      <c r="JSJ50" s="75"/>
      <c r="JSK50" s="75"/>
      <c r="JSL50" s="75"/>
      <c r="JSM50" s="75"/>
      <c r="JSN50" s="75"/>
      <c r="JSO50" s="75"/>
      <c r="JSP50" s="75"/>
      <c r="JSQ50" s="75"/>
      <c r="JSR50" s="75"/>
      <c r="JSS50" s="75"/>
      <c r="JST50" s="75"/>
      <c r="JSU50" s="75"/>
      <c r="JSV50" s="75"/>
      <c r="JSW50" s="75"/>
      <c r="JSX50" s="75"/>
      <c r="JSY50" s="75"/>
      <c r="JSZ50" s="75"/>
      <c r="JTA50" s="75"/>
      <c r="JTB50" s="75"/>
      <c r="JTC50" s="75"/>
      <c r="JTD50" s="75"/>
      <c r="JTE50" s="75"/>
      <c r="JTF50" s="75"/>
      <c r="JTG50" s="75"/>
      <c r="JTH50" s="75"/>
      <c r="JTI50" s="75"/>
      <c r="JTJ50" s="75"/>
      <c r="JTK50" s="75"/>
      <c r="JTL50" s="75"/>
      <c r="JTM50" s="75"/>
      <c r="JTN50" s="75"/>
      <c r="JTO50" s="75"/>
      <c r="JTP50" s="75"/>
      <c r="JTQ50" s="75"/>
      <c r="JTR50" s="75"/>
      <c r="JTS50" s="75"/>
      <c r="JTT50" s="75"/>
      <c r="JTU50" s="75"/>
      <c r="JTV50" s="75"/>
      <c r="JTW50" s="75"/>
      <c r="JTX50" s="75"/>
      <c r="JTY50" s="75"/>
      <c r="JTZ50" s="75"/>
      <c r="JUA50" s="75"/>
      <c r="JUB50" s="75"/>
      <c r="JUC50" s="75"/>
      <c r="JUD50" s="75"/>
      <c r="JUE50" s="75"/>
      <c r="JUF50" s="75"/>
      <c r="JUG50" s="75"/>
      <c r="JUH50" s="75"/>
      <c r="JUI50" s="75"/>
      <c r="JUJ50" s="75"/>
      <c r="JUK50" s="75"/>
      <c r="JUL50" s="75"/>
      <c r="JUM50" s="75"/>
      <c r="JUN50" s="75"/>
      <c r="JUO50" s="75"/>
      <c r="JUP50" s="75"/>
      <c r="JUQ50" s="75"/>
      <c r="JUR50" s="75"/>
      <c r="JUS50" s="75"/>
      <c r="JUT50" s="75"/>
      <c r="JUU50" s="75"/>
      <c r="JUV50" s="75"/>
      <c r="JUW50" s="75"/>
      <c r="JUX50" s="75"/>
      <c r="JUY50" s="75"/>
      <c r="JUZ50" s="75"/>
      <c r="JVA50" s="75"/>
      <c r="JVB50" s="75"/>
      <c r="JVC50" s="75"/>
      <c r="JVD50" s="75"/>
      <c r="JVE50" s="75"/>
      <c r="JVF50" s="75"/>
      <c r="JVG50" s="75"/>
      <c r="JVH50" s="75"/>
      <c r="JVI50" s="75"/>
      <c r="JVJ50" s="75"/>
      <c r="JVK50" s="75"/>
      <c r="JVL50" s="75"/>
      <c r="JVM50" s="75"/>
      <c r="JVN50" s="75"/>
      <c r="JVO50" s="75"/>
      <c r="JVP50" s="75"/>
      <c r="JVQ50" s="75"/>
      <c r="JVR50" s="75"/>
      <c r="JVS50" s="75"/>
      <c r="JVT50" s="75"/>
      <c r="JVU50" s="75"/>
      <c r="JVV50" s="75"/>
      <c r="JVW50" s="75"/>
      <c r="JVX50" s="75"/>
      <c r="JVY50" s="75"/>
      <c r="JVZ50" s="75"/>
      <c r="JWA50" s="75"/>
      <c r="JWB50" s="75"/>
      <c r="JWC50" s="75"/>
      <c r="JWD50" s="75"/>
      <c r="JWE50" s="75"/>
      <c r="JWF50" s="75"/>
      <c r="JWG50" s="75"/>
      <c r="JWH50" s="75"/>
      <c r="JWI50" s="75"/>
      <c r="JWJ50" s="75"/>
      <c r="JWK50" s="75"/>
      <c r="JWL50" s="75"/>
      <c r="JWM50" s="75"/>
      <c r="JWN50" s="75"/>
      <c r="JWO50" s="75"/>
      <c r="JWP50" s="75"/>
      <c r="JWQ50" s="75"/>
      <c r="JWR50" s="75"/>
      <c r="JWS50" s="75"/>
      <c r="JWT50" s="75"/>
      <c r="JWU50" s="75"/>
      <c r="JWV50" s="75"/>
      <c r="JWW50" s="75"/>
      <c r="JWX50" s="75"/>
      <c r="JWY50" s="75"/>
      <c r="JWZ50" s="75"/>
      <c r="JXA50" s="75"/>
      <c r="JXB50" s="75"/>
      <c r="JXC50" s="75"/>
      <c r="JXD50" s="75"/>
      <c r="JXE50" s="75"/>
      <c r="JXF50" s="75"/>
      <c r="JXG50" s="75"/>
      <c r="JXH50" s="75"/>
      <c r="JXI50" s="75"/>
      <c r="JXJ50" s="75"/>
      <c r="JXK50" s="75"/>
      <c r="JXL50" s="75"/>
      <c r="JXM50" s="75"/>
      <c r="JXN50" s="75"/>
      <c r="JXO50" s="75"/>
      <c r="JXP50" s="75"/>
      <c r="JXQ50" s="75"/>
      <c r="JXR50" s="75"/>
      <c r="JXS50" s="75"/>
      <c r="JXT50" s="75"/>
      <c r="JXU50" s="75"/>
      <c r="JXV50" s="75"/>
      <c r="JXW50" s="75"/>
      <c r="JXX50" s="75"/>
      <c r="JXY50" s="75"/>
      <c r="JXZ50" s="75"/>
      <c r="JYA50" s="75"/>
      <c r="JYB50" s="75"/>
      <c r="JYC50" s="75"/>
      <c r="JYD50" s="75"/>
      <c r="JYE50" s="75"/>
      <c r="JYF50" s="75"/>
      <c r="JYG50" s="75"/>
      <c r="JYH50" s="75"/>
      <c r="JYI50" s="75"/>
      <c r="JYJ50" s="75"/>
      <c r="JYK50" s="75"/>
      <c r="JYL50" s="75"/>
      <c r="JYM50" s="75"/>
      <c r="JYN50" s="75"/>
      <c r="JYO50" s="75"/>
      <c r="JYP50" s="75"/>
      <c r="JYQ50" s="75"/>
      <c r="JYR50" s="75"/>
      <c r="JYS50" s="75"/>
      <c r="JYT50" s="75"/>
      <c r="JYU50" s="75"/>
      <c r="JYV50" s="75"/>
      <c r="JYW50" s="75"/>
      <c r="JYX50" s="75"/>
      <c r="JYY50" s="75"/>
      <c r="JYZ50" s="75"/>
      <c r="JZA50" s="75"/>
      <c r="JZB50" s="75"/>
      <c r="JZC50" s="75"/>
      <c r="JZD50" s="75"/>
      <c r="JZE50" s="75"/>
      <c r="JZF50" s="75"/>
      <c r="JZG50" s="75"/>
      <c r="JZH50" s="75"/>
      <c r="JZI50" s="75"/>
      <c r="JZJ50" s="75"/>
      <c r="JZK50" s="75"/>
      <c r="JZL50" s="75"/>
      <c r="JZM50" s="75"/>
      <c r="JZN50" s="75"/>
      <c r="JZO50" s="75"/>
      <c r="JZP50" s="75"/>
      <c r="JZQ50" s="75"/>
      <c r="JZR50" s="75"/>
      <c r="JZS50" s="75"/>
      <c r="JZT50" s="75"/>
      <c r="JZU50" s="75"/>
      <c r="JZV50" s="75"/>
      <c r="JZW50" s="75"/>
      <c r="JZX50" s="75"/>
      <c r="JZY50" s="75"/>
      <c r="JZZ50" s="75"/>
      <c r="KAA50" s="75"/>
      <c r="KAB50" s="75"/>
      <c r="KAC50" s="75"/>
      <c r="KAD50" s="75"/>
      <c r="KAE50" s="75"/>
      <c r="KAF50" s="75"/>
      <c r="KAG50" s="75"/>
      <c r="KAH50" s="75"/>
      <c r="KAI50" s="75"/>
      <c r="KAJ50" s="75"/>
      <c r="KAK50" s="75"/>
      <c r="KAL50" s="75"/>
      <c r="KAM50" s="75"/>
      <c r="KAN50" s="75"/>
      <c r="KAO50" s="75"/>
      <c r="KAP50" s="75"/>
      <c r="KAQ50" s="75"/>
      <c r="KAR50" s="75"/>
      <c r="KAS50" s="75"/>
      <c r="KAT50" s="75"/>
      <c r="KAU50" s="75"/>
      <c r="KAV50" s="75"/>
      <c r="KAW50" s="75"/>
      <c r="KAX50" s="75"/>
      <c r="KAY50" s="75"/>
      <c r="KAZ50" s="75"/>
      <c r="KBA50" s="75"/>
      <c r="KBB50" s="75"/>
      <c r="KBC50" s="75"/>
      <c r="KBD50" s="75"/>
      <c r="KBE50" s="75"/>
      <c r="KBF50" s="75"/>
      <c r="KBG50" s="75"/>
      <c r="KBH50" s="75"/>
      <c r="KBI50" s="75"/>
      <c r="KBJ50" s="75"/>
      <c r="KBK50" s="75"/>
      <c r="KBL50" s="75"/>
      <c r="KBM50" s="75"/>
      <c r="KBN50" s="75"/>
      <c r="KBO50" s="75"/>
      <c r="KBP50" s="75"/>
      <c r="KBQ50" s="75"/>
      <c r="KBR50" s="75"/>
      <c r="KBS50" s="75"/>
      <c r="KBT50" s="75"/>
      <c r="KBU50" s="75"/>
      <c r="KBV50" s="75"/>
      <c r="KBW50" s="75"/>
      <c r="KBX50" s="75"/>
      <c r="KBY50" s="75"/>
      <c r="KBZ50" s="75"/>
      <c r="KCA50" s="75"/>
      <c r="KCB50" s="75"/>
      <c r="KCC50" s="75"/>
      <c r="KCD50" s="75"/>
      <c r="KCE50" s="75"/>
      <c r="KCF50" s="75"/>
      <c r="KCG50" s="75"/>
      <c r="KCH50" s="75"/>
      <c r="KCI50" s="75"/>
      <c r="KCJ50" s="75"/>
      <c r="KCK50" s="75"/>
      <c r="KCL50" s="75"/>
      <c r="KCM50" s="75"/>
      <c r="KCN50" s="75"/>
      <c r="KCO50" s="75"/>
      <c r="KCP50" s="75"/>
      <c r="KCQ50" s="75"/>
      <c r="KCR50" s="75"/>
      <c r="KCS50" s="75"/>
      <c r="KCT50" s="75"/>
      <c r="KCU50" s="75"/>
      <c r="KCV50" s="75"/>
      <c r="KCW50" s="75"/>
      <c r="KCX50" s="75"/>
      <c r="KCY50" s="75"/>
      <c r="KCZ50" s="75"/>
      <c r="KDA50" s="75"/>
      <c r="KDB50" s="75"/>
      <c r="KDC50" s="75"/>
      <c r="KDD50" s="75"/>
      <c r="KDE50" s="75"/>
      <c r="KDF50" s="75"/>
      <c r="KDG50" s="75"/>
      <c r="KDH50" s="75"/>
      <c r="KDI50" s="75"/>
      <c r="KDJ50" s="75"/>
      <c r="KDK50" s="75"/>
      <c r="KDL50" s="75"/>
      <c r="KDM50" s="75"/>
      <c r="KDN50" s="75"/>
      <c r="KDO50" s="75"/>
      <c r="KDP50" s="75"/>
      <c r="KDQ50" s="75"/>
      <c r="KDR50" s="75"/>
      <c r="KDS50" s="75"/>
      <c r="KDT50" s="75"/>
      <c r="KDU50" s="75"/>
      <c r="KDV50" s="75"/>
      <c r="KDW50" s="75"/>
      <c r="KDX50" s="75"/>
      <c r="KDY50" s="75"/>
      <c r="KDZ50" s="75"/>
      <c r="KEA50" s="75"/>
      <c r="KEB50" s="75"/>
      <c r="KEC50" s="75"/>
      <c r="KED50" s="75"/>
      <c r="KEE50" s="75"/>
      <c r="KEF50" s="75"/>
      <c r="KEG50" s="75"/>
      <c r="KEH50" s="75"/>
      <c r="KEI50" s="75"/>
      <c r="KEJ50" s="75"/>
      <c r="KEK50" s="75"/>
      <c r="KEL50" s="75"/>
      <c r="KEM50" s="75"/>
      <c r="KEN50" s="75"/>
      <c r="KEO50" s="75"/>
      <c r="KEP50" s="75"/>
      <c r="KEQ50" s="75"/>
      <c r="KER50" s="75"/>
      <c r="KES50" s="75"/>
      <c r="KET50" s="75"/>
      <c r="KEU50" s="75"/>
      <c r="KEV50" s="75"/>
      <c r="KEW50" s="75"/>
      <c r="KEX50" s="75"/>
      <c r="KEY50" s="75"/>
      <c r="KEZ50" s="75"/>
      <c r="KFA50" s="75"/>
      <c r="KFB50" s="75"/>
      <c r="KFC50" s="75"/>
      <c r="KFD50" s="75"/>
      <c r="KFE50" s="75"/>
      <c r="KFF50" s="75"/>
      <c r="KFG50" s="75"/>
      <c r="KFH50" s="75"/>
      <c r="KFI50" s="75"/>
      <c r="KFJ50" s="75"/>
      <c r="KFK50" s="75"/>
      <c r="KFL50" s="75"/>
      <c r="KFM50" s="75"/>
      <c r="KFN50" s="75"/>
      <c r="KFO50" s="75"/>
      <c r="KFP50" s="75"/>
      <c r="KFQ50" s="75"/>
      <c r="KFR50" s="75"/>
      <c r="KFS50" s="75"/>
      <c r="KFT50" s="75"/>
      <c r="KFU50" s="75"/>
      <c r="KFV50" s="75"/>
      <c r="KFW50" s="75"/>
      <c r="KFX50" s="75"/>
      <c r="KFY50" s="75"/>
      <c r="KFZ50" s="75"/>
      <c r="KGA50" s="75"/>
      <c r="KGB50" s="75"/>
      <c r="KGC50" s="75"/>
      <c r="KGD50" s="75"/>
      <c r="KGE50" s="75"/>
      <c r="KGF50" s="75"/>
      <c r="KGG50" s="75"/>
      <c r="KGH50" s="75"/>
      <c r="KGI50" s="75"/>
      <c r="KGJ50" s="75"/>
      <c r="KGK50" s="75"/>
      <c r="KGL50" s="75"/>
      <c r="KGM50" s="75"/>
      <c r="KGN50" s="75"/>
      <c r="KGO50" s="75"/>
      <c r="KGP50" s="75"/>
      <c r="KGQ50" s="75"/>
      <c r="KGR50" s="75"/>
      <c r="KGS50" s="75"/>
      <c r="KGT50" s="75"/>
      <c r="KGU50" s="75"/>
      <c r="KGV50" s="75"/>
      <c r="KGW50" s="75"/>
      <c r="KGX50" s="75"/>
      <c r="KGY50" s="75"/>
      <c r="KGZ50" s="75"/>
      <c r="KHA50" s="75"/>
      <c r="KHB50" s="75"/>
      <c r="KHC50" s="75"/>
      <c r="KHD50" s="75"/>
      <c r="KHE50" s="75"/>
      <c r="KHF50" s="75"/>
      <c r="KHG50" s="75"/>
      <c r="KHH50" s="75"/>
      <c r="KHI50" s="75"/>
      <c r="KHJ50" s="75"/>
      <c r="KHK50" s="75"/>
      <c r="KHL50" s="75"/>
      <c r="KHM50" s="75"/>
      <c r="KHN50" s="75"/>
      <c r="KHO50" s="75"/>
      <c r="KHP50" s="75"/>
      <c r="KHQ50" s="75"/>
      <c r="KHR50" s="75"/>
      <c r="KHS50" s="75"/>
      <c r="KHT50" s="75"/>
      <c r="KHU50" s="75"/>
      <c r="KHV50" s="75"/>
      <c r="KHW50" s="75"/>
      <c r="KHX50" s="75"/>
      <c r="KHY50" s="75"/>
      <c r="KHZ50" s="75"/>
      <c r="KIA50" s="75"/>
      <c r="KIB50" s="75"/>
      <c r="KIC50" s="75"/>
      <c r="KID50" s="75"/>
      <c r="KIE50" s="75"/>
      <c r="KIF50" s="75"/>
      <c r="KIG50" s="75"/>
      <c r="KIH50" s="75"/>
      <c r="KII50" s="75"/>
      <c r="KIJ50" s="75"/>
      <c r="KIK50" s="75"/>
      <c r="KIL50" s="75"/>
      <c r="KIM50" s="75"/>
      <c r="KIN50" s="75"/>
      <c r="KIO50" s="75"/>
      <c r="KIP50" s="75"/>
      <c r="KIQ50" s="75"/>
      <c r="KIR50" s="75"/>
      <c r="KIS50" s="75"/>
      <c r="KIT50" s="75"/>
      <c r="KIU50" s="75"/>
      <c r="KIV50" s="75"/>
      <c r="KIW50" s="75"/>
      <c r="KIX50" s="75"/>
      <c r="KIY50" s="75"/>
      <c r="KIZ50" s="75"/>
      <c r="KJA50" s="75"/>
      <c r="KJB50" s="75"/>
      <c r="KJC50" s="75"/>
      <c r="KJD50" s="75"/>
      <c r="KJE50" s="75"/>
      <c r="KJF50" s="75"/>
      <c r="KJG50" s="75"/>
      <c r="KJH50" s="75"/>
      <c r="KJI50" s="75"/>
      <c r="KJJ50" s="75"/>
      <c r="KJK50" s="75"/>
      <c r="KJL50" s="75"/>
      <c r="KJM50" s="75"/>
      <c r="KJN50" s="75"/>
      <c r="KJO50" s="75"/>
      <c r="KJP50" s="75"/>
      <c r="KJQ50" s="75"/>
      <c r="KJR50" s="75"/>
      <c r="KJS50" s="75"/>
      <c r="KJT50" s="75"/>
      <c r="KJU50" s="75"/>
      <c r="KJV50" s="75"/>
      <c r="KJW50" s="75"/>
      <c r="KJX50" s="75"/>
      <c r="KJY50" s="75"/>
      <c r="KJZ50" s="75"/>
      <c r="KKA50" s="75"/>
      <c r="KKB50" s="75"/>
      <c r="KKC50" s="75"/>
      <c r="KKD50" s="75"/>
      <c r="KKE50" s="75"/>
      <c r="KKF50" s="75"/>
      <c r="KKG50" s="75"/>
      <c r="KKH50" s="75"/>
      <c r="KKI50" s="75"/>
      <c r="KKJ50" s="75"/>
      <c r="KKK50" s="75"/>
      <c r="KKL50" s="75"/>
      <c r="KKM50" s="75"/>
      <c r="KKN50" s="75"/>
      <c r="KKO50" s="75"/>
      <c r="KKP50" s="75"/>
      <c r="KKQ50" s="75"/>
      <c r="KKR50" s="75"/>
      <c r="KKS50" s="75"/>
      <c r="KKT50" s="75"/>
      <c r="KKU50" s="75"/>
      <c r="KKV50" s="75"/>
      <c r="KKW50" s="75"/>
      <c r="KKX50" s="75"/>
      <c r="KKY50" s="75"/>
      <c r="KKZ50" s="75"/>
      <c r="KLA50" s="75"/>
      <c r="KLB50" s="75"/>
      <c r="KLC50" s="75"/>
      <c r="KLD50" s="75"/>
      <c r="KLE50" s="75"/>
      <c r="KLF50" s="75"/>
      <c r="KLG50" s="75"/>
      <c r="KLH50" s="75"/>
      <c r="KLI50" s="75"/>
      <c r="KLJ50" s="75"/>
      <c r="KLK50" s="75"/>
      <c r="KLL50" s="75"/>
      <c r="KLM50" s="75"/>
      <c r="KLN50" s="75"/>
      <c r="KLO50" s="75"/>
      <c r="KLP50" s="75"/>
      <c r="KLQ50" s="75"/>
      <c r="KLR50" s="75"/>
      <c r="KLS50" s="75"/>
      <c r="KLT50" s="75"/>
      <c r="KLU50" s="75"/>
      <c r="KLV50" s="75"/>
      <c r="KLW50" s="75"/>
      <c r="KLX50" s="75"/>
      <c r="KLY50" s="75"/>
      <c r="KLZ50" s="75"/>
      <c r="KMA50" s="75"/>
      <c r="KMB50" s="75"/>
      <c r="KMC50" s="75"/>
      <c r="KMD50" s="75"/>
      <c r="KME50" s="75"/>
      <c r="KMF50" s="75"/>
      <c r="KMG50" s="75"/>
      <c r="KMH50" s="75"/>
      <c r="KMI50" s="75"/>
      <c r="KMJ50" s="75"/>
      <c r="KMK50" s="75"/>
      <c r="KML50" s="75"/>
      <c r="KMM50" s="75"/>
      <c r="KMN50" s="75"/>
      <c r="KMO50" s="75"/>
      <c r="KMP50" s="75"/>
      <c r="KMQ50" s="75"/>
      <c r="KMR50" s="75"/>
      <c r="KMS50" s="75"/>
      <c r="KMT50" s="75"/>
      <c r="KMU50" s="75"/>
      <c r="KMV50" s="75"/>
      <c r="KMW50" s="75"/>
      <c r="KMX50" s="75"/>
      <c r="KMY50" s="75"/>
      <c r="KMZ50" s="75"/>
      <c r="KNA50" s="75"/>
      <c r="KNB50" s="75"/>
      <c r="KNC50" s="75"/>
      <c r="KND50" s="75"/>
      <c r="KNE50" s="75"/>
      <c r="KNF50" s="75"/>
      <c r="KNG50" s="75"/>
      <c r="KNH50" s="75"/>
      <c r="KNI50" s="75"/>
      <c r="KNJ50" s="75"/>
      <c r="KNK50" s="75"/>
      <c r="KNL50" s="75"/>
      <c r="KNM50" s="75"/>
      <c r="KNN50" s="75"/>
      <c r="KNO50" s="75"/>
      <c r="KNP50" s="75"/>
      <c r="KNQ50" s="75"/>
      <c r="KNR50" s="75"/>
      <c r="KNS50" s="75"/>
      <c r="KNT50" s="75"/>
      <c r="KNU50" s="75"/>
      <c r="KNV50" s="75"/>
      <c r="KNW50" s="75"/>
      <c r="KNX50" s="75"/>
      <c r="KNY50" s="75"/>
      <c r="KNZ50" s="75"/>
      <c r="KOA50" s="75"/>
      <c r="KOB50" s="75"/>
      <c r="KOC50" s="75"/>
      <c r="KOD50" s="75"/>
      <c r="KOE50" s="75"/>
      <c r="KOF50" s="75"/>
      <c r="KOG50" s="75"/>
      <c r="KOH50" s="75"/>
      <c r="KOI50" s="75"/>
      <c r="KOJ50" s="75"/>
      <c r="KOK50" s="75"/>
      <c r="KOL50" s="75"/>
      <c r="KOM50" s="75"/>
      <c r="KON50" s="75"/>
      <c r="KOO50" s="75"/>
      <c r="KOP50" s="75"/>
      <c r="KOQ50" s="75"/>
      <c r="KOR50" s="75"/>
      <c r="KOS50" s="75"/>
      <c r="KOT50" s="75"/>
      <c r="KOU50" s="75"/>
      <c r="KOV50" s="75"/>
      <c r="KOW50" s="75"/>
      <c r="KOX50" s="75"/>
      <c r="KOY50" s="75"/>
      <c r="KOZ50" s="75"/>
      <c r="KPA50" s="75"/>
      <c r="KPB50" s="75"/>
      <c r="KPC50" s="75"/>
      <c r="KPD50" s="75"/>
      <c r="KPE50" s="75"/>
      <c r="KPF50" s="75"/>
      <c r="KPG50" s="75"/>
      <c r="KPH50" s="75"/>
      <c r="KPI50" s="75"/>
      <c r="KPJ50" s="75"/>
      <c r="KPK50" s="75"/>
      <c r="KPL50" s="75"/>
      <c r="KPM50" s="75"/>
      <c r="KPN50" s="75"/>
      <c r="KPO50" s="75"/>
      <c r="KPP50" s="75"/>
      <c r="KPQ50" s="75"/>
      <c r="KPR50" s="75"/>
      <c r="KPS50" s="75"/>
      <c r="KPT50" s="75"/>
      <c r="KPU50" s="75"/>
      <c r="KPV50" s="75"/>
      <c r="KPW50" s="75"/>
      <c r="KPX50" s="75"/>
      <c r="KPY50" s="75"/>
      <c r="KPZ50" s="75"/>
      <c r="KQA50" s="75"/>
      <c r="KQB50" s="75"/>
      <c r="KQC50" s="75"/>
      <c r="KQD50" s="75"/>
      <c r="KQE50" s="75"/>
      <c r="KQF50" s="75"/>
      <c r="KQG50" s="75"/>
      <c r="KQH50" s="75"/>
      <c r="KQI50" s="75"/>
      <c r="KQJ50" s="75"/>
      <c r="KQK50" s="75"/>
      <c r="KQL50" s="75"/>
      <c r="KQM50" s="75"/>
      <c r="KQN50" s="75"/>
      <c r="KQO50" s="75"/>
      <c r="KQP50" s="75"/>
      <c r="KQQ50" s="75"/>
      <c r="KQR50" s="75"/>
      <c r="KQS50" s="75"/>
      <c r="KQT50" s="75"/>
      <c r="KQU50" s="75"/>
      <c r="KQV50" s="75"/>
      <c r="KQW50" s="75"/>
      <c r="KQX50" s="75"/>
      <c r="KQY50" s="75"/>
      <c r="KQZ50" s="75"/>
      <c r="KRA50" s="75"/>
      <c r="KRB50" s="75"/>
      <c r="KRC50" s="75"/>
      <c r="KRD50" s="75"/>
      <c r="KRE50" s="75"/>
      <c r="KRF50" s="75"/>
      <c r="KRG50" s="75"/>
      <c r="KRH50" s="75"/>
      <c r="KRI50" s="75"/>
      <c r="KRJ50" s="75"/>
      <c r="KRK50" s="75"/>
      <c r="KRL50" s="75"/>
      <c r="KRM50" s="75"/>
      <c r="KRN50" s="75"/>
      <c r="KRO50" s="75"/>
      <c r="KRP50" s="75"/>
      <c r="KRQ50" s="75"/>
      <c r="KRR50" s="75"/>
      <c r="KRS50" s="75"/>
      <c r="KRT50" s="75"/>
      <c r="KRU50" s="75"/>
      <c r="KRV50" s="75"/>
      <c r="KRW50" s="75"/>
      <c r="KRX50" s="75"/>
      <c r="KRY50" s="75"/>
      <c r="KRZ50" s="75"/>
      <c r="KSA50" s="75"/>
      <c r="KSB50" s="75"/>
      <c r="KSC50" s="75"/>
      <c r="KSD50" s="75"/>
      <c r="KSE50" s="75"/>
      <c r="KSF50" s="75"/>
      <c r="KSG50" s="75"/>
      <c r="KSH50" s="75"/>
      <c r="KSI50" s="75"/>
      <c r="KSJ50" s="75"/>
      <c r="KSK50" s="75"/>
      <c r="KSL50" s="75"/>
      <c r="KSM50" s="75"/>
      <c r="KSN50" s="75"/>
      <c r="KSO50" s="75"/>
      <c r="KSP50" s="75"/>
      <c r="KSQ50" s="75"/>
      <c r="KSR50" s="75"/>
      <c r="KSS50" s="75"/>
      <c r="KST50" s="75"/>
      <c r="KSU50" s="75"/>
      <c r="KSV50" s="75"/>
      <c r="KSW50" s="75"/>
      <c r="KSX50" s="75"/>
      <c r="KSY50" s="75"/>
      <c r="KSZ50" s="75"/>
      <c r="KTA50" s="75"/>
      <c r="KTB50" s="75"/>
      <c r="KTC50" s="75"/>
      <c r="KTD50" s="75"/>
      <c r="KTE50" s="75"/>
      <c r="KTF50" s="75"/>
      <c r="KTG50" s="75"/>
      <c r="KTH50" s="75"/>
      <c r="KTI50" s="75"/>
      <c r="KTJ50" s="75"/>
      <c r="KTK50" s="75"/>
      <c r="KTL50" s="75"/>
      <c r="KTM50" s="75"/>
      <c r="KTN50" s="75"/>
      <c r="KTO50" s="75"/>
      <c r="KTP50" s="75"/>
      <c r="KTQ50" s="75"/>
      <c r="KTR50" s="75"/>
      <c r="KTS50" s="75"/>
      <c r="KTT50" s="75"/>
      <c r="KTU50" s="75"/>
      <c r="KTV50" s="75"/>
      <c r="KTW50" s="75"/>
      <c r="KTX50" s="75"/>
      <c r="KTY50" s="75"/>
      <c r="KTZ50" s="75"/>
      <c r="KUA50" s="75"/>
      <c r="KUB50" s="75"/>
      <c r="KUC50" s="75"/>
      <c r="KUD50" s="75"/>
      <c r="KUE50" s="75"/>
      <c r="KUF50" s="75"/>
      <c r="KUG50" s="75"/>
      <c r="KUH50" s="75"/>
      <c r="KUI50" s="75"/>
      <c r="KUJ50" s="75"/>
      <c r="KUK50" s="75"/>
      <c r="KUL50" s="75"/>
      <c r="KUM50" s="75"/>
      <c r="KUN50" s="75"/>
      <c r="KUO50" s="75"/>
      <c r="KUP50" s="75"/>
      <c r="KUQ50" s="75"/>
      <c r="KUR50" s="75"/>
      <c r="KUS50" s="75"/>
      <c r="KUT50" s="75"/>
      <c r="KUU50" s="75"/>
      <c r="KUV50" s="75"/>
      <c r="KUW50" s="75"/>
      <c r="KUX50" s="75"/>
      <c r="KUY50" s="75"/>
      <c r="KUZ50" s="75"/>
      <c r="KVA50" s="75"/>
      <c r="KVB50" s="75"/>
      <c r="KVC50" s="75"/>
      <c r="KVD50" s="75"/>
      <c r="KVE50" s="75"/>
      <c r="KVF50" s="75"/>
      <c r="KVG50" s="75"/>
      <c r="KVH50" s="75"/>
      <c r="KVI50" s="75"/>
      <c r="KVJ50" s="75"/>
      <c r="KVK50" s="75"/>
      <c r="KVL50" s="75"/>
      <c r="KVM50" s="75"/>
      <c r="KVN50" s="75"/>
      <c r="KVO50" s="75"/>
      <c r="KVP50" s="75"/>
      <c r="KVQ50" s="75"/>
      <c r="KVR50" s="75"/>
      <c r="KVS50" s="75"/>
      <c r="KVT50" s="75"/>
      <c r="KVU50" s="75"/>
      <c r="KVV50" s="75"/>
      <c r="KVW50" s="75"/>
      <c r="KVX50" s="75"/>
      <c r="KVY50" s="75"/>
      <c r="KVZ50" s="75"/>
      <c r="KWA50" s="75"/>
      <c r="KWB50" s="75"/>
      <c r="KWC50" s="75"/>
      <c r="KWD50" s="75"/>
      <c r="KWE50" s="75"/>
      <c r="KWF50" s="75"/>
      <c r="KWG50" s="75"/>
      <c r="KWH50" s="75"/>
      <c r="KWI50" s="75"/>
      <c r="KWJ50" s="75"/>
      <c r="KWK50" s="75"/>
      <c r="KWL50" s="75"/>
      <c r="KWM50" s="75"/>
      <c r="KWN50" s="75"/>
      <c r="KWO50" s="75"/>
      <c r="KWP50" s="75"/>
      <c r="KWQ50" s="75"/>
      <c r="KWR50" s="75"/>
      <c r="KWS50" s="75"/>
      <c r="KWT50" s="75"/>
      <c r="KWU50" s="75"/>
      <c r="KWV50" s="75"/>
      <c r="KWW50" s="75"/>
      <c r="KWX50" s="75"/>
      <c r="KWY50" s="75"/>
      <c r="KWZ50" s="75"/>
      <c r="KXA50" s="75"/>
      <c r="KXB50" s="75"/>
      <c r="KXC50" s="75"/>
      <c r="KXD50" s="75"/>
      <c r="KXE50" s="75"/>
      <c r="KXF50" s="75"/>
      <c r="KXG50" s="75"/>
      <c r="KXH50" s="75"/>
      <c r="KXI50" s="75"/>
      <c r="KXJ50" s="75"/>
      <c r="KXK50" s="75"/>
      <c r="KXL50" s="75"/>
      <c r="KXM50" s="75"/>
      <c r="KXN50" s="75"/>
      <c r="KXO50" s="75"/>
      <c r="KXP50" s="75"/>
      <c r="KXQ50" s="75"/>
      <c r="KXR50" s="75"/>
      <c r="KXS50" s="75"/>
      <c r="KXT50" s="75"/>
      <c r="KXU50" s="75"/>
      <c r="KXV50" s="75"/>
      <c r="KXW50" s="75"/>
      <c r="KXX50" s="75"/>
      <c r="KXY50" s="75"/>
      <c r="KXZ50" s="75"/>
      <c r="KYA50" s="75"/>
      <c r="KYB50" s="75"/>
      <c r="KYC50" s="75"/>
      <c r="KYD50" s="75"/>
      <c r="KYE50" s="75"/>
      <c r="KYF50" s="75"/>
      <c r="KYG50" s="75"/>
      <c r="KYH50" s="75"/>
      <c r="KYI50" s="75"/>
      <c r="KYJ50" s="75"/>
      <c r="KYK50" s="75"/>
      <c r="KYL50" s="75"/>
      <c r="KYM50" s="75"/>
      <c r="KYN50" s="75"/>
      <c r="KYO50" s="75"/>
      <c r="KYP50" s="75"/>
      <c r="KYQ50" s="75"/>
      <c r="KYR50" s="75"/>
      <c r="KYS50" s="75"/>
      <c r="KYT50" s="75"/>
      <c r="KYU50" s="75"/>
      <c r="KYV50" s="75"/>
      <c r="KYW50" s="75"/>
      <c r="KYX50" s="75"/>
      <c r="KYY50" s="75"/>
      <c r="KYZ50" s="75"/>
      <c r="KZA50" s="75"/>
      <c r="KZB50" s="75"/>
      <c r="KZC50" s="75"/>
      <c r="KZD50" s="75"/>
      <c r="KZE50" s="75"/>
      <c r="KZF50" s="75"/>
      <c r="KZG50" s="75"/>
      <c r="KZH50" s="75"/>
      <c r="KZI50" s="75"/>
      <c r="KZJ50" s="75"/>
      <c r="KZK50" s="75"/>
      <c r="KZL50" s="75"/>
      <c r="KZM50" s="75"/>
      <c r="KZN50" s="75"/>
      <c r="KZO50" s="75"/>
      <c r="KZP50" s="75"/>
      <c r="KZQ50" s="75"/>
      <c r="KZR50" s="75"/>
      <c r="KZS50" s="75"/>
      <c r="KZT50" s="75"/>
      <c r="KZU50" s="75"/>
      <c r="KZV50" s="75"/>
      <c r="KZW50" s="75"/>
      <c r="KZX50" s="75"/>
      <c r="KZY50" s="75"/>
      <c r="KZZ50" s="75"/>
      <c r="LAA50" s="75"/>
      <c r="LAB50" s="75"/>
      <c r="LAC50" s="75"/>
      <c r="LAD50" s="75"/>
      <c r="LAE50" s="75"/>
      <c r="LAF50" s="75"/>
      <c r="LAG50" s="75"/>
      <c r="LAH50" s="75"/>
      <c r="LAI50" s="75"/>
      <c r="LAJ50" s="75"/>
      <c r="LAK50" s="75"/>
      <c r="LAL50" s="75"/>
      <c r="LAM50" s="75"/>
      <c r="LAN50" s="75"/>
      <c r="LAO50" s="75"/>
      <c r="LAP50" s="75"/>
      <c r="LAQ50" s="75"/>
      <c r="LAR50" s="75"/>
      <c r="LAS50" s="75"/>
      <c r="LAT50" s="75"/>
      <c r="LAU50" s="75"/>
      <c r="LAV50" s="75"/>
      <c r="LAW50" s="75"/>
      <c r="LAX50" s="75"/>
      <c r="LAY50" s="75"/>
      <c r="LAZ50" s="75"/>
      <c r="LBA50" s="75"/>
      <c r="LBB50" s="75"/>
      <c r="LBC50" s="75"/>
      <c r="LBD50" s="75"/>
      <c r="LBE50" s="75"/>
      <c r="LBF50" s="75"/>
      <c r="LBG50" s="75"/>
      <c r="LBH50" s="75"/>
      <c r="LBI50" s="75"/>
      <c r="LBJ50" s="75"/>
      <c r="LBK50" s="75"/>
      <c r="LBL50" s="75"/>
      <c r="LBM50" s="75"/>
      <c r="LBN50" s="75"/>
      <c r="LBO50" s="75"/>
      <c r="LBP50" s="75"/>
      <c r="LBQ50" s="75"/>
      <c r="LBR50" s="75"/>
      <c r="LBS50" s="75"/>
      <c r="LBT50" s="75"/>
      <c r="LBU50" s="75"/>
      <c r="LBV50" s="75"/>
      <c r="LBW50" s="75"/>
      <c r="LBX50" s="75"/>
      <c r="LBY50" s="75"/>
      <c r="LBZ50" s="75"/>
      <c r="LCA50" s="75"/>
      <c r="LCB50" s="75"/>
      <c r="LCC50" s="75"/>
      <c r="LCD50" s="75"/>
      <c r="LCE50" s="75"/>
      <c r="LCF50" s="75"/>
      <c r="LCG50" s="75"/>
      <c r="LCH50" s="75"/>
      <c r="LCI50" s="75"/>
      <c r="LCJ50" s="75"/>
      <c r="LCK50" s="75"/>
      <c r="LCL50" s="75"/>
      <c r="LCM50" s="75"/>
      <c r="LCN50" s="75"/>
      <c r="LCO50" s="75"/>
      <c r="LCP50" s="75"/>
      <c r="LCQ50" s="75"/>
      <c r="LCR50" s="75"/>
      <c r="LCS50" s="75"/>
      <c r="LCT50" s="75"/>
      <c r="LCU50" s="75"/>
      <c r="LCV50" s="75"/>
      <c r="LCW50" s="75"/>
      <c r="LCX50" s="75"/>
      <c r="LCY50" s="75"/>
      <c r="LCZ50" s="75"/>
      <c r="LDA50" s="75"/>
      <c r="LDB50" s="75"/>
      <c r="LDC50" s="75"/>
      <c r="LDD50" s="75"/>
      <c r="LDE50" s="75"/>
      <c r="LDF50" s="75"/>
      <c r="LDG50" s="75"/>
      <c r="LDH50" s="75"/>
      <c r="LDI50" s="75"/>
      <c r="LDJ50" s="75"/>
      <c r="LDK50" s="75"/>
      <c r="LDL50" s="75"/>
      <c r="LDM50" s="75"/>
      <c r="LDN50" s="75"/>
      <c r="LDO50" s="75"/>
      <c r="LDP50" s="75"/>
      <c r="LDQ50" s="75"/>
      <c r="LDR50" s="75"/>
      <c r="LDS50" s="75"/>
      <c r="LDT50" s="75"/>
      <c r="LDU50" s="75"/>
      <c r="LDV50" s="75"/>
      <c r="LDW50" s="75"/>
      <c r="LDX50" s="75"/>
      <c r="LDY50" s="75"/>
      <c r="LDZ50" s="75"/>
      <c r="LEA50" s="75"/>
      <c r="LEB50" s="75"/>
      <c r="LEC50" s="75"/>
      <c r="LED50" s="75"/>
      <c r="LEE50" s="75"/>
      <c r="LEF50" s="75"/>
      <c r="LEG50" s="75"/>
      <c r="LEH50" s="75"/>
      <c r="LEI50" s="75"/>
      <c r="LEJ50" s="75"/>
      <c r="LEK50" s="75"/>
      <c r="LEL50" s="75"/>
      <c r="LEM50" s="75"/>
      <c r="LEN50" s="75"/>
      <c r="LEO50" s="75"/>
      <c r="LEP50" s="75"/>
      <c r="LEQ50" s="75"/>
      <c r="LER50" s="75"/>
      <c r="LES50" s="75"/>
      <c r="LET50" s="75"/>
      <c r="LEU50" s="75"/>
      <c r="LEV50" s="75"/>
      <c r="LEW50" s="75"/>
      <c r="LEX50" s="75"/>
      <c r="LEY50" s="75"/>
      <c r="LEZ50" s="75"/>
      <c r="LFA50" s="75"/>
      <c r="LFB50" s="75"/>
      <c r="LFC50" s="75"/>
      <c r="LFD50" s="75"/>
      <c r="LFE50" s="75"/>
      <c r="LFF50" s="75"/>
      <c r="LFG50" s="75"/>
      <c r="LFH50" s="75"/>
      <c r="LFI50" s="75"/>
      <c r="LFJ50" s="75"/>
      <c r="LFK50" s="75"/>
      <c r="LFL50" s="75"/>
      <c r="LFM50" s="75"/>
      <c r="LFN50" s="75"/>
      <c r="LFO50" s="75"/>
      <c r="LFP50" s="75"/>
      <c r="LFQ50" s="75"/>
      <c r="LFR50" s="75"/>
      <c r="LFS50" s="75"/>
      <c r="LFT50" s="75"/>
      <c r="LFU50" s="75"/>
      <c r="LFV50" s="75"/>
      <c r="LFW50" s="75"/>
      <c r="LFX50" s="75"/>
      <c r="LFY50" s="75"/>
      <c r="LFZ50" s="75"/>
      <c r="LGA50" s="75"/>
      <c r="LGB50" s="75"/>
      <c r="LGC50" s="75"/>
      <c r="LGD50" s="75"/>
      <c r="LGE50" s="75"/>
      <c r="LGF50" s="75"/>
      <c r="LGG50" s="75"/>
      <c r="LGH50" s="75"/>
      <c r="LGI50" s="75"/>
      <c r="LGJ50" s="75"/>
      <c r="LGK50" s="75"/>
      <c r="LGL50" s="75"/>
      <c r="LGM50" s="75"/>
      <c r="LGN50" s="75"/>
      <c r="LGO50" s="75"/>
      <c r="LGP50" s="75"/>
      <c r="LGQ50" s="75"/>
      <c r="LGR50" s="75"/>
      <c r="LGS50" s="75"/>
      <c r="LGT50" s="75"/>
      <c r="LGU50" s="75"/>
      <c r="LGV50" s="75"/>
      <c r="LGW50" s="75"/>
      <c r="LGX50" s="75"/>
      <c r="LGY50" s="75"/>
      <c r="LGZ50" s="75"/>
      <c r="LHA50" s="75"/>
      <c r="LHB50" s="75"/>
      <c r="LHC50" s="75"/>
      <c r="LHD50" s="75"/>
      <c r="LHE50" s="75"/>
      <c r="LHF50" s="75"/>
      <c r="LHG50" s="75"/>
      <c r="LHH50" s="75"/>
      <c r="LHI50" s="75"/>
      <c r="LHJ50" s="75"/>
      <c r="LHK50" s="75"/>
      <c r="LHL50" s="75"/>
      <c r="LHM50" s="75"/>
      <c r="LHN50" s="75"/>
      <c r="LHO50" s="75"/>
      <c r="LHP50" s="75"/>
      <c r="LHQ50" s="75"/>
      <c r="LHR50" s="75"/>
      <c r="LHS50" s="75"/>
      <c r="LHT50" s="75"/>
      <c r="LHU50" s="75"/>
      <c r="LHV50" s="75"/>
      <c r="LHW50" s="75"/>
      <c r="LHX50" s="75"/>
      <c r="LHY50" s="75"/>
      <c r="LHZ50" s="75"/>
      <c r="LIA50" s="75"/>
      <c r="LIB50" s="75"/>
      <c r="LIC50" s="75"/>
      <c r="LID50" s="75"/>
      <c r="LIE50" s="75"/>
      <c r="LIF50" s="75"/>
      <c r="LIG50" s="75"/>
      <c r="LIH50" s="75"/>
      <c r="LII50" s="75"/>
      <c r="LIJ50" s="75"/>
      <c r="LIK50" s="75"/>
      <c r="LIL50" s="75"/>
      <c r="LIM50" s="75"/>
      <c r="LIN50" s="75"/>
      <c r="LIO50" s="75"/>
      <c r="LIP50" s="75"/>
      <c r="LIQ50" s="75"/>
      <c r="LIR50" s="75"/>
      <c r="LIS50" s="75"/>
      <c r="LIT50" s="75"/>
      <c r="LIU50" s="75"/>
      <c r="LIV50" s="75"/>
      <c r="LIW50" s="75"/>
      <c r="LIX50" s="75"/>
      <c r="LIY50" s="75"/>
      <c r="LIZ50" s="75"/>
      <c r="LJA50" s="75"/>
      <c r="LJB50" s="75"/>
      <c r="LJC50" s="75"/>
      <c r="LJD50" s="75"/>
      <c r="LJE50" s="75"/>
      <c r="LJF50" s="75"/>
      <c r="LJG50" s="75"/>
      <c r="LJH50" s="75"/>
      <c r="LJI50" s="75"/>
      <c r="LJJ50" s="75"/>
      <c r="LJK50" s="75"/>
      <c r="LJL50" s="75"/>
      <c r="LJM50" s="75"/>
      <c r="LJN50" s="75"/>
      <c r="LJO50" s="75"/>
      <c r="LJP50" s="75"/>
      <c r="LJQ50" s="75"/>
      <c r="LJR50" s="75"/>
      <c r="LJS50" s="75"/>
      <c r="LJT50" s="75"/>
      <c r="LJU50" s="75"/>
      <c r="LJV50" s="75"/>
      <c r="LJW50" s="75"/>
      <c r="LJX50" s="75"/>
      <c r="LJY50" s="75"/>
      <c r="LJZ50" s="75"/>
      <c r="LKA50" s="75"/>
      <c r="LKB50" s="75"/>
      <c r="LKC50" s="75"/>
      <c r="LKD50" s="75"/>
      <c r="LKE50" s="75"/>
      <c r="LKF50" s="75"/>
      <c r="LKG50" s="75"/>
      <c r="LKH50" s="75"/>
      <c r="LKI50" s="75"/>
      <c r="LKJ50" s="75"/>
      <c r="LKK50" s="75"/>
      <c r="LKL50" s="75"/>
      <c r="LKM50" s="75"/>
      <c r="LKN50" s="75"/>
      <c r="LKO50" s="75"/>
      <c r="LKP50" s="75"/>
      <c r="LKQ50" s="75"/>
      <c r="LKR50" s="75"/>
      <c r="LKS50" s="75"/>
      <c r="LKT50" s="75"/>
      <c r="LKU50" s="75"/>
      <c r="LKV50" s="75"/>
      <c r="LKW50" s="75"/>
      <c r="LKX50" s="75"/>
      <c r="LKY50" s="75"/>
      <c r="LKZ50" s="75"/>
      <c r="LLA50" s="75"/>
      <c r="LLB50" s="75"/>
      <c r="LLC50" s="75"/>
      <c r="LLD50" s="75"/>
      <c r="LLE50" s="75"/>
      <c r="LLF50" s="75"/>
      <c r="LLG50" s="75"/>
      <c r="LLH50" s="75"/>
      <c r="LLI50" s="75"/>
      <c r="LLJ50" s="75"/>
      <c r="LLK50" s="75"/>
      <c r="LLL50" s="75"/>
      <c r="LLM50" s="75"/>
      <c r="LLN50" s="75"/>
      <c r="LLO50" s="75"/>
      <c r="LLP50" s="75"/>
      <c r="LLQ50" s="75"/>
      <c r="LLR50" s="75"/>
      <c r="LLS50" s="75"/>
      <c r="LLT50" s="75"/>
      <c r="LLU50" s="75"/>
      <c r="LLV50" s="75"/>
      <c r="LLW50" s="75"/>
      <c r="LLX50" s="75"/>
      <c r="LLY50" s="75"/>
      <c r="LLZ50" s="75"/>
      <c r="LMA50" s="75"/>
      <c r="LMB50" s="75"/>
      <c r="LMC50" s="75"/>
      <c r="LMD50" s="75"/>
      <c r="LME50" s="75"/>
      <c r="LMF50" s="75"/>
      <c r="LMG50" s="75"/>
      <c r="LMH50" s="75"/>
      <c r="LMI50" s="75"/>
      <c r="LMJ50" s="75"/>
      <c r="LMK50" s="75"/>
      <c r="LML50" s="75"/>
      <c r="LMM50" s="75"/>
      <c r="LMN50" s="75"/>
      <c r="LMO50" s="75"/>
      <c r="LMP50" s="75"/>
      <c r="LMQ50" s="75"/>
      <c r="LMR50" s="75"/>
      <c r="LMS50" s="75"/>
      <c r="LMT50" s="75"/>
      <c r="LMU50" s="75"/>
      <c r="LMV50" s="75"/>
      <c r="LMW50" s="75"/>
      <c r="LMX50" s="75"/>
      <c r="LMY50" s="75"/>
      <c r="LMZ50" s="75"/>
      <c r="LNA50" s="75"/>
      <c r="LNB50" s="75"/>
      <c r="LNC50" s="75"/>
      <c r="LND50" s="75"/>
      <c r="LNE50" s="75"/>
      <c r="LNF50" s="75"/>
      <c r="LNG50" s="75"/>
      <c r="LNH50" s="75"/>
      <c r="LNI50" s="75"/>
      <c r="LNJ50" s="75"/>
      <c r="LNK50" s="75"/>
      <c r="LNL50" s="75"/>
      <c r="LNM50" s="75"/>
      <c r="LNN50" s="75"/>
      <c r="LNO50" s="75"/>
      <c r="LNP50" s="75"/>
      <c r="LNQ50" s="75"/>
      <c r="LNR50" s="75"/>
      <c r="LNS50" s="75"/>
      <c r="LNT50" s="75"/>
      <c r="LNU50" s="75"/>
      <c r="LNV50" s="75"/>
      <c r="LNW50" s="75"/>
      <c r="LNX50" s="75"/>
      <c r="LNY50" s="75"/>
      <c r="LNZ50" s="75"/>
      <c r="LOA50" s="75"/>
      <c r="LOB50" s="75"/>
      <c r="LOC50" s="75"/>
      <c r="LOD50" s="75"/>
      <c r="LOE50" s="75"/>
      <c r="LOF50" s="75"/>
      <c r="LOG50" s="75"/>
      <c r="LOH50" s="75"/>
      <c r="LOI50" s="75"/>
      <c r="LOJ50" s="75"/>
      <c r="LOK50" s="75"/>
      <c r="LOL50" s="75"/>
      <c r="LOM50" s="75"/>
      <c r="LON50" s="75"/>
      <c r="LOO50" s="75"/>
      <c r="LOP50" s="75"/>
      <c r="LOQ50" s="75"/>
      <c r="LOR50" s="75"/>
      <c r="LOS50" s="75"/>
      <c r="LOT50" s="75"/>
      <c r="LOU50" s="75"/>
      <c r="LOV50" s="75"/>
      <c r="LOW50" s="75"/>
      <c r="LOX50" s="75"/>
      <c r="LOY50" s="75"/>
      <c r="LOZ50" s="75"/>
      <c r="LPA50" s="75"/>
      <c r="LPB50" s="75"/>
      <c r="LPC50" s="75"/>
      <c r="LPD50" s="75"/>
      <c r="LPE50" s="75"/>
      <c r="LPF50" s="75"/>
      <c r="LPG50" s="75"/>
      <c r="LPH50" s="75"/>
      <c r="LPI50" s="75"/>
      <c r="LPJ50" s="75"/>
      <c r="LPK50" s="75"/>
      <c r="LPL50" s="75"/>
      <c r="LPM50" s="75"/>
      <c r="LPN50" s="75"/>
      <c r="LPO50" s="75"/>
      <c r="LPP50" s="75"/>
      <c r="LPQ50" s="75"/>
      <c r="LPR50" s="75"/>
      <c r="LPS50" s="75"/>
      <c r="LPT50" s="75"/>
      <c r="LPU50" s="75"/>
      <c r="LPV50" s="75"/>
      <c r="LPW50" s="75"/>
      <c r="LPX50" s="75"/>
      <c r="LPY50" s="75"/>
      <c r="LPZ50" s="75"/>
      <c r="LQA50" s="75"/>
      <c r="LQB50" s="75"/>
      <c r="LQC50" s="75"/>
      <c r="LQD50" s="75"/>
      <c r="LQE50" s="75"/>
      <c r="LQF50" s="75"/>
      <c r="LQG50" s="75"/>
      <c r="LQH50" s="75"/>
      <c r="LQI50" s="75"/>
      <c r="LQJ50" s="75"/>
      <c r="LQK50" s="75"/>
      <c r="LQL50" s="75"/>
      <c r="LQM50" s="75"/>
      <c r="LQN50" s="75"/>
      <c r="LQO50" s="75"/>
      <c r="LQP50" s="75"/>
      <c r="LQQ50" s="75"/>
      <c r="LQR50" s="75"/>
      <c r="LQS50" s="75"/>
      <c r="LQT50" s="75"/>
      <c r="LQU50" s="75"/>
      <c r="LQV50" s="75"/>
      <c r="LQW50" s="75"/>
      <c r="LQX50" s="75"/>
      <c r="LQY50" s="75"/>
      <c r="LQZ50" s="75"/>
      <c r="LRA50" s="75"/>
      <c r="LRB50" s="75"/>
      <c r="LRC50" s="75"/>
      <c r="LRD50" s="75"/>
      <c r="LRE50" s="75"/>
      <c r="LRF50" s="75"/>
      <c r="LRG50" s="75"/>
      <c r="LRH50" s="75"/>
      <c r="LRI50" s="75"/>
      <c r="LRJ50" s="75"/>
      <c r="LRK50" s="75"/>
      <c r="LRL50" s="75"/>
      <c r="LRM50" s="75"/>
      <c r="LRN50" s="75"/>
      <c r="LRO50" s="75"/>
      <c r="LRP50" s="75"/>
      <c r="LRQ50" s="75"/>
      <c r="LRR50" s="75"/>
      <c r="LRS50" s="75"/>
      <c r="LRT50" s="75"/>
      <c r="LRU50" s="75"/>
      <c r="LRV50" s="75"/>
      <c r="LRW50" s="75"/>
      <c r="LRX50" s="75"/>
      <c r="LRY50" s="75"/>
      <c r="LRZ50" s="75"/>
      <c r="LSA50" s="75"/>
      <c r="LSB50" s="75"/>
      <c r="LSC50" s="75"/>
      <c r="LSD50" s="75"/>
      <c r="LSE50" s="75"/>
      <c r="LSF50" s="75"/>
      <c r="LSG50" s="75"/>
      <c r="LSH50" s="75"/>
      <c r="LSI50" s="75"/>
      <c r="LSJ50" s="75"/>
      <c r="LSK50" s="75"/>
      <c r="LSL50" s="75"/>
      <c r="LSM50" s="75"/>
      <c r="LSN50" s="75"/>
      <c r="LSO50" s="75"/>
      <c r="LSP50" s="75"/>
      <c r="LSQ50" s="75"/>
      <c r="LSR50" s="75"/>
      <c r="LSS50" s="75"/>
      <c r="LST50" s="75"/>
      <c r="LSU50" s="75"/>
      <c r="LSV50" s="75"/>
      <c r="LSW50" s="75"/>
      <c r="LSX50" s="75"/>
      <c r="LSY50" s="75"/>
      <c r="LSZ50" s="75"/>
      <c r="LTA50" s="75"/>
      <c r="LTB50" s="75"/>
      <c r="LTC50" s="75"/>
      <c r="LTD50" s="75"/>
      <c r="LTE50" s="75"/>
      <c r="LTF50" s="75"/>
      <c r="LTG50" s="75"/>
      <c r="LTH50" s="75"/>
      <c r="LTI50" s="75"/>
      <c r="LTJ50" s="75"/>
      <c r="LTK50" s="75"/>
      <c r="LTL50" s="75"/>
      <c r="LTM50" s="75"/>
      <c r="LTN50" s="75"/>
      <c r="LTO50" s="75"/>
      <c r="LTP50" s="75"/>
      <c r="LTQ50" s="75"/>
      <c r="LTR50" s="75"/>
      <c r="LTS50" s="75"/>
      <c r="LTT50" s="75"/>
      <c r="LTU50" s="75"/>
      <c r="LTV50" s="75"/>
      <c r="LTW50" s="75"/>
      <c r="LTX50" s="75"/>
      <c r="LTY50" s="75"/>
      <c r="LTZ50" s="75"/>
      <c r="LUA50" s="75"/>
      <c r="LUB50" s="75"/>
      <c r="LUC50" s="75"/>
      <c r="LUD50" s="75"/>
      <c r="LUE50" s="75"/>
      <c r="LUF50" s="75"/>
      <c r="LUG50" s="75"/>
      <c r="LUH50" s="75"/>
      <c r="LUI50" s="75"/>
      <c r="LUJ50" s="75"/>
      <c r="LUK50" s="75"/>
      <c r="LUL50" s="75"/>
      <c r="LUM50" s="75"/>
      <c r="LUN50" s="75"/>
      <c r="LUO50" s="75"/>
      <c r="LUP50" s="75"/>
      <c r="LUQ50" s="75"/>
      <c r="LUR50" s="75"/>
      <c r="LUS50" s="75"/>
      <c r="LUT50" s="75"/>
      <c r="LUU50" s="75"/>
      <c r="LUV50" s="75"/>
      <c r="LUW50" s="75"/>
      <c r="LUX50" s="75"/>
      <c r="LUY50" s="75"/>
      <c r="LUZ50" s="75"/>
      <c r="LVA50" s="75"/>
      <c r="LVB50" s="75"/>
      <c r="LVC50" s="75"/>
      <c r="LVD50" s="75"/>
      <c r="LVE50" s="75"/>
      <c r="LVF50" s="75"/>
      <c r="LVG50" s="75"/>
      <c r="LVH50" s="75"/>
      <c r="LVI50" s="75"/>
      <c r="LVJ50" s="75"/>
      <c r="LVK50" s="75"/>
      <c r="LVL50" s="75"/>
      <c r="LVM50" s="75"/>
      <c r="LVN50" s="75"/>
      <c r="LVO50" s="75"/>
      <c r="LVP50" s="75"/>
      <c r="LVQ50" s="75"/>
      <c r="LVR50" s="75"/>
      <c r="LVS50" s="75"/>
      <c r="LVT50" s="75"/>
      <c r="LVU50" s="75"/>
      <c r="LVV50" s="75"/>
      <c r="LVW50" s="75"/>
      <c r="LVX50" s="75"/>
      <c r="LVY50" s="75"/>
      <c r="LVZ50" s="75"/>
      <c r="LWA50" s="75"/>
      <c r="LWB50" s="75"/>
      <c r="LWC50" s="75"/>
      <c r="LWD50" s="75"/>
      <c r="LWE50" s="75"/>
      <c r="LWF50" s="75"/>
      <c r="LWG50" s="75"/>
      <c r="LWH50" s="75"/>
      <c r="LWI50" s="75"/>
      <c r="LWJ50" s="75"/>
      <c r="LWK50" s="75"/>
      <c r="LWL50" s="75"/>
      <c r="LWM50" s="75"/>
      <c r="LWN50" s="75"/>
      <c r="LWO50" s="75"/>
      <c r="LWP50" s="75"/>
      <c r="LWQ50" s="75"/>
      <c r="LWR50" s="75"/>
      <c r="LWS50" s="75"/>
      <c r="LWT50" s="75"/>
      <c r="LWU50" s="75"/>
      <c r="LWV50" s="75"/>
      <c r="LWW50" s="75"/>
      <c r="LWX50" s="75"/>
      <c r="LWY50" s="75"/>
      <c r="LWZ50" s="75"/>
      <c r="LXA50" s="75"/>
      <c r="LXB50" s="75"/>
      <c r="LXC50" s="75"/>
      <c r="LXD50" s="75"/>
      <c r="LXE50" s="75"/>
      <c r="LXF50" s="75"/>
      <c r="LXG50" s="75"/>
      <c r="LXH50" s="75"/>
      <c r="LXI50" s="75"/>
      <c r="LXJ50" s="75"/>
      <c r="LXK50" s="75"/>
      <c r="LXL50" s="75"/>
      <c r="LXM50" s="75"/>
      <c r="LXN50" s="75"/>
      <c r="LXO50" s="75"/>
      <c r="LXP50" s="75"/>
      <c r="LXQ50" s="75"/>
      <c r="LXR50" s="75"/>
      <c r="LXS50" s="75"/>
      <c r="LXT50" s="75"/>
      <c r="LXU50" s="75"/>
      <c r="LXV50" s="75"/>
      <c r="LXW50" s="75"/>
      <c r="LXX50" s="75"/>
      <c r="LXY50" s="75"/>
      <c r="LXZ50" s="75"/>
      <c r="LYA50" s="75"/>
      <c r="LYB50" s="75"/>
      <c r="LYC50" s="75"/>
      <c r="LYD50" s="75"/>
      <c r="LYE50" s="75"/>
      <c r="LYF50" s="75"/>
      <c r="LYG50" s="75"/>
      <c r="LYH50" s="75"/>
      <c r="LYI50" s="75"/>
      <c r="LYJ50" s="75"/>
      <c r="LYK50" s="75"/>
      <c r="LYL50" s="75"/>
      <c r="LYM50" s="75"/>
      <c r="LYN50" s="75"/>
      <c r="LYO50" s="75"/>
      <c r="LYP50" s="75"/>
      <c r="LYQ50" s="75"/>
      <c r="LYR50" s="75"/>
      <c r="LYS50" s="75"/>
      <c r="LYT50" s="75"/>
      <c r="LYU50" s="75"/>
      <c r="LYV50" s="75"/>
      <c r="LYW50" s="75"/>
      <c r="LYX50" s="75"/>
      <c r="LYY50" s="75"/>
      <c r="LYZ50" s="75"/>
      <c r="LZA50" s="75"/>
      <c r="LZB50" s="75"/>
      <c r="LZC50" s="75"/>
      <c r="LZD50" s="75"/>
      <c r="LZE50" s="75"/>
      <c r="LZF50" s="75"/>
      <c r="LZG50" s="75"/>
      <c r="LZH50" s="75"/>
      <c r="LZI50" s="75"/>
      <c r="LZJ50" s="75"/>
      <c r="LZK50" s="75"/>
      <c r="LZL50" s="75"/>
      <c r="LZM50" s="75"/>
      <c r="LZN50" s="75"/>
      <c r="LZO50" s="75"/>
      <c r="LZP50" s="75"/>
      <c r="LZQ50" s="75"/>
      <c r="LZR50" s="75"/>
      <c r="LZS50" s="75"/>
      <c r="LZT50" s="75"/>
      <c r="LZU50" s="75"/>
      <c r="LZV50" s="75"/>
      <c r="LZW50" s="75"/>
      <c r="LZX50" s="75"/>
      <c r="LZY50" s="75"/>
      <c r="LZZ50" s="75"/>
      <c r="MAA50" s="75"/>
      <c r="MAB50" s="75"/>
      <c r="MAC50" s="75"/>
      <c r="MAD50" s="75"/>
      <c r="MAE50" s="75"/>
      <c r="MAF50" s="75"/>
      <c r="MAG50" s="75"/>
      <c r="MAH50" s="75"/>
      <c r="MAI50" s="75"/>
      <c r="MAJ50" s="75"/>
      <c r="MAK50" s="75"/>
      <c r="MAL50" s="75"/>
      <c r="MAM50" s="75"/>
      <c r="MAN50" s="75"/>
      <c r="MAO50" s="75"/>
      <c r="MAP50" s="75"/>
      <c r="MAQ50" s="75"/>
      <c r="MAR50" s="75"/>
      <c r="MAS50" s="75"/>
      <c r="MAT50" s="75"/>
      <c r="MAU50" s="75"/>
      <c r="MAV50" s="75"/>
      <c r="MAW50" s="75"/>
      <c r="MAX50" s="75"/>
      <c r="MAY50" s="75"/>
      <c r="MAZ50" s="75"/>
      <c r="MBA50" s="75"/>
      <c r="MBB50" s="75"/>
      <c r="MBC50" s="75"/>
      <c r="MBD50" s="75"/>
      <c r="MBE50" s="75"/>
      <c r="MBF50" s="75"/>
      <c r="MBG50" s="75"/>
      <c r="MBH50" s="75"/>
      <c r="MBI50" s="75"/>
      <c r="MBJ50" s="75"/>
      <c r="MBK50" s="75"/>
      <c r="MBL50" s="75"/>
      <c r="MBM50" s="75"/>
      <c r="MBN50" s="75"/>
      <c r="MBO50" s="75"/>
      <c r="MBP50" s="75"/>
      <c r="MBQ50" s="75"/>
      <c r="MBR50" s="75"/>
      <c r="MBS50" s="75"/>
      <c r="MBT50" s="75"/>
      <c r="MBU50" s="75"/>
      <c r="MBV50" s="75"/>
      <c r="MBW50" s="75"/>
      <c r="MBX50" s="75"/>
      <c r="MBY50" s="75"/>
      <c r="MBZ50" s="75"/>
      <c r="MCA50" s="75"/>
      <c r="MCB50" s="75"/>
      <c r="MCC50" s="75"/>
      <c r="MCD50" s="75"/>
      <c r="MCE50" s="75"/>
      <c r="MCF50" s="75"/>
      <c r="MCG50" s="75"/>
      <c r="MCH50" s="75"/>
      <c r="MCI50" s="75"/>
      <c r="MCJ50" s="75"/>
      <c r="MCK50" s="75"/>
      <c r="MCL50" s="75"/>
      <c r="MCM50" s="75"/>
      <c r="MCN50" s="75"/>
      <c r="MCO50" s="75"/>
      <c r="MCP50" s="75"/>
      <c r="MCQ50" s="75"/>
      <c r="MCR50" s="75"/>
      <c r="MCS50" s="75"/>
      <c r="MCT50" s="75"/>
      <c r="MCU50" s="75"/>
      <c r="MCV50" s="75"/>
      <c r="MCW50" s="75"/>
      <c r="MCX50" s="75"/>
      <c r="MCY50" s="75"/>
      <c r="MCZ50" s="75"/>
      <c r="MDA50" s="75"/>
      <c r="MDB50" s="75"/>
      <c r="MDC50" s="75"/>
      <c r="MDD50" s="75"/>
      <c r="MDE50" s="75"/>
      <c r="MDF50" s="75"/>
      <c r="MDG50" s="75"/>
      <c r="MDH50" s="75"/>
      <c r="MDI50" s="75"/>
      <c r="MDJ50" s="75"/>
      <c r="MDK50" s="75"/>
      <c r="MDL50" s="75"/>
      <c r="MDM50" s="75"/>
      <c r="MDN50" s="75"/>
      <c r="MDO50" s="75"/>
      <c r="MDP50" s="75"/>
      <c r="MDQ50" s="75"/>
      <c r="MDR50" s="75"/>
      <c r="MDS50" s="75"/>
      <c r="MDT50" s="75"/>
      <c r="MDU50" s="75"/>
      <c r="MDV50" s="75"/>
      <c r="MDW50" s="75"/>
      <c r="MDX50" s="75"/>
      <c r="MDY50" s="75"/>
      <c r="MDZ50" s="75"/>
      <c r="MEA50" s="75"/>
      <c r="MEB50" s="75"/>
      <c r="MEC50" s="75"/>
      <c r="MED50" s="75"/>
      <c r="MEE50" s="75"/>
      <c r="MEF50" s="75"/>
      <c r="MEG50" s="75"/>
      <c r="MEH50" s="75"/>
      <c r="MEI50" s="75"/>
      <c r="MEJ50" s="75"/>
      <c r="MEK50" s="75"/>
      <c r="MEL50" s="75"/>
      <c r="MEM50" s="75"/>
      <c r="MEN50" s="75"/>
      <c r="MEO50" s="75"/>
      <c r="MEP50" s="75"/>
      <c r="MEQ50" s="75"/>
      <c r="MER50" s="75"/>
      <c r="MES50" s="75"/>
      <c r="MET50" s="75"/>
      <c r="MEU50" s="75"/>
      <c r="MEV50" s="75"/>
      <c r="MEW50" s="75"/>
      <c r="MEX50" s="75"/>
      <c r="MEY50" s="75"/>
      <c r="MEZ50" s="75"/>
      <c r="MFA50" s="75"/>
      <c r="MFB50" s="75"/>
      <c r="MFC50" s="75"/>
      <c r="MFD50" s="75"/>
      <c r="MFE50" s="75"/>
      <c r="MFF50" s="75"/>
      <c r="MFG50" s="75"/>
      <c r="MFH50" s="75"/>
      <c r="MFI50" s="75"/>
      <c r="MFJ50" s="75"/>
      <c r="MFK50" s="75"/>
      <c r="MFL50" s="75"/>
      <c r="MFM50" s="75"/>
      <c r="MFN50" s="75"/>
      <c r="MFO50" s="75"/>
      <c r="MFP50" s="75"/>
      <c r="MFQ50" s="75"/>
      <c r="MFR50" s="75"/>
      <c r="MFS50" s="75"/>
      <c r="MFT50" s="75"/>
      <c r="MFU50" s="75"/>
      <c r="MFV50" s="75"/>
      <c r="MFW50" s="75"/>
      <c r="MFX50" s="75"/>
      <c r="MFY50" s="75"/>
      <c r="MFZ50" s="75"/>
      <c r="MGA50" s="75"/>
      <c r="MGB50" s="75"/>
      <c r="MGC50" s="75"/>
      <c r="MGD50" s="75"/>
      <c r="MGE50" s="75"/>
      <c r="MGF50" s="75"/>
      <c r="MGG50" s="75"/>
      <c r="MGH50" s="75"/>
      <c r="MGI50" s="75"/>
      <c r="MGJ50" s="75"/>
      <c r="MGK50" s="75"/>
      <c r="MGL50" s="75"/>
      <c r="MGM50" s="75"/>
      <c r="MGN50" s="75"/>
      <c r="MGO50" s="75"/>
      <c r="MGP50" s="75"/>
      <c r="MGQ50" s="75"/>
      <c r="MGR50" s="75"/>
      <c r="MGS50" s="75"/>
      <c r="MGT50" s="75"/>
      <c r="MGU50" s="75"/>
      <c r="MGV50" s="75"/>
      <c r="MGW50" s="75"/>
      <c r="MGX50" s="75"/>
      <c r="MGY50" s="75"/>
      <c r="MGZ50" s="75"/>
      <c r="MHA50" s="75"/>
      <c r="MHB50" s="75"/>
      <c r="MHC50" s="75"/>
      <c r="MHD50" s="75"/>
      <c r="MHE50" s="75"/>
      <c r="MHF50" s="75"/>
      <c r="MHG50" s="75"/>
      <c r="MHH50" s="75"/>
      <c r="MHI50" s="75"/>
      <c r="MHJ50" s="75"/>
      <c r="MHK50" s="75"/>
      <c r="MHL50" s="75"/>
      <c r="MHM50" s="75"/>
      <c r="MHN50" s="75"/>
      <c r="MHO50" s="75"/>
      <c r="MHP50" s="75"/>
      <c r="MHQ50" s="75"/>
      <c r="MHR50" s="75"/>
      <c r="MHS50" s="75"/>
      <c r="MHT50" s="75"/>
      <c r="MHU50" s="75"/>
      <c r="MHV50" s="75"/>
      <c r="MHW50" s="75"/>
      <c r="MHX50" s="75"/>
      <c r="MHY50" s="75"/>
      <c r="MHZ50" s="75"/>
      <c r="MIA50" s="75"/>
      <c r="MIB50" s="75"/>
      <c r="MIC50" s="75"/>
      <c r="MID50" s="75"/>
      <c r="MIE50" s="75"/>
      <c r="MIF50" s="75"/>
      <c r="MIG50" s="75"/>
      <c r="MIH50" s="75"/>
      <c r="MII50" s="75"/>
      <c r="MIJ50" s="75"/>
      <c r="MIK50" s="75"/>
      <c r="MIL50" s="75"/>
      <c r="MIM50" s="75"/>
      <c r="MIN50" s="75"/>
      <c r="MIO50" s="75"/>
      <c r="MIP50" s="75"/>
      <c r="MIQ50" s="75"/>
      <c r="MIR50" s="75"/>
      <c r="MIS50" s="75"/>
      <c r="MIT50" s="75"/>
      <c r="MIU50" s="75"/>
      <c r="MIV50" s="75"/>
      <c r="MIW50" s="75"/>
      <c r="MIX50" s="75"/>
      <c r="MIY50" s="75"/>
      <c r="MIZ50" s="75"/>
      <c r="MJA50" s="75"/>
      <c r="MJB50" s="75"/>
      <c r="MJC50" s="75"/>
      <c r="MJD50" s="75"/>
      <c r="MJE50" s="75"/>
      <c r="MJF50" s="75"/>
      <c r="MJG50" s="75"/>
      <c r="MJH50" s="75"/>
      <c r="MJI50" s="75"/>
      <c r="MJJ50" s="75"/>
      <c r="MJK50" s="75"/>
      <c r="MJL50" s="75"/>
      <c r="MJM50" s="75"/>
      <c r="MJN50" s="75"/>
      <c r="MJO50" s="75"/>
      <c r="MJP50" s="75"/>
      <c r="MJQ50" s="75"/>
      <c r="MJR50" s="75"/>
      <c r="MJS50" s="75"/>
      <c r="MJT50" s="75"/>
      <c r="MJU50" s="75"/>
      <c r="MJV50" s="75"/>
      <c r="MJW50" s="75"/>
      <c r="MJX50" s="75"/>
      <c r="MJY50" s="75"/>
      <c r="MJZ50" s="75"/>
      <c r="MKA50" s="75"/>
      <c r="MKB50" s="75"/>
      <c r="MKC50" s="75"/>
      <c r="MKD50" s="75"/>
      <c r="MKE50" s="75"/>
      <c r="MKF50" s="75"/>
      <c r="MKG50" s="75"/>
      <c r="MKH50" s="75"/>
      <c r="MKI50" s="75"/>
      <c r="MKJ50" s="75"/>
      <c r="MKK50" s="75"/>
      <c r="MKL50" s="75"/>
      <c r="MKM50" s="75"/>
      <c r="MKN50" s="75"/>
      <c r="MKO50" s="75"/>
      <c r="MKP50" s="75"/>
      <c r="MKQ50" s="75"/>
      <c r="MKR50" s="75"/>
      <c r="MKS50" s="75"/>
      <c r="MKT50" s="75"/>
      <c r="MKU50" s="75"/>
      <c r="MKV50" s="75"/>
      <c r="MKW50" s="75"/>
      <c r="MKX50" s="75"/>
      <c r="MKY50" s="75"/>
      <c r="MKZ50" s="75"/>
      <c r="MLA50" s="75"/>
      <c r="MLB50" s="75"/>
      <c r="MLC50" s="75"/>
      <c r="MLD50" s="75"/>
      <c r="MLE50" s="75"/>
      <c r="MLF50" s="75"/>
      <c r="MLG50" s="75"/>
      <c r="MLH50" s="75"/>
      <c r="MLI50" s="75"/>
      <c r="MLJ50" s="75"/>
      <c r="MLK50" s="75"/>
      <c r="MLL50" s="75"/>
      <c r="MLM50" s="75"/>
      <c r="MLN50" s="75"/>
      <c r="MLO50" s="75"/>
      <c r="MLP50" s="75"/>
      <c r="MLQ50" s="75"/>
      <c r="MLR50" s="75"/>
      <c r="MLS50" s="75"/>
      <c r="MLT50" s="75"/>
      <c r="MLU50" s="75"/>
      <c r="MLV50" s="75"/>
      <c r="MLW50" s="75"/>
      <c r="MLX50" s="75"/>
      <c r="MLY50" s="75"/>
      <c r="MLZ50" s="75"/>
      <c r="MMA50" s="75"/>
      <c r="MMB50" s="75"/>
      <c r="MMC50" s="75"/>
      <c r="MMD50" s="75"/>
      <c r="MME50" s="75"/>
      <c r="MMF50" s="75"/>
      <c r="MMG50" s="75"/>
      <c r="MMH50" s="75"/>
      <c r="MMI50" s="75"/>
      <c r="MMJ50" s="75"/>
      <c r="MMK50" s="75"/>
      <c r="MML50" s="75"/>
      <c r="MMM50" s="75"/>
      <c r="MMN50" s="75"/>
      <c r="MMO50" s="75"/>
      <c r="MMP50" s="75"/>
      <c r="MMQ50" s="75"/>
      <c r="MMR50" s="75"/>
      <c r="MMS50" s="75"/>
      <c r="MMT50" s="75"/>
      <c r="MMU50" s="75"/>
      <c r="MMV50" s="75"/>
      <c r="MMW50" s="75"/>
      <c r="MMX50" s="75"/>
      <c r="MMY50" s="75"/>
      <c r="MMZ50" s="75"/>
      <c r="MNA50" s="75"/>
      <c r="MNB50" s="75"/>
      <c r="MNC50" s="75"/>
      <c r="MND50" s="75"/>
      <c r="MNE50" s="75"/>
      <c r="MNF50" s="75"/>
      <c r="MNG50" s="75"/>
      <c r="MNH50" s="75"/>
      <c r="MNI50" s="75"/>
      <c r="MNJ50" s="75"/>
      <c r="MNK50" s="75"/>
      <c r="MNL50" s="75"/>
      <c r="MNM50" s="75"/>
      <c r="MNN50" s="75"/>
      <c r="MNO50" s="75"/>
      <c r="MNP50" s="75"/>
      <c r="MNQ50" s="75"/>
      <c r="MNR50" s="75"/>
      <c r="MNS50" s="75"/>
      <c r="MNT50" s="75"/>
      <c r="MNU50" s="75"/>
      <c r="MNV50" s="75"/>
      <c r="MNW50" s="75"/>
      <c r="MNX50" s="75"/>
      <c r="MNY50" s="75"/>
      <c r="MNZ50" s="75"/>
      <c r="MOA50" s="75"/>
      <c r="MOB50" s="75"/>
      <c r="MOC50" s="75"/>
      <c r="MOD50" s="75"/>
      <c r="MOE50" s="75"/>
      <c r="MOF50" s="75"/>
      <c r="MOG50" s="75"/>
      <c r="MOH50" s="75"/>
      <c r="MOI50" s="75"/>
      <c r="MOJ50" s="75"/>
      <c r="MOK50" s="75"/>
      <c r="MOL50" s="75"/>
      <c r="MOM50" s="75"/>
      <c r="MON50" s="75"/>
      <c r="MOO50" s="75"/>
      <c r="MOP50" s="75"/>
      <c r="MOQ50" s="75"/>
      <c r="MOR50" s="75"/>
      <c r="MOS50" s="75"/>
      <c r="MOT50" s="75"/>
      <c r="MOU50" s="75"/>
      <c r="MOV50" s="75"/>
      <c r="MOW50" s="75"/>
      <c r="MOX50" s="75"/>
      <c r="MOY50" s="75"/>
      <c r="MOZ50" s="75"/>
      <c r="MPA50" s="75"/>
      <c r="MPB50" s="75"/>
      <c r="MPC50" s="75"/>
      <c r="MPD50" s="75"/>
      <c r="MPE50" s="75"/>
      <c r="MPF50" s="75"/>
      <c r="MPG50" s="75"/>
      <c r="MPH50" s="75"/>
      <c r="MPI50" s="75"/>
      <c r="MPJ50" s="75"/>
      <c r="MPK50" s="75"/>
      <c r="MPL50" s="75"/>
      <c r="MPM50" s="75"/>
      <c r="MPN50" s="75"/>
      <c r="MPO50" s="75"/>
      <c r="MPP50" s="75"/>
      <c r="MPQ50" s="75"/>
      <c r="MPR50" s="75"/>
      <c r="MPS50" s="75"/>
      <c r="MPT50" s="75"/>
      <c r="MPU50" s="75"/>
      <c r="MPV50" s="75"/>
      <c r="MPW50" s="75"/>
      <c r="MPX50" s="75"/>
      <c r="MPY50" s="75"/>
      <c r="MPZ50" s="75"/>
      <c r="MQA50" s="75"/>
      <c r="MQB50" s="75"/>
      <c r="MQC50" s="75"/>
      <c r="MQD50" s="75"/>
      <c r="MQE50" s="75"/>
      <c r="MQF50" s="75"/>
      <c r="MQG50" s="75"/>
      <c r="MQH50" s="75"/>
      <c r="MQI50" s="75"/>
      <c r="MQJ50" s="75"/>
      <c r="MQK50" s="75"/>
      <c r="MQL50" s="75"/>
      <c r="MQM50" s="75"/>
      <c r="MQN50" s="75"/>
      <c r="MQO50" s="75"/>
      <c r="MQP50" s="75"/>
      <c r="MQQ50" s="75"/>
      <c r="MQR50" s="75"/>
      <c r="MQS50" s="75"/>
      <c r="MQT50" s="75"/>
      <c r="MQU50" s="75"/>
      <c r="MQV50" s="75"/>
      <c r="MQW50" s="75"/>
      <c r="MQX50" s="75"/>
      <c r="MQY50" s="75"/>
      <c r="MQZ50" s="75"/>
      <c r="MRA50" s="75"/>
      <c r="MRB50" s="75"/>
      <c r="MRC50" s="75"/>
      <c r="MRD50" s="75"/>
      <c r="MRE50" s="75"/>
      <c r="MRF50" s="75"/>
      <c r="MRG50" s="75"/>
      <c r="MRH50" s="75"/>
      <c r="MRI50" s="75"/>
      <c r="MRJ50" s="75"/>
      <c r="MRK50" s="75"/>
      <c r="MRL50" s="75"/>
      <c r="MRM50" s="75"/>
      <c r="MRN50" s="75"/>
      <c r="MRO50" s="75"/>
      <c r="MRP50" s="75"/>
      <c r="MRQ50" s="75"/>
      <c r="MRR50" s="75"/>
      <c r="MRS50" s="75"/>
      <c r="MRT50" s="75"/>
      <c r="MRU50" s="75"/>
      <c r="MRV50" s="75"/>
      <c r="MRW50" s="75"/>
      <c r="MRX50" s="75"/>
      <c r="MRY50" s="75"/>
      <c r="MRZ50" s="75"/>
      <c r="MSA50" s="75"/>
      <c r="MSB50" s="75"/>
      <c r="MSC50" s="75"/>
      <c r="MSD50" s="75"/>
      <c r="MSE50" s="75"/>
      <c r="MSF50" s="75"/>
      <c r="MSG50" s="75"/>
      <c r="MSH50" s="75"/>
      <c r="MSI50" s="75"/>
      <c r="MSJ50" s="75"/>
      <c r="MSK50" s="75"/>
      <c r="MSL50" s="75"/>
      <c r="MSM50" s="75"/>
      <c r="MSN50" s="75"/>
      <c r="MSO50" s="75"/>
      <c r="MSP50" s="75"/>
      <c r="MSQ50" s="75"/>
      <c r="MSR50" s="75"/>
      <c r="MSS50" s="75"/>
      <c r="MST50" s="75"/>
      <c r="MSU50" s="75"/>
      <c r="MSV50" s="75"/>
      <c r="MSW50" s="75"/>
      <c r="MSX50" s="75"/>
      <c r="MSY50" s="75"/>
      <c r="MSZ50" s="75"/>
      <c r="MTA50" s="75"/>
      <c r="MTB50" s="75"/>
      <c r="MTC50" s="75"/>
      <c r="MTD50" s="75"/>
      <c r="MTE50" s="75"/>
      <c r="MTF50" s="75"/>
      <c r="MTG50" s="75"/>
      <c r="MTH50" s="75"/>
      <c r="MTI50" s="75"/>
      <c r="MTJ50" s="75"/>
      <c r="MTK50" s="75"/>
      <c r="MTL50" s="75"/>
      <c r="MTM50" s="75"/>
      <c r="MTN50" s="75"/>
      <c r="MTO50" s="75"/>
      <c r="MTP50" s="75"/>
      <c r="MTQ50" s="75"/>
      <c r="MTR50" s="75"/>
      <c r="MTS50" s="75"/>
      <c r="MTT50" s="75"/>
      <c r="MTU50" s="75"/>
      <c r="MTV50" s="75"/>
      <c r="MTW50" s="75"/>
      <c r="MTX50" s="75"/>
      <c r="MTY50" s="75"/>
      <c r="MTZ50" s="75"/>
      <c r="MUA50" s="75"/>
      <c r="MUB50" s="75"/>
      <c r="MUC50" s="75"/>
      <c r="MUD50" s="75"/>
      <c r="MUE50" s="75"/>
      <c r="MUF50" s="75"/>
      <c r="MUG50" s="75"/>
      <c r="MUH50" s="75"/>
      <c r="MUI50" s="75"/>
      <c r="MUJ50" s="75"/>
      <c r="MUK50" s="75"/>
      <c r="MUL50" s="75"/>
      <c r="MUM50" s="75"/>
      <c r="MUN50" s="75"/>
      <c r="MUO50" s="75"/>
      <c r="MUP50" s="75"/>
      <c r="MUQ50" s="75"/>
      <c r="MUR50" s="75"/>
      <c r="MUS50" s="75"/>
      <c r="MUT50" s="75"/>
      <c r="MUU50" s="75"/>
      <c r="MUV50" s="75"/>
      <c r="MUW50" s="75"/>
      <c r="MUX50" s="75"/>
      <c r="MUY50" s="75"/>
      <c r="MUZ50" s="75"/>
      <c r="MVA50" s="75"/>
      <c r="MVB50" s="75"/>
      <c r="MVC50" s="75"/>
      <c r="MVD50" s="75"/>
      <c r="MVE50" s="75"/>
      <c r="MVF50" s="75"/>
      <c r="MVG50" s="75"/>
      <c r="MVH50" s="75"/>
      <c r="MVI50" s="75"/>
      <c r="MVJ50" s="75"/>
      <c r="MVK50" s="75"/>
      <c r="MVL50" s="75"/>
      <c r="MVM50" s="75"/>
      <c r="MVN50" s="75"/>
      <c r="MVO50" s="75"/>
      <c r="MVP50" s="75"/>
      <c r="MVQ50" s="75"/>
      <c r="MVR50" s="75"/>
      <c r="MVS50" s="75"/>
      <c r="MVT50" s="75"/>
      <c r="MVU50" s="75"/>
      <c r="MVV50" s="75"/>
      <c r="MVW50" s="75"/>
      <c r="MVX50" s="75"/>
      <c r="MVY50" s="75"/>
      <c r="MVZ50" s="75"/>
      <c r="MWA50" s="75"/>
      <c r="MWB50" s="75"/>
      <c r="MWC50" s="75"/>
      <c r="MWD50" s="75"/>
      <c r="MWE50" s="75"/>
      <c r="MWF50" s="75"/>
      <c r="MWG50" s="75"/>
      <c r="MWH50" s="75"/>
      <c r="MWI50" s="75"/>
      <c r="MWJ50" s="75"/>
      <c r="MWK50" s="75"/>
      <c r="MWL50" s="75"/>
      <c r="MWM50" s="75"/>
      <c r="MWN50" s="75"/>
      <c r="MWO50" s="75"/>
      <c r="MWP50" s="75"/>
      <c r="MWQ50" s="75"/>
      <c r="MWR50" s="75"/>
      <c r="MWS50" s="75"/>
      <c r="MWT50" s="75"/>
      <c r="MWU50" s="75"/>
      <c r="MWV50" s="75"/>
      <c r="MWW50" s="75"/>
      <c r="MWX50" s="75"/>
      <c r="MWY50" s="75"/>
      <c r="MWZ50" s="75"/>
      <c r="MXA50" s="75"/>
      <c r="MXB50" s="75"/>
      <c r="MXC50" s="75"/>
      <c r="MXD50" s="75"/>
      <c r="MXE50" s="75"/>
      <c r="MXF50" s="75"/>
      <c r="MXG50" s="75"/>
      <c r="MXH50" s="75"/>
      <c r="MXI50" s="75"/>
      <c r="MXJ50" s="75"/>
      <c r="MXK50" s="75"/>
      <c r="MXL50" s="75"/>
      <c r="MXM50" s="75"/>
      <c r="MXN50" s="75"/>
      <c r="MXO50" s="75"/>
      <c r="MXP50" s="75"/>
      <c r="MXQ50" s="75"/>
      <c r="MXR50" s="75"/>
      <c r="MXS50" s="75"/>
      <c r="MXT50" s="75"/>
      <c r="MXU50" s="75"/>
      <c r="MXV50" s="75"/>
      <c r="MXW50" s="75"/>
      <c r="MXX50" s="75"/>
      <c r="MXY50" s="75"/>
      <c r="MXZ50" s="75"/>
      <c r="MYA50" s="75"/>
      <c r="MYB50" s="75"/>
      <c r="MYC50" s="75"/>
      <c r="MYD50" s="75"/>
      <c r="MYE50" s="75"/>
      <c r="MYF50" s="75"/>
      <c r="MYG50" s="75"/>
      <c r="MYH50" s="75"/>
      <c r="MYI50" s="75"/>
      <c r="MYJ50" s="75"/>
      <c r="MYK50" s="75"/>
      <c r="MYL50" s="75"/>
      <c r="MYM50" s="75"/>
      <c r="MYN50" s="75"/>
      <c r="MYO50" s="75"/>
      <c r="MYP50" s="75"/>
      <c r="MYQ50" s="75"/>
      <c r="MYR50" s="75"/>
      <c r="MYS50" s="75"/>
      <c r="MYT50" s="75"/>
      <c r="MYU50" s="75"/>
      <c r="MYV50" s="75"/>
      <c r="MYW50" s="75"/>
      <c r="MYX50" s="75"/>
      <c r="MYY50" s="75"/>
      <c r="MYZ50" s="75"/>
      <c r="MZA50" s="75"/>
      <c r="MZB50" s="75"/>
      <c r="MZC50" s="75"/>
      <c r="MZD50" s="75"/>
      <c r="MZE50" s="75"/>
      <c r="MZF50" s="75"/>
      <c r="MZG50" s="75"/>
      <c r="MZH50" s="75"/>
      <c r="MZI50" s="75"/>
      <c r="MZJ50" s="75"/>
      <c r="MZK50" s="75"/>
      <c r="MZL50" s="75"/>
      <c r="MZM50" s="75"/>
      <c r="MZN50" s="75"/>
      <c r="MZO50" s="75"/>
      <c r="MZP50" s="75"/>
      <c r="MZQ50" s="75"/>
      <c r="MZR50" s="75"/>
      <c r="MZS50" s="75"/>
      <c r="MZT50" s="75"/>
      <c r="MZU50" s="75"/>
      <c r="MZV50" s="75"/>
      <c r="MZW50" s="75"/>
      <c r="MZX50" s="75"/>
      <c r="MZY50" s="75"/>
      <c r="MZZ50" s="75"/>
      <c r="NAA50" s="75"/>
      <c r="NAB50" s="75"/>
      <c r="NAC50" s="75"/>
      <c r="NAD50" s="75"/>
      <c r="NAE50" s="75"/>
      <c r="NAF50" s="75"/>
      <c r="NAG50" s="75"/>
      <c r="NAH50" s="75"/>
      <c r="NAI50" s="75"/>
      <c r="NAJ50" s="75"/>
      <c r="NAK50" s="75"/>
      <c r="NAL50" s="75"/>
      <c r="NAM50" s="75"/>
      <c r="NAN50" s="75"/>
      <c r="NAO50" s="75"/>
      <c r="NAP50" s="75"/>
      <c r="NAQ50" s="75"/>
      <c r="NAR50" s="75"/>
      <c r="NAS50" s="75"/>
      <c r="NAT50" s="75"/>
      <c r="NAU50" s="75"/>
      <c r="NAV50" s="75"/>
      <c r="NAW50" s="75"/>
      <c r="NAX50" s="75"/>
      <c r="NAY50" s="75"/>
      <c r="NAZ50" s="75"/>
      <c r="NBA50" s="75"/>
      <c r="NBB50" s="75"/>
      <c r="NBC50" s="75"/>
      <c r="NBD50" s="75"/>
      <c r="NBE50" s="75"/>
      <c r="NBF50" s="75"/>
      <c r="NBG50" s="75"/>
      <c r="NBH50" s="75"/>
      <c r="NBI50" s="75"/>
      <c r="NBJ50" s="75"/>
      <c r="NBK50" s="75"/>
      <c r="NBL50" s="75"/>
      <c r="NBM50" s="75"/>
      <c r="NBN50" s="75"/>
      <c r="NBO50" s="75"/>
      <c r="NBP50" s="75"/>
      <c r="NBQ50" s="75"/>
      <c r="NBR50" s="75"/>
      <c r="NBS50" s="75"/>
      <c r="NBT50" s="75"/>
      <c r="NBU50" s="75"/>
      <c r="NBV50" s="75"/>
      <c r="NBW50" s="75"/>
      <c r="NBX50" s="75"/>
      <c r="NBY50" s="75"/>
      <c r="NBZ50" s="75"/>
      <c r="NCA50" s="75"/>
      <c r="NCB50" s="75"/>
      <c r="NCC50" s="75"/>
      <c r="NCD50" s="75"/>
      <c r="NCE50" s="75"/>
      <c r="NCF50" s="75"/>
      <c r="NCG50" s="75"/>
      <c r="NCH50" s="75"/>
      <c r="NCI50" s="75"/>
      <c r="NCJ50" s="75"/>
      <c r="NCK50" s="75"/>
      <c r="NCL50" s="75"/>
      <c r="NCM50" s="75"/>
      <c r="NCN50" s="75"/>
      <c r="NCO50" s="75"/>
      <c r="NCP50" s="75"/>
      <c r="NCQ50" s="75"/>
      <c r="NCR50" s="75"/>
      <c r="NCS50" s="75"/>
      <c r="NCT50" s="75"/>
      <c r="NCU50" s="75"/>
      <c r="NCV50" s="75"/>
      <c r="NCW50" s="75"/>
      <c r="NCX50" s="75"/>
      <c r="NCY50" s="75"/>
      <c r="NCZ50" s="75"/>
      <c r="NDA50" s="75"/>
      <c r="NDB50" s="75"/>
      <c r="NDC50" s="75"/>
      <c r="NDD50" s="75"/>
      <c r="NDE50" s="75"/>
      <c r="NDF50" s="75"/>
      <c r="NDG50" s="75"/>
      <c r="NDH50" s="75"/>
      <c r="NDI50" s="75"/>
      <c r="NDJ50" s="75"/>
      <c r="NDK50" s="75"/>
      <c r="NDL50" s="75"/>
      <c r="NDM50" s="75"/>
      <c r="NDN50" s="75"/>
      <c r="NDO50" s="75"/>
      <c r="NDP50" s="75"/>
      <c r="NDQ50" s="75"/>
      <c r="NDR50" s="75"/>
      <c r="NDS50" s="75"/>
      <c r="NDT50" s="75"/>
      <c r="NDU50" s="75"/>
      <c r="NDV50" s="75"/>
      <c r="NDW50" s="75"/>
      <c r="NDX50" s="75"/>
      <c r="NDY50" s="75"/>
      <c r="NDZ50" s="75"/>
      <c r="NEA50" s="75"/>
      <c r="NEB50" s="75"/>
      <c r="NEC50" s="75"/>
      <c r="NED50" s="75"/>
      <c r="NEE50" s="75"/>
      <c r="NEF50" s="75"/>
      <c r="NEG50" s="75"/>
      <c r="NEH50" s="75"/>
      <c r="NEI50" s="75"/>
      <c r="NEJ50" s="75"/>
      <c r="NEK50" s="75"/>
      <c r="NEL50" s="75"/>
      <c r="NEM50" s="75"/>
      <c r="NEN50" s="75"/>
      <c r="NEO50" s="75"/>
      <c r="NEP50" s="75"/>
      <c r="NEQ50" s="75"/>
      <c r="NER50" s="75"/>
      <c r="NES50" s="75"/>
      <c r="NET50" s="75"/>
      <c r="NEU50" s="75"/>
      <c r="NEV50" s="75"/>
      <c r="NEW50" s="75"/>
      <c r="NEX50" s="75"/>
      <c r="NEY50" s="75"/>
      <c r="NEZ50" s="75"/>
      <c r="NFA50" s="75"/>
      <c r="NFB50" s="75"/>
      <c r="NFC50" s="75"/>
      <c r="NFD50" s="75"/>
      <c r="NFE50" s="75"/>
      <c r="NFF50" s="75"/>
      <c r="NFG50" s="75"/>
      <c r="NFH50" s="75"/>
      <c r="NFI50" s="75"/>
      <c r="NFJ50" s="75"/>
      <c r="NFK50" s="75"/>
      <c r="NFL50" s="75"/>
      <c r="NFM50" s="75"/>
      <c r="NFN50" s="75"/>
      <c r="NFO50" s="75"/>
      <c r="NFP50" s="75"/>
      <c r="NFQ50" s="75"/>
      <c r="NFR50" s="75"/>
      <c r="NFS50" s="75"/>
      <c r="NFT50" s="75"/>
      <c r="NFU50" s="75"/>
      <c r="NFV50" s="75"/>
      <c r="NFW50" s="75"/>
      <c r="NFX50" s="75"/>
      <c r="NFY50" s="75"/>
      <c r="NFZ50" s="75"/>
      <c r="NGA50" s="75"/>
      <c r="NGB50" s="75"/>
      <c r="NGC50" s="75"/>
      <c r="NGD50" s="75"/>
      <c r="NGE50" s="75"/>
      <c r="NGF50" s="75"/>
      <c r="NGG50" s="75"/>
      <c r="NGH50" s="75"/>
      <c r="NGI50" s="75"/>
      <c r="NGJ50" s="75"/>
      <c r="NGK50" s="75"/>
      <c r="NGL50" s="75"/>
      <c r="NGM50" s="75"/>
      <c r="NGN50" s="75"/>
      <c r="NGO50" s="75"/>
      <c r="NGP50" s="75"/>
      <c r="NGQ50" s="75"/>
      <c r="NGR50" s="75"/>
      <c r="NGS50" s="75"/>
      <c r="NGT50" s="75"/>
      <c r="NGU50" s="75"/>
      <c r="NGV50" s="75"/>
      <c r="NGW50" s="75"/>
      <c r="NGX50" s="75"/>
      <c r="NGY50" s="75"/>
      <c r="NGZ50" s="75"/>
      <c r="NHA50" s="75"/>
      <c r="NHB50" s="75"/>
      <c r="NHC50" s="75"/>
      <c r="NHD50" s="75"/>
      <c r="NHE50" s="75"/>
      <c r="NHF50" s="75"/>
      <c r="NHG50" s="75"/>
      <c r="NHH50" s="75"/>
      <c r="NHI50" s="75"/>
      <c r="NHJ50" s="75"/>
      <c r="NHK50" s="75"/>
      <c r="NHL50" s="75"/>
      <c r="NHM50" s="75"/>
      <c r="NHN50" s="75"/>
      <c r="NHO50" s="75"/>
      <c r="NHP50" s="75"/>
      <c r="NHQ50" s="75"/>
      <c r="NHR50" s="75"/>
      <c r="NHS50" s="75"/>
      <c r="NHT50" s="75"/>
      <c r="NHU50" s="75"/>
      <c r="NHV50" s="75"/>
      <c r="NHW50" s="75"/>
      <c r="NHX50" s="75"/>
      <c r="NHY50" s="75"/>
      <c r="NHZ50" s="75"/>
      <c r="NIA50" s="75"/>
      <c r="NIB50" s="75"/>
      <c r="NIC50" s="75"/>
      <c r="NID50" s="75"/>
      <c r="NIE50" s="75"/>
      <c r="NIF50" s="75"/>
      <c r="NIG50" s="75"/>
      <c r="NIH50" s="75"/>
      <c r="NII50" s="75"/>
      <c r="NIJ50" s="75"/>
      <c r="NIK50" s="75"/>
      <c r="NIL50" s="75"/>
      <c r="NIM50" s="75"/>
      <c r="NIN50" s="75"/>
      <c r="NIO50" s="75"/>
      <c r="NIP50" s="75"/>
      <c r="NIQ50" s="75"/>
      <c r="NIR50" s="75"/>
      <c r="NIS50" s="75"/>
      <c r="NIT50" s="75"/>
      <c r="NIU50" s="75"/>
      <c r="NIV50" s="75"/>
      <c r="NIW50" s="75"/>
      <c r="NIX50" s="75"/>
      <c r="NIY50" s="75"/>
      <c r="NIZ50" s="75"/>
      <c r="NJA50" s="75"/>
      <c r="NJB50" s="75"/>
      <c r="NJC50" s="75"/>
      <c r="NJD50" s="75"/>
      <c r="NJE50" s="75"/>
      <c r="NJF50" s="75"/>
      <c r="NJG50" s="75"/>
      <c r="NJH50" s="75"/>
      <c r="NJI50" s="75"/>
      <c r="NJJ50" s="75"/>
      <c r="NJK50" s="75"/>
      <c r="NJL50" s="75"/>
      <c r="NJM50" s="75"/>
      <c r="NJN50" s="75"/>
      <c r="NJO50" s="75"/>
      <c r="NJP50" s="75"/>
      <c r="NJQ50" s="75"/>
      <c r="NJR50" s="75"/>
      <c r="NJS50" s="75"/>
      <c r="NJT50" s="75"/>
      <c r="NJU50" s="75"/>
      <c r="NJV50" s="75"/>
      <c r="NJW50" s="75"/>
      <c r="NJX50" s="75"/>
      <c r="NJY50" s="75"/>
      <c r="NJZ50" s="75"/>
      <c r="NKA50" s="75"/>
      <c r="NKB50" s="75"/>
      <c r="NKC50" s="75"/>
      <c r="NKD50" s="75"/>
      <c r="NKE50" s="75"/>
      <c r="NKF50" s="75"/>
      <c r="NKG50" s="75"/>
      <c r="NKH50" s="75"/>
      <c r="NKI50" s="75"/>
      <c r="NKJ50" s="75"/>
      <c r="NKK50" s="75"/>
      <c r="NKL50" s="75"/>
      <c r="NKM50" s="75"/>
      <c r="NKN50" s="75"/>
      <c r="NKO50" s="75"/>
      <c r="NKP50" s="75"/>
      <c r="NKQ50" s="75"/>
      <c r="NKR50" s="75"/>
      <c r="NKS50" s="75"/>
      <c r="NKT50" s="75"/>
      <c r="NKU50" s="75"/>
      <c r="NKV50" s="75"/>
      <c r="NKW50" s="75"/>
      <c r="NKX50" s="75"/>
      <c r="NKY50" s="75"/>
      <c r="NKZ50" s="75"/>
      <c r="NLA50" s="75"/>
      <c r="NLB50" s="75"/>
      <c r="NLC50" s="75"/>
      <c r="NLD50" s="75"/>
      <c r="NLE50" s="75"/>
      <c r="NLF50" s="75"/>
      <c r="NLG50" s="75"/>
      <c r="NLH50" s="75"/>
      <c r="NLI50" s="75"/>
      <c r="NLJ50" s="75"/>
      <c r="NLK50" s="75"/>
      <c r="NLL50" s="75"/>
      <c r="NLM50" s="75"/>
      <c r="NLN50" s="75"/>
      <c r="NLO50" s="75"/>
      <c r="NLP50" s="75"/>
      <c r="NLQ50" s="75"/>
      <c r="NLR50" s="75"/>
      <c r="NLS50" s="75"/>
      <c r="NLT50" s="75"/>
      <c r="NLU50" s="75"/>
      <c r="NLV50" s="75"/>
      <c r="NLW50" s="75"/>
      <c r="NLX50" s="75"/>
      <c r="NLY50" s="75"/>
      <c r="NLZ50" s="75"/>
      <c r="NMA50" s="75"/>
      <c r="NMB50" s="75"/>
      <c r="NMC50" s="75"/>
      <c r="NMD50" s="75"/>
      <c r="NME50" s="75"/>
      <c r="NMF50" s="75"/>
      <c r="NMG50" s="75"/>
      <c r="NMH50" s="75"/>
      <c r="NMI50" s="75"/>
      <c r="NMJ50" s="75"/>
      <c r="NMK50" s="75"/>
      <c r="NML50" s="75"/>
      <c r="NMM50" s="75"/>
      <c r="NMN50" s="75"/>
      <c r="NMO50" s="75"/>
      <c r="NMP50" s="75"/>
      <c r="NMQ50" s="75"/>
      <c r="NMR50" s="75"/>
      <c r="NMS50" s="75"/>
      <c r="NMT50" s="75"/>
      <c r="NMU50" s="75"/>
      <c r="NMV50" s="75"/>
      <c r="NMW50" s="75"/>
      <c r="NMX50" s="75"/>
      <c r="NMY50" s="75"/>
      <c r="NMZ50" s="75"/>
      <c r="NNA50" s="75"/>
      <c r="NNB50" s="75"/>
      <c r="NNC50" s="75"/>
      <c r="NND50" s="75"/>
      <c r="NNE50" s="75"/>
      <c r="NNF50" s="75"/>
      <c r="NNG50" s="75"/>
      <c r="NNH50" s="75"/>
      <c r="NNI50" s="75"/>
      <c r="NNJ50" s="75"/>
      <c r="NNK50" s="75"/>
      <c r="NNL50" s="75"/>
      <c r="NNM50" s="75"/>
      <c r="NNN50" s="75"/>
      <c r="NNO50" s="75"/>
      <c r="NNP50" s="75"/>
      <c r="NNQ50" s="75"/>
      <c r="NNR50" s="75"/>
      <c r="NNS50" s="75"/>
      <c r="NNT50" s="75"/>
      <c r="NNU50" s="75"/>
      <c r="NNV50" s="75"/>
      <c r="NNW50" s="75"/>
      <c r="NNX50" s="75"/>
      <c r="NNY50" s="75"/>
      <c r="NNZ50" s="75"/>
      <c r="NOA50" s="75"/>
      <c r="NOB50" s="75"/>
      <c r="NOC50" s="75"/>
      <c r="NOD50" s="75"/>
      <c r="NOE50" s="75"/>
      <c r="NOF50" s="75"/>
      <c r="NOG50" s="75"/>
      <c r="NOH50" s="75"/>
      <c r="NOI50" s="75"/>
      <c r="NOJ50" s="75"/>
      <c r="NOK50" s="75"/>
      <c r="NOL50" s="75"/>
      <c r="NOM50" s="75"/>
      <c r="NON50" s="75"/>
      <c r="NOO50" s="75"/>
      <c r="NOP50" s="75"/>
      <c r="NOQ50" s="75"/>
      <c r="NOR50" s="75"/>
      <c r="NOS50" s="75"/>
      <c r="NOT50" s="75"/>
      <c r="NOU50" s="75"/>
      <c r="NOV50" s="75"/>
      <c r="NOW50" s="75"/>
      <c r="NOX50" s="75"/>
      <c r="NOY50" s="75"/>
      <c r="NOZ50" s="75"/>
      <c r="NPA50" s="75"/>
      <c r="NPB50" s="75"/>
      <c r="NPC50" s="75"/>
      <c r="NPD50" s="75"/>
      <c r="NPE50" s="75"/>
      <c r="NPF50" s="75"/>
      <c r="NPG50" s="75"/>
      <c r="NPH50" s="75"/>
      <c r="NPI50" s="75"/>
      <c r="NPJ50" s="75"/>
      <c r="NPK50" s="75"/>
      <c r="NPL50" s="75"/>
      <c r="NPM50" s="75"/>
      <c r="NPN50" s="75"/>
      <c r="NPO50" s="75"/>
      <c r="NPP50" s="75"/>
      <c r="NPQ50" s="75"/>
      <c r="NPR50" s="75"/>
      <c r="NPS50" s="75"/>
      <c r="NPT50" s="75"/>
      <c r="NPU50" s="75"/>
      <c r="NPV50" s="75"/>
      <c r="NPW50" s="75"/>
      <c r="NPX50" s="75"/>
      <c r="NPY50" s="75"/>
      <c r="NPZ50" s="75"/>
      <c r="NQA50" s="75"/>
      <c r="NQB50" s="75"/>
      <c r="NQC50" s="75"/>
      <c r="NQD50" s="75"/>
      <c r="NQE50" s="75"/>
      <c r="NQF50" s="75"/>
      <c r="NQG50" s="75"/>
      <c r="NQH50" s="75"/>
      <c r="NQI50" s="75"/>
      <c r="NQJ50" s="75"/>
      <c r="NQK50" s="75"/>
      <c r="NQL50" s="75"/>
      <c r="NQM50" s="75"/>
      <c r="NQN50" s="75"/>
      <c r="NQO50" s="75"/>
      <c r="NQP50" s="75"/>
      <c r="NQQ50" s="75"/>
      <c r="NQR50" s="75"/>
      <c r="NQS50" s="75"/>
      <c r="NQT50" s="75"/>
      <c r="NQU50" s="75"/>
      <c r="NQV50" s="75"/>
      <c r="NQW50" s="75"/>
      <c r="NQX50" s="75"/>
      <c r="NQY50" s="75"/>
      <c r="NQZ50" s="75"/>
      <c r="NRA50" s="75"/>
      <c r="NRB50" s="75"/>
      <c r="NRC50" s="75"/>
      <c r="NRD50" s="75"/>
      <c r="NRE50" s="75"/>
      <c r="NRF50" s="75"/>
      <c r="NRG50" s="75"/>
      <c r="NRH50" s="75"/>
      <c r="NRI50" s="75"/>
      <c r="NRJ50" s="75"/>
      <c r="NRK50" s="75"/>
      <c r="NRL50" s="75"/>
      <c r="NRM50" s="75"/>
      <c r="NRN50" s="75"/>
      <c r="NRO50" s="75"/>
      <c r="NRP50" s="75"/>
      <c r="NRQ50" s="75"/>
      <c r="NRR50" s="75"/>
      <c r="NRS50" s="75"/>
      <c r="NRT50" s="75"/>
      <c r="NRU50" s="75"/>
      <c r="NRV50" s="75"/>
      <c r="NRW50" s="75"/>
      <c r="NRX50" s="75"/>
      <c r="NRY50" s="75"/>
      <c r="NRZ50" s="75"/>
      <c r="NSA50" s="75"/>
      <c r="NSB50" s="75"/>
      <c r="NSC50" s="75"/>
      <c r="NSD50" s="75"/>
      <c r="NSE50" s="75"/>
      <c r="NSF50" s="75"/>
      <c r="NSG50" s="75"/>
      <c r="NSH50" s="75"/>
      <c r="NSI50" s="75"/>
      <c r="NSJ50" s="75"/>
      <c r="NSK50" s="75"/>
      <c r="NSL50" s="75"/>
      <c r="NSM50" s="75"/>
      <c r="NSN50" s="75"/>
      <c r="NSO50" s="75"/>
      <c r="NSP50" s="75"/>
      <c r="NSQ50" s="75"/>
      <c r="NSR50" s="75"/>
      <c r="NSS50" s="75"/>
      <c r="NST50" s="75"/>
      <c r="NSU50" s="75"/>
      <c r="NSV50" s="75"/>
      <c r="NSW50" s="75"/>
      <c r="NSX50" s="75"/>
      <c r="NSY50" s="75"/>
      <c r="NSZ50" s="75"/>
      <c r="NTA50" s="75"/>
      <c r="NTB50" s="75"/>
      <c r="NTC50" s="75"/>
      <c r="NTD50" s="75"/>
      <c r="NTE50" s="75"/>
      <c r="NTF50" s="75"/>
      <c r="NTG50" s="75"/>
      <c r="NTH50" s="75"/>
      <c r="NTI50" s="75"/>
      <c r="NTJ50" s="75"/>
      <c r="NTK50" s="75"/>
      <c r="NTL50" s="75"/>
      <c r="NTM50" s="75"/>
      <c r="NTN50" s="75"/>
      <c r="NTO50" s="75"/>
      <c r="NTP50" s="75"/>
      <c r="NTQ50" s="75"/>
      <c r="NTR50" s="75"/>
      <c r="NTS50" s="75"/>
      <c r="NTT50" s="75"/>
      <c r="NTU50" s="75"/>
      <c r="NTV50" s="75"/>
      <c r="NTW50" s="75"/>
      <c r="NTX50" s="75"/>
      <c r="NTY50" s="75"/>
      <c r="NTZ50" s="75"/>
      <c r="NUA50" s="75"/>
      <c r="NUB50" s="75"/>
      <c r="NUC50" s="75"/>
      <c r="NUD50" s="75"/>
      <c r="NUE50" s="75"/>
      <c r="NUF50" s="75"/>
      <c r="NUG50" s="75"/>
      <c r="NUH50" s="75"/>
      <c r="NUI50" s="75"/>
      <c r="NUJ50" s="75"/>
      <c r="NUK50" s="75"/>
      <c r="NUL50" s="75"/>
      <c r="NUM50" s="75"/>
      <c r="NUN50" s="75"/>
      <c r="NUO50" s="75"/>
      <c r="NUP50" s="75"/>
      <c r="NUQ50" s="75"/>
      <c r="NUR50" s="75"/>
      <c r="NUS50" s="75"/>
      <c r="NUT50" s="75"/>
      <c r="NUU50" s="75"/>
      <c r="NUV50" s="75"/>
      <c r="NUW50" s="75"/>
      <c r="NUX50" s="75"/>
      <c r="NUY50" s="75"/>
      <c r="NUZ50" s="75"/>
      <c r="NVA50" s="75"/>
      <c r="NVB50" s="75"/>
      <c r="NVC50" s="75"/>
      <c r="NVD50" s="75"/>
      <c r="NVE50" s="75"/>
      <c r="NVF50" s="75"/>
      <c r="NVG50" s="75"/>
      <c r="NVH50" s="75"/>
      <c r="NVI50" s="75"/>
      <c r="NVJ50" s="75"/>
      <c r="NVK50" s="75"/>
      <c r="NVL50" s="75"/>
      <c r="NVM50" s="75"/>
      <c r="NVN50" s="75"/>
      <c r="NVO50" s="75"/>
      <c r="NVP50" s="75"/>
      <c r="NVQ50" s="75"/>
      <c r="NVR50" s="75"/>
      <c r="NVS50" s="75"/>
      <c r="NVT50" s="75"/>
      <c r="NVU50" s="75"/>
      <c r="NVV50" s="75"/>
      <c r="NVW50" s="75"/>
      <c r="NVX50" s="75"/>
      <c r="NVY50" s="75"/>
      <c r="NVZ50" s="75"/>
      <c r="NWA50" s="75"/>
      <c r="NWB50" s="75"/>
      <c r="NWC50" s="75"/>
      <c r="NWD50" s="75"/>
      <c r="NWE50" s="75"/>
      <c r="NWF50" s="75"/>
      <c r="NWG50" s="75"/>
      <c r="NWH50" s="75"/>
      <c r="NWI50" s="75"/>
      <c r="NWJ50" s="75"/>
      <c r="NWK50" s="75"/>
      <c r="NWL50" s="75"/>
      <c r="NWM50" s="75"/>
      <c r="NWN50" s="75"/>
      <c r="NWO50" s="75"/>
      <c r="NWP50" s="75"/>
      <c r="NWQ50" s="75"/>
      <c r="NWR50" s="75"/>
      <c r="NWS50" s="75"/>
      <c r="NWT50" s="75"/>
      <c r="NWU50" s="75"/>
      <c r="NWV50" s="75"/>
      <c r="NWW50" s="75"/>
      <c r="NWX50" s="75"/>
      <c r="NWY50" s="75"/>
      <c r="NWZ50" s="75"/>
      <c r="NXA50" s="75"/>
      <c r="NXB50" s="75"/>
      <c r="NXC50" s="75"/>
      <c r="NXD50" s="75"/>
      <c r="NXE50" s="75"/>
      <c r="NXF50" s="75"/>
      <c r="NXG50" s="75"/>
      <c r="NXH50" s="75"/>
      <c r="NXI50" s="75"/>
      <c r="NXJ50" s="75"/>
      <c r="NXK50" s="75"/>
      <c r="NXL50" s="75"/>
      <c r="NXM50" s="75"/>
      <c r="NXN50" s="75"/>
      <c r="NXO50" s="75"/>
      <c r="NXP50" s="75"/>
      <c r="NXQ50" s="75"/>
      <c r="NXR50" s="75"/>
      <c r="NXS50" s="75"/>
      <c r="NXT50" s="75"/>
      <c r="NXU50" s="75"/>
      <c r="NXV50" s="75"/>
      <c r="NXW50" s="75"/>
      <c r="NXX50" s="75"/>
      <c r="NXY50" s="75"/>
      <c r="NXZ50" s="75"/>
      <c r="NYA50" s="75"/>
      <c r="NYB50" s="75"/>
      <c r="NYC50" s="75"/>
      <c r="NYD50" s="75"/>
      <c r="NYE50" s="75"/>
      <c r="NYF50" s="75"/>
      <c r="NYG50" s="75"/>
      <c r="NYH50" s="75"/>
      <c r="NYI50" s="75"/>
      <c r="NYJ50" s="75"/>
      <c r="NYK50" s="75"/>
      <c r="NYL50" s="75"/>
      <c r="NYM50" s="75"/>
      <c r="NYN50" s="75"/>
      <c r="NYO50" s="75"/>
      <c r="NYP50" s="75"/>
      <c r="NYQ50" s="75"/>
      <c r="NYR50" s="75"/>
      <c r="NYS50" s="75"/>
      <c r="NYT50" s="75"/>
      <c r="NYU50" s="75"/>
      <c r="NYV50" s="75"/>
      <c r="NYW50" s="75"/>
      <c r="NYX50" s="75"/>
      <c r="NYY50" s="75"/>
      <c r="NYZ50" s="75"/>
      <c r="NZA50" s="75"/>
      <c r="NZB50" s="75"/>
      <c r="NZC50" s="75"/>
      <c r="NZD50" s="75"/>
      <c r="NZE50" s="75"/>
      <c r="NZF50" s="75"/>
      <c r="NZG50" s="75"/>
      <c r="NZH50" s="75"/>
      <c r="NZI50" s="75"/>
      <c r="NZJ50" s="75"/>
      <c r="NZK50" s="75"/>
      <c r="NZL50" s="75"/>
      <c r="NZM50" s="75"/>
      <c r="NZN50" s="75"/>
      <c r="NZO50" s="75"/>
      <c r="NZP50" s="75"/>
      <c r="NZQ50" s="75"/>
      <c r="NZR50" s="75"/>
      <c r="NZS50" s="75"/>
      <c r="NZT50" s="75"/>
      <c r="NZU50" s="75"/>
      <c r="NZV50" s="75"/>
      <c r="NZW50" s="75"/>
      <c r="NZX50" s="75"/>
      <c r="NZY50" s="75"/>
      <c r="NZZ50" s="75"/>
      <c r="OAA50" s="75"/>
      <c r="OAB50" s="75"/>
      <c r="OAC50" s="75"/>
      <c r="OAD50" s="75"/>
      <c r="OAE50" s="75"/>
      <c r="OAF50" s="75"/>
      <c r="OAG50" s="75"/>
      <c r="OAH50" s="75"/>
      <c r="OAI50" s="75"/>
      <c r="OAJ50" s="75"/>
      <c r="OAK50" s="75"/>
      <c r="OAL50" s="75"/>
      <c r="OAM50" s="75"/>
      <c r="OAN50" s="75"/>
      <c r="OAO50" s="75"/>
      <c r="OAP50" s="75"/>
      <c r="OAQ50" s="75"/>
      <c r="OAR50" s="75"/>
      <c r="OAS50" s="75"/>
      <c r="OAT50" s="75"/>
      <c r="OAU50" s="75"/>
      <c r="OAV50" s="75"/>
      <c r="OAW50" s="75"/>
      <c r="OAX50" s="75"/>
      <c r="OAY50" s="75"/>
      <c r="OAZ50" s="75"/>
      <c r="OBA50" s="75"/>
      <c r="OBB50" s="75"/>
      <c r="OBC50" s="75"/>
      <c r="OBD50" s="75"/>
      <c r="OBE50" s="75"/>
      <c r="OBF50" s="75"/>
      <c r="OBG50" s="75"/>
      <c r="OBH50" s="75"/>
      <c r="OBI50" s="75"/>
      <c r="OBJ50" s="75"/>
      <c r="OBK50" s="75"/>
      <c r="OBL50" s="75"/>
      <c r="OBM50" s="75"/>
      <c r="OBN50" s="75"/>
      <c r="OBO50" s="75"/>
      <c r="OBP50" s="75"/>
      <c r="OBQ50" s="75"/>
      <c r="OBR50" s="75"/>
      <c r="OBS50" s="75"/>
      <c r="OBT50" s="75"/>
      <c r="OBU50" s="75"/>
      <c r="OBV50" s="75"/>
      <c r="OBW50" s="75"/>
      <c r="OBX50" s="75"/>
      <c r="OBY50" s="75"/>
      <c r="OBZ50" s="75"/>
      <c r="OCA50" s="75"/>
      <c r="OCB50" s="75"/>
      <c r="OCC50" s="75"/>
      <c r="OCD50" s="75"/>
      <c r="OCE50" s="75"/>
      <c r="OCF50" s="75"/>
      <c r="OCG50" s="75"/>
      <c r="OCH50" s="75"/>
      <c r="OCI50" s="75"/>
      <c r="OCJ50" s="75"/>
      <c r="OCK50" s="75"/>
      <c r="OCL50" s="75"/>
      <c r="OCM50" s="75"/>
      <c r="OCN50" s="75"/>
      <c r="OCO50" s="75"/>
      <c r="OCP50" s="75"/>
      <c r="OCQ50" s="75"/>
      <c r="OCR50" s="75"/>
      <c r="OCS50" s="75"/>
      <c r="OCT50" s="75"/>
      <c r="OCU50" s="75"/>
      <c r="OCV50" s="75"/>
      <c r="OCW50" s="75"/>
      <c r="OCX50" s="75"/>
      <c r="OCY50" s="75"/>
      <c r="OCZ50" s="75"/>
      <c r="ODA50" s="75"/>
      <c r="ODB50" s="75"/>
      <c r="ODC50" s="75"/>
      <c r="ODD50" s="75"/>
      <c r="ODE50" s="75"/>
      <c r="ODF50" s="75"/>
      <c r="ODG50" s="75"/>
      <c r="ODH50" s="75"/>
      <c r="ODI50" s="75"/>
      <c r="ODJ50" s="75"/>
      <c r="ODK50" s="75"/>
      <c r="ODL50" s="75"/>
      <c r="ODM50" s="75"/>
      <c r="ODN50" s="75"/>
      <c r="ODO50" s="75"/>
      <c r="ODP50" s="75"/>
      <c r="ODQ50" s="75"/>
      <c r="ODR50" s="75"/>
      <c r="ODS50" s="75"/>
      <c r="ODT50" s="75"/>
      <c r="ODU50" s="75"/>
      <c r="ODV50" s="75"/>
      <c r="ODW50" s="75"/>
      <c r="ODX50" s="75"/>
      <c r="ODY50" s="75"/>
      <c r="ODZ50" s="75"/>
      <c r="OEA50" s="75"/>
      <c r="OEB50" s="75"/>
      <c r="OEC50" s="75"/>
      <c r="OED50" s="75"/>
      <c r="OEE50" s="75"/>
      <c r="OEF50" s="75"/>
      <c r="OEG50" s="75"/>
      <c r="OEH50" s="75"/>
      <c r="OEI50" s="75"/>
      <c r="OEJ50" s="75"/>
      <c r="OEK50" s="75"/>
      <c r="OEL50" s="75"/>
      <c r="OEM50" s="75"/>
      <c r="OEN50" s="75"/>
      <c r="OEO50" s="75"/>
      <c r="OEP50" s="75"/>
      <c r="OEQ50" s="75"/>
      <c r="OER50" s="75"/>
      <c r="OES50" s="75"/>
      <c r="OET50" s="75"/>
      <c r="OEU50" s="75"/>
      <c r="OEV50" s="75"/>
      <c r="OEW50" s="75"/>
      <c r="OEX50" s="75"/>
      <c r="OEY50" s="75"/>
      <c r="OEZ50" s="75"/>
      <c r="OFA50" s="75"/>
      <c r="OFB50" s="75"/>
      <c r="OFC50" s="75"/>
      <c r="OFD50" s="75"/>
      <c r="OFE50" s="75"/>
      <c r="OFF50" s="75"/>
      <c r="OFG50" s="75"/>
      <c r="OFH50" s="75"/>
      <c r="OFI50" s="75"/>
      <c r="OFJ50" s="75"/>
      <c r="OFK50" s="75"/>
      <c r="OFL50" s="75"/>
      <c r="OFM50" s="75"/>
      <c r="OFN50" s="75"/>
      <c r="OFO50" s="75"/>
      <c r="OFP50" s="75"/>
      <c r="OFQ50" s="75"/>
      <c r="OFR50" s="75"/>
      <c r="OFS50" s="75"/>
      <c r="OFT50" s="75"/>
      <c r="OFU50" s="75"/>
      <c r="OFV50" s="75"/>
      <c r="OFW50" s="75"/>
      <c r="OFX50" s="75"/>
      <c r="OFY50" s="75"/>
      <c r="OFZ50" s="75"/>
      <c r="OGA50" s="75"/>
      <c r="OGB50" s="75"/>
      <c r="OGC50" s="75"/>
      <c r="OGD50" s="75"/>
      <c r="OGE50" s="75"/>
      <c r="OGF50" s="75"/>
      <c r="OGG50" s="75"/>
      <c r="OGH50" s="75"/>
      <c r="OGI50" s="75"/>
      <c r="OGJ50" s="75"/>
      <c r="OGK50" s="75"/>
      <c r="OGL50" s="75"/>
      <c r="OGM50" s="75"/>
      <c r="OGN50" s="75"/>
      <c r="OGO50" s="75"/>
      <c r="OGP50" s="75"/>
      <c r="OGQ50" s="75"/>
      <c r="OGR50" s="75"/>
      <c r="OGS50" s="75"/>
      <c r="OGT50" s="75"/>
      <c r="OGU50" s="75"/>
      <c r="OGV50" s="75"/>
      <c r="OGW50" s="75"/>
      <c r="OGX50" s="75"/>
      <c r="OGY50" s="75"/>
      <c r="OGZ50" s="75"/>
      <c r="OHA50" s="75"/>
      <c r="OHB50" s="75"/>
      <c r="OHC50" s="75"/>
      <c r="OHD50" s="75"/>
      <c r="OHE50" s="75"/>
      <c r="OHF50" s="75"/>
      <c r="OHG50" s="75"/>
      <c r="OHH50" s="75"/>
      <c r="OHI50" s="75"/>
      <c r="OHJ50" s="75"/>
      <c r="OHK50" s="75"/>
      <c r="OHL50" s="75"/>
      <c r="OHM50" s="75"/>
      <c r="OHN50" s="75"/>
      <c r="OHO50" s="75"/>
      <c r="OHP50" s="75"/>
      <c r="OHQ50" s="75"/>
      <c r="OHR50" s="75"/>
      <c r="OHS50" s="75"/>
      <c r="OHT50" s="75"/>
      <c r="OHU50" s="75"/>
      <c r="OHV50" s="75"/>
      <c r="OHW50" s="75"/>
      <c r="OHX50" s="75"/>
      <c r="OHY50" s="75"/>
      <c r="OHZ50" s="75"/>
      <c r="OIA50" s="75"/>
      <c r="OIB50" s="75"/>
      <c r="OIC50" s="75"/>
      <c r="OID50" s="75"/>
      <c r="OIE50" s="75"/>
      <c r="OIF50" s="75"/>
      <c r="OIG50" s="75"/>
      <c r="OIH50" s="75"/>
      <c r="OII50" s="75"/>
      <c r="OIJ50" s="75"/>
      <c r="OIK50" s="75"/>
      <c r="OIL50" s="75"/>
      <c r="OIM50" s="75"/>
      <c r="OIN50" s="75"/>
      <c r="OIO50" s="75"/>
      <c r="OIP50" s="75"/>
      <c r="OIQ50" s="75"/>
      <c r="OIR50" s="75"/>
      <c r="OIS50" s="75"/>
      <c r="OIT50" s="75"/>
      <c r="OIU50" s="75"/>
      <c r="OIV50" s="75"/>
      <c r="OIW50" s="75"/>
      <c r="OIX50" s="75"/>
      <c r="OIY50" s="75"/>
      <c r="OIZ50" s="75"/>
      <c r="OJA50" s="75"/>
      <c r="OJB50" s="75"/>
      <c r="OJC50" s="75"/>
      <c r="OJD50" s="75"/>
      <c r="OJE50" s="75"/>
      <c r="OJF50" s="75"/>
      <c r="OJG50" s="75"/>
      <c r="OJH50" s="75"/>
      <c r="OJI50" s="75"/>
      <c r="OJJ50" s="75"/>
      <c r="OJK50" s="75"/>
      <c r="OJL50" s="75"/>
      <c r="OJM50" s="75"/>
      <c r="OJN50" s="75"/>
      <c r="OJO50" s="75"/>
      <c r="OJP50" s="75"/>
      <c r="OJQ50" s="75"/>
      <c r="OJR50" s="75"/>
      <c r="OJS50" s="75"/>
      <c r="OJT50" s="75"/>
      <c r="OJU50" s="75"/>
      <c r="OJV50" s="75"/>
      <c r="OJW50" s="75"/>
      <c r="OJX50" s="75"/>
      <c r="OJY50" s="75"/>
      <c r="OJZ50" s="75"/>
      <c r="OKA50" s="75"/>
      <c r="OKB50" s="75"/>
      <c r="OKC50" s="75"/>
      <c r="OKD50" s="75"/>
      <c r="OKE50" s="75"/>
      <c r="OKF50" s="75"/>
      <c r="OKG50" s="75"/>
      <c r="OKH50" s="75"/>
      <c r="OKI50" s="75"/>
      <c r="OKJ50" s="75"/>
      <c r="OKK50" s="75"/>
      <c r="OKL50" s="75"/>
      <c r="OKM50" s="75"/>
      <c r="OKN50" s="75"/>
      <c r="OKO50" s="75"/>
      <c r="OKP50" s="75"/>
      <c r="OKQ50" s="75"/>
      <c r="OKR50" s="75"/>
      <c r="OKS50" s="75"/>
      <c r="OKT50" s="75"/>
      <c r="OKU50" s="75"/>
      <c r="OKV50" s="75"/>
      <c r="OKW50" s="75"/>
      <c r="OKX50" s="75"/>
      <c r="OKY50" s="75"/>
      <c r="OKZ50" s="75"/>
      <c r="OLA50" s="75"/>
      <c r="OLB50" s="75"/>
      <c r="OLC50" s="75"/>
      <c r="OLD50" s="75"/>
      <c r="OLE50" s="75"/>
      <c r="OLF50" s="75"/>
      <c r="OLG50" s="75"/>
      <c r="OLH50" s="75"/>
      <c r="OLI50" s="75"/>
      <c r="OLJ50" s="75"/>
      <c r="OLK50" s="75"/>
      <c r="OLL50" s="75"/>
      <c r="OLM50" s="75"/>
      <c r="OLN50" s="75"/>
      <c r="OLO50" s="75"/>
      <c r="OLP50" s="75"/>
      <c r="OLQ50" s="75"/>
      <c r="OLR50" s="75"/>
      <c r="OLS50" s="75"/>
      <c r="OLT50" s="75"/>
      <c r="OLU50" s="75"/>
      <c r="OLV50" s="75"/>
      <c r="OLW50" s="75"/>
      <c r="OLX50" s="75"/>
      <c r="OLY50" s="75"/>
      <c r="OLZ50" s="75"/>
      <c r="OMA50" s="75"/>
      <c r="OMB50" s="75"/>
      <c r="OMC50" s="75"/>
      <c r="OMD50" s="75"/>
      <c r="OME50" s="75"/>
      <c r="OMF50" s="75"/>
      <c r="OMG50" s="75"/>
      <c r="OMH50" s="75"/>
      <c r="OMI50" s="75"/>
      <c r="OMJ50" s="75"/>
      <c r="OMK50" s="75"/>
      <c r="OML50" s="75"/>
      <c r="OMM50" s="75"/>
      <c r="OMN50" s="75"/>
      <c r="OMO50" s="75"/>
      <c r="OMP50" s="75"/>
      <c r="OMQ50" s="75"/>
      <c r="OMR50" s="75"/>
      <c r="OMS50" s="75"/>
      <c r="OMT50" s="75"/>
      <c r="OMU50" s="75"/>
      <c r="OMV50" s="75"/>
      <c r="OMW50" s="75"/>
      <c r="OMX50" s="75"/>
      <c r="OMY50" s="75"/>
      <c r="OMZ50" s="75"/>
      <c r="ONA50" s="75"/>
      <c r="ONB50" s="75"/>
      <c r="ONC50" s="75"/>
      <c r="OND50" s="75"/>
      <c r="ONE50" s="75"/>
      <c r="ONF50" s="75"/>
      <c r="ONG50" s="75"/>
      <c r="ONH50" s="75"/>
      <c r="ONI50" s="75"/>
      <c r="ONJ50" s="75"/>
      <c r="ONK50" s="75"/>
      <c r="ONL50" s="75"/>
      <c r="ONM50" s="75"/>
      <c r="ONN50" s="75"/>
      <c r="ONO50" s="75"/>
      <c r="ONP50" s="75"/>
      <c r="ONQ50" s="75"/>
      <c r="ONR50" s="75"/>
      <c r="ONS50" s="75"/>
      <c r="ONT50" s="75"/>
      <c r="ONU50" s="75"/>
      <c r="ONV50" s="75"/>
      <c r="ONW50" s="75"/>
      <c r="ONX50" s="75"/>
      <c r="ONY50" s="75"/>
      <c r="ONZ50" s="75"/>
      <c r="OOA50" s="75"/>
      <c r="OOB50" s="75"/>
      <c r="OOC50" s="75"/>
      <c r="OOD50" s="75"/>
      <c r="OOE50" s="75"/>
      <c r="OOF50" s="75"/>
      <c r="OOG50" s="75"/>
      <c r="OOH50" s="75"/>
      <c r="OOI50" s="75"/>
      <c r="OOJ50" s="75"/>
      <c r="OOK50" s="75"/>
      <c r="OOL50" s="75"/>
      <c r="OOM50" s="75"/>
      <c r="OON50" s="75"/>
      <c r="OOO50" s="75"/>
      <c r="OOP50" s="75"/>
      <c r="OOQ50" s="75"/>
      <c r="OOR50" s="75"/>
      <c r="OOS50" s="75"/>
      <c r="OOT50" s="75"/>
      <c r="OOU50" s="75"/>
      <c r="OOV50" s="75"/>
      <c r="OOW50" s="75"/>
      <c r="OOX50" s="75"/>
      <c r="OOY50" s="75"/>
      <c r="OOZ50" s="75"/>
      <c r="OPA50" s="75"/>
      <c r="OPB50" s="75"/>
      <c r="OPC50" s="75"/>
      <c r="OPD50" s="75"/>
      <c r="OPE50" s="75"/>
      <c r="OPF50" s="75"/>
      <c r="OPG50" s="75"/>
      <c r="OPH50" s="75"/>
      <c r="OPI50" s="75"/>
      <c r="OPJ50" s="75"/>
      <c r="OPK50" s="75"/>
      <c r="OPL50" s="75"/>
      <c r="OPM50" s="75"/>
      <c r="OPN50" s="75"/>
      <c r="OPO50" s="75"/>
      <c r="OPP50" s="75"/>
      <c r="OPQ50" s="75"/>
      <c r="OPR50" s="75"/>
      <c r="OPS50" s="75"/>
      <c r="OPT50" s="75"/>
      <c r="OPU50" s="75"/>
      <c r="OPV50" s="75"/>
      <c r="OPW50" s="75"/>
      <c r="OPX50" s="75"/>
      <c r="OPY50" s="75"/>
      <c r="OPZ50" s="75"/>
      <c r="OQA50" s="75"/>
      <c r="OQB50" s="75"/>
      <c r="OQC50" s="75"/>
      <c r="OQD50" s="75"/>
      <c r="OQE50" s="75"/>
      <c r="OQF50" s="75"/>
      <c r="OQG50" s="75"/>
      <c r="OQH50" s="75"/>
      <c r="OQI50" s="75"/>
      <c r="OQJ50" s="75"/>
      <c r="OQK50" s="75"/>
      <c r="OQL50" s="75"/>
      <c r="OQM50" s="75"/>
      <c r="OQN50" s="75"/>
      <c r="OQO50" s="75"/>
      <c r="OQP50" s="75"/>
      <c r="OQQ50" s="75"/>
      <c r="OQR50" s="75"/>
      <c r="OQS50" s="75"/>
      <c r="OQT50" s="75"/>
      <c r="OQU50" s="75"/>
      <c r="OQV50" s="75"/>
      <c r="OQW50" s="75"/>
      <c r="OQX50" s="75"/>
      <c r="OQY50" s="75"/>
      <c r="OQZ50" s="75"/>
      <c r="ORA50" s="75"/>
      <c r="ORB50" s="75"/>
      <c r="ORC50" s="75"/>
      <c r="ORD50" s="75"/>
      <c r="ORE50" s="75"/>
      <c r="ORF50" s="75"/>
      <c r="ORG50" s="75"/>
      <c r="ORH50" s="75"/>
      <c r="ORI50" s="75"/>
      <c r="ORJ50" s="75"/>
      <c r="ORK50" s="75"/>
      <c r="ORL50" s="75"/>
      <c r="ORM50" s="75"/>
      <c r="ORN50" s="75"/>
      <c r="ORO50" s="75"/>
      <c r="ORP50" s="75"/>
      <c r="ORQ50" s="75"/>
      <c r="ORR50" s="75"/>
      <c r="ORS50" s="75"/>
      <c r="ORT50" s="75"/>
      <c r="ORU50" s="75"/>
      <c r="ORV50" s="75"/>
      <c r="ORW50" s="75"/>
      <c r="ORX50" s="75"/>
      <c r="ORY50" s="75"/>
      <c r="ORZ50" s="75"/>
      <c r="OSA50" s="75"/>
      <c r="OSB50" s="75"/>
      <c r="OSC50" s="75"/>
      <c r="OSD50" s="75"/>
      <c r="OSE50" s="75"/>
      <c r="OSF50" s="75"/>
      <c r="OSG50" s="75"/>
      <c r="OSH50" s="75"/>
      <c r="OSI50" s="75"/>
      <c r="OSJ50" s="75"/>
      <c r="OSK50" s="75"/>
      <c r="OSL50" s="75"/>
      <c r="OSM50" s="75"/>
      <c r="OSN50" s="75"/>
      <c r="OSO50" s="75"/>
      <c r="OSP50" s="75"/>
      <c r="OSQ50" s="75"/>
      <c r="OSR50" s="75"/>
      <c r="OSS50" s="75"/>
      <c r="OST50" s="75"/>
      <c r="OSU50" s="75"/>
      <c r="OSV50" s="75"/>
      <c r="OSW50" s="75"/>
      <c r="OSX50" s="75"/>
      <c r="OSY50" s="75"/>
      <c r="OSZ50" s="75"/>
      <c r="OTA50" s="75"/>
      <c r="OTB50" s="75"/>
      <c r="OTC50" s="75"/>
      <c r="OTD50" s="75"/>
      <c r="OTE50" s="75"/>
      <c r="OTF50" s="75"/>
      <c r="OTG50" s="75"/>
      <c r="OTH50" s="75"/>
      <c r="OTI50" s="75"/>
      <c r="OTJ50" s="75"/>
      <c r="OTK50" s="75"/>
      <c r="OTL50" s="75"/>
      <c r="OTM50" s="75"/>
      <c r="OTN50" s="75"/>
      <c r="OTO50" s="75"/>
      <c r="OTP50" s="75"/>
      <c r="OTQ50" s="75"/>
      <c r="OTR50" s="75"/>
      <c r="OTS50" s="75"/>
      <c r="OTT50" s="75"/>
      <c r="OTU50" s="75"/>
      <c r="OTV50" s="75"/>
      <c r="OTW50" s="75"/>
      <c r="OTX50" s="75"/>
      <c r="OTY50" s="75"/>
      <c r="OTZ50" s="75"/>
      <c r="OUA50" s="75"/>
      <c r="OUB50" s="75"/>
      <c r="OUC50" s="75"/>
      <c r="OUD50" s="75"/>
      <c r="OUE50" s="75"/>
      <c r="OUF50" s="75"/>
      <c r="OUG50" s="75"/>
      <c r="OUH50" s="75"/>
      <c r="OUI50" s="75"/>
      <c r="OUJ50" s="75"/>
      <c r="OUK50" s="75"/>
      <c r="OUL50" s="75"/>
      <c r="OUM50" s="75"/>
      <c r="OUN50" s="75"/>
      <c r="OUO50" s="75"/>
      <c r="OUP50" s="75"/>
      <c r="OUQ50" s="75"/>
      <c r="OUR50" s="75"/>
      <c r="OUS50" s="75"/>
      <c r="OUT50" s="75"/>
      <c r="OUU50" s="75"/>
      <c r="OUV50" s="75"/>
      <c r="OUW50" s="75"/>
      <c r="OUX50" s="75"/>
      <c r="OUY50" s="75"/>
      <c r="OUZ50" s="75"/>
      <c r="OVA50" s="75"/>
      <c r="OVB50" s="75"/>
      <c r="OVC50" s="75"/>
      <c r="OVD50" s="75"/>
      <c r="OVE50" s="75"/>
      <c r="OVF50" s="75"/>
      <c r="OVG50" s="75"/>
      <c r="OVH50" s="75"/>
      <c r="OVI50" s="75"/>
      <c r="OVJ50" s="75"/>
      <c r="OVK50" s="75"/>
      <c r="OVL50" s="75"/>
      <c r="OVM50" s="75"/>
      <c r="OVN50" s="75"/>
      <c r="OVO50" s="75"/>
      <c r="OVP50" s="75"/>
      <c r="OVQ50" s="75"/>
      <c r="OVR50" s="75"/>
      <c r="OVS50" s="75"/>
      <c r="OVT50" s="75"/>
      <c r="OVU50" s="75"/>
      <c r="OVV50" s="75"/>
      <c r="OVW50" s="75"/>
      <c r="OVX50" s="75"/>
      <c r="OVY50" s="75"/>
      <c r="OVZ50" s="75"/>
      <c r="OWA50" s="75"/>
      <c r="OWB50" s="75"/>
      <c r="OWC50" s="75"/>
      <c r="OWD50" s="75"/>
      <c r="OWE50" s="75"/>
      <c r="OWF50" s="75"/>
      <c r="OWG50" s="75"/>
      <c r="OWH50" s="75"/>
      <c r="OWI50" s="75"/>
      <c r="OWJ50" s="75"/>
      <c r="OWK50" s="75"/>
      <c r="OWL50" s="75"/>
      <c r="OWM50" s="75"/>
      <c r="OWN50" s="75"/>
      <c r="OWO50" s="75"/>
      <c r="OWP50" s="75"/>
      <c r="OWQ50" s="75"/>
      <c r="OWR50" s="75"/>
      <c r="OWS50" s="75"/>
      <c r="OWT50" s="75"/>
      <c r="OWU50" s="75"/>
      <c r="OWV50" s="75"/>
      <c r="OWW50" s="75"/>
      <c r="OWX50" s="75"/>
      <c r="OWY50" s="75"/>
      <c r="OWZ50" s="75"/>
      <c r="OXA50" s="75"/>
      <c r="OXB50" s="75"/>
      <c r="OXC50" s="75"/>
      <c r="OXD50" s="75"/>
      <c r="OXE50" s="75"/>
      <c r="OXF50" s="75"/>
      <c r="OXG50" s="75"/>
      <c r="OXH50" s="75"/>
      <c r="OXI50" s="75"/>
      <c r="OXJ50" s="75"/>
      <c r="OXK50" s="75"/>
      <c r="OXL50" s="75"/>
      <c r="OXM50" s="75"/>
      <c r="OXN50" s="75"/>
      <c r="OXO50" s="75"/>
      <c r="OXP50" s="75"/>
      <c r="OXQ50" s="75"/>
      <c r="OXR50" s="75"/>
      <c r="OXS50" s="75"/>
      <c r="OXT50" s="75"/>
      <c r="OXU50" s="75"/>
      <c r="OXV50" s="75"/>
      <c r="OXW50" s="75"/>
      <c r="OXX50" s="75"/>
      <c r="OXY50" s="75"/>
      <c r="OXZ50" s="75"/>
      <c r="OYA50" s="75"/>
      <c r="OYB50" s="75"/>
      <c r="OYC50" s="75"/>
      <c r="OYD50" s="75"/>
      <c r="OYE50" s="75"/>
      <c r="OYF50" s="75"/>
      <c r="OYG50" s="75"/>
      <c r="OYH50" s="75"/>
      <c r="OYI50" s="75"/>
      <c r="OYJ50" s="75"/>
      <c r="OYK50" s="75"/>
      <c r="OYL50" s="75"/>
      <c r="OYM50" s="75"/>
      <c r="OYN50" s="75"/>
      <c r="OYO50" s="75"/>
      <c r="OYP50" s="75"/>
      <c r="OYQ50" s="75"/>
      <c r="OYR50" s="75"/>
      <c r="OYS50" s="75"/>
      <c r="OYT50" s="75"/>
      <c r="OYU50" s="75"/>
      <c r="OYV50" s="75"/>
      <c r="OYW50" s="75"/>
      <c r="OYX50" s="75"/>
      <c r="OYY50" s="75"/>
      <c r="OYZ50" s="75"/>
      <c r="OZA50" s="75"/>
      <c r="OZB50" s="75"/>
      <c r="OZC50" s="75"/>
      <c r="OZD50" s="75"/>
      <c r="OZE50" s="75"/>
      <c r="OZF50" s="75"/>
      <c r="OZG50" s="75"/>
      <c r="OZH50" s="75"/>
      <c r="OZI50" s="75"/>
      <c r="OZJ50" s="75"/>
      <c r="OZK50" s="75"/>
      <c r="OZL50" s="75"/>
      <c r="OZM50" s="75"/>
      <c r="OZN50" s="75"/>
      <c r="OZO50" s="75"/>
      <c r="OZP50" s="75"/>
      <c r="OZQ50" s="75"/>
      <c r="OZR50" s="75"/>
      <c r="OZS50" s="75"/>
      <c r="OZT50" s="75"/>
      <c r="OZU50" s="75"/>
      <c r="OZV50" s="75"/>
      <c r="OZW50" s="75"/>
      <c r="OZX50" s="75"/>
      <c r="OZY50" s="75"/>
      <c r="OZZ50" s="75"/>
      <c r="PAA50" s="75"/>
      <c r="PAB50" s="75"/>
      <c r="PAC50" s="75"/>
      <c r="PAD50" s="75"/>
      <c r="PAE50" s="75"/>
      <c r="PAF50" s="75"/>
      <c r="PAG50" s="75"/>
      <c r="PAH50" s="75"/>
      <c r="PAI50" s="75"/>
      <c r="PAJ50" s="75"/>
      <c r="PAK50" s="75"/>
      <c r="PAL50" s="75"/>
      <c r="PAM50" s="75"/>
      <c r="PAN50" s="75"/>
      <c r="PAO50" s="75"/>
      <c r="PAP50" s="75"/>
      <c r="PAQ50" s="75"/>
      <c r="PAR50" s="75"/>
      <c r="PAS50" s="75"/>
      <c r="PAT50" s="75"/>
      <c r="PAU50" s="75"/>
      <c r="PAV50" s="75"/>
      <c r="PAW50" s="75"/>
      <c r="PAX50" s="75"/>
      <c r="PAY50" s="75"/>
      <c r="PAZ50" s="75"/>
      <c r="PBA50" s="75"/>
      <c r="PBB50" s="75"/>
      <c r="PBC50" s="75"/>
      <c r="PBD50" s="75"/>
      <c r="PBE50" s="75"/>
      <c r="PBF50" s="75"/>
      <c r="PBG50" s="75"/>
      <c r="PBH50" s="75"/>
      <c r="PBI50" s="75"/>
      <c r="PBJ50" s="75"/>
      <c r="PBK50" s="75"/>
      <c r="PBL50" s="75"/>
      <c r="PBM50" s="75"/>
      <c r="PBN50" s="75"/>
      <c r="PBO50" s="75"/>
      <c r="PBP50" s="75"/>
      <c r="PBQ50" s="75"/>
      <c r="PBR50" s="75"/>
      <c r="PBS50" s="75"/>
      <c r="PBT50" s="75"/>
      <c r="PBU50" s="75"/>
      <c r="PBV50" s="75"/>
      <c r="PBW50" s="75"/>
      <c r="PBX50" s="75"/>
      <c r="PBY50" s="75"/>
      <c r="PBZ50" s="75"/>
      <c r="PCA50" s="75"/>
      <c r="PCB50" s="75"/>
      <c r="PCC50" s="75"/>
      <c r="PCD50" s="75"/>
      <c r="PCE50" s="75"/>
      <c r="PCF50" s="75"/>
      <c r="PCG50" s="75"/>
      <c r="PCH50" s="75"/>
      <c r="PCI50" s="75"/>
      <c r="PCJ50" s="75"/>
      <c r="PCK50" s="75"/>
      <c r="PCL50" s="75"/>
      <c r="PCM50" s="75"/>
      <c r="PCN50" s="75"/>
      <c r="PCO50" s="75"/>
      <c r="PCP50" s="75"/>
      <c r="PCQ50" s="75"/>
      <c r="PCR50" s="75"/>
      <c r="PCS50" s="75"/>
      <c r="PCT50" s="75"/>
      <c r="PCU50" s="75"/>
      <c r="PCV50" s="75"/>
      <c r="PCW50" s="75"/>
      <c r="PCX50" s="75"/>
      <c r="PCY50" s="75"/>
      <c r="PCZ50" s="75"/>
      <c r="PDA50" s="75"/>
      <c r="PDB50" s="75"/>
      <c r="PDC50" s="75"/>
      <c r="PDD50" s="75"/>
      <c r="PDE50" s="75"/>
      <c r="PDF50" s="75"/>
      <c r="PDG50" s="75"/>
      <c r="PDH50" s="75"/>
      <c r="PDI50" s="75"/>
      <c r="PDJ50" s="75"/>
      <c r="PDK50" s="75"/>
      <c r="PDL50" s="75"/>
      <c r="PDM50" s="75"/>
      <c r="PDN50" s="75"/>
      <c r="PDO50" s="75"/>
      <c r="PDP50" s="75"/>
      <c r="PDQ50" s="75"/>
      <c r="PDR50" s="75"/>
      <c r="PDS50" s="75"/>
      <c r="PDT50" s="75"/>
      <c r="PDU50" s="75"/>
      <c r="PDV50" s="75"/>
      <c r="PDW50" s="75"/>
      <c r="PDX50" s="75"/>
      <c r="PDY50" s="75"/>
      <c r="PDZ50" s="75"/>
      <c r="PEA50" s="75"/>
      <c r="PEB50" s="75"/>
      <c r="PEC50" s="75"/>
      <c r="PED50" s="75"/>
      <c r="PEE50" s="75"/>
      <c r="PEF50" s="75"/>
      <c r="PEG50" s="75"/>
      <c r="PEH50" s="75"/>
      <c r="PEI50" s="75"/>
      <c r="PEJ50" s="75"/>
      <c r="PEK50" s="75"/>
      <c r="PEL50" s="75"/>
      <c r="PEM50" s="75"/>
      <c r="PEN50" s="75"/>
      <c r="PEO50" s="75"/>
      <c r="PEP50" s="75"/>
      <c r="PEQ50" s="75"/>
      <c r="PER50" s="75"/>
      <c r="PES50" s="75"/>
      <c r="PET50" s="75"/>
      <c r="PEU50" s="75"/>
      <c r="PEV50" s="75"/>
      <c r="PEW50" s="75"/>
      <c r="PEX50" s="75"/>
      <c r="PEY50" s="75"/>
      <c r="PEZ50" s="75"/>
      <c r="PFA50" s="75"/>
      <c r="PFB50" s="75"/>
      <c r="PFC50" s="75"/>
      <c r="PFD50" s="75"/>
      <c r="PFE50" s="75"/>
      <c r="PFF50" s="75"/>
      <c r="PFG50" s="75"/>
      <c r="PFH50" s="75"/>
      <c r="PFI50" s="75"/>
      <c r="PFJ50" s="75"/>
      <c r="PFK50" s="75"/>
      <c r="PFL50" s="75"/>
      <c r="PFM50" s="75"/>
      <c r="PFN50" s="75"/>
      <c r="PFO50" s="75"/>
      <c r="PFP50" s="75"/>
      <c r="PFQ50" s="75"/>
      <c r="PFR50" s="75"/>
      <c r="PFS50" s="75"/>
      <c r="PFT50" s="75"/>
      <c r="PFU50" s="75"/>
      <c r="PFV50" s="75"/>
      <c r="PFW50" s="75"/>
      <c r="PFX50" s="75"/>
      <c r="PFY50" s="75"/>
      <c r="PFZ50" s="75"/>
      <c r="PGA50" s="75"/>
      <c r="PGB50" s="75"/>
      <c r="PGC50" s="75"/>
      <c r="PGD50" s="75"/>
      <c r="PGE50" s="75"/>
      <c r="PGF50" s="75"/>
      <c r="PGG50" s="75"/>
      <c r="PGH50" s="75"/>
      <c r="PGI50" s="75"/>
      <c r="PGJ50" s="75"/>
      <c r="PGK50" s="75"/>
      <c r="PGL50" s="75"/>
      <c r="PGM50" s="75"/>
      <c r="PGN50" s="75"/>
      <c r="PGO50" s="75"/>
      <c r="PGP50" s="75"/>
      <c r="PGQ50" s="75"/>
      <c r="PGR50" s="75"/>
      <c r="PGS50" s="75"/>
      <c r="PGT50" s="75"/>
      <c r="PGU50" s="75"/>
      <c r="PGV50" s="75"/>
      <c r="PGW50" s="75"/>
      <c r="PGX50" s="75"/>
      <c r="PGY50" s="75"/>
      <c r="PGZ50" s="75"/>
      <c r="PHA50" s="75"/>
      <c r="PHB50" s="75"/>
      <c r="PHC50" s="75"/>
      <c r="PHD50" s="75"/>
      <c r="PHE50" s="75"/>
      <c r="PHF50" s="75"/>
      <c r="PHG50" s="75"/>
      <c r="PHH50" s="75"/>
      <c r="PHI50" s="75"/>
      <c r="PHJ50" s="75"/>
      <c r="PHK50" s="75"/>
      <c r="PHL50" s="75"/>
      <c r="PHM50" s="75"/>
      <c r="PHN50" s="75"/>
      <c r="PHO50" s="75"/>
      <c r="PHP50" s="75"/>
      <c r="PHQ50" s="75"/>
      <c r="PHR50" s="75"/>
      <c r="PHS50" s="75"/>
      <c r="PHT50" s="75"/>
      <c r="PHU50" s="75"/>
      <c r="PHV50" s="75"/>
      <c r="PHW50" s="75"/>
      <c r="PHX50" s="75"/>
      <c r="PHY50" s="75"/>
      <c r="PHZ50" s="75"/>
      <c r="PIA50" s="75"/>
      <c r="PIB50" s="75"/>
      <c r="PIC50" s="75"/>
      <c r="PID50" s="75"/>
      <c r="PIE50" s="75"/>
      <c r="PIF50" s="75"/>
      <c r="PIG50" s="75"/>
      <c r="PIH50" s="75"/>
      <c r="PII50" s="75"/>
      <c r="PIJ50" s="75"/>
      <c r="PIK50" s="75"/>
      <c r="PIL50" s="75"/>
      <c r="PIM50" s="75"/>
      <c r="PIN50" s="75"/>
      <c r="PIO50" s="75"/>
      <c r="PIP50" s="75"/>
      <c r="PIQ50" s="75"/>
      <c r="PIR50" s="75"/>
      <c r="PIS50" s="75"/>
      <c r="PIT50" s="75"/>
      <c r="PIU50" s="75"/>
      <c r="PIV50" s="75"/>
      <c r="PIW50" s="75"/>
      <c r="PIX50" s="75"/>
      <c r="PIY50" s="75"/>
      <c r="PIZ50" s="75"/>
      <c r="PJA50" s="75"/>
      <c r="PJB50" s="75"/>
      <c r="PJC50" s="75"/>
      <c r="PJD50" s="75"/>
      <c r="PJE50" s="75"/>
      <c r="PJF50" s="75"/>
      <c r="PJG50" s="75"/>
      <c r="PJH50" s="75"/>
      <c r="PJI50" s="75"/>
      <c r="PJJ50" s="75"/>
      <c r="PJK50" s="75"/>
      <c r="PJL50" s="75"/>
      <c r="PJM50" s="75"/>
      <c r="PJN50" s="75"/>
      <c r="PJO50" s="75"/>
      <c r="PJP50" s="75"/>
      <c r="PJQ50" s="75"/>
      <c r="PJR50" s="75"/>
      <c r="PJS50" s="75"/>
      <c r="PJT50" s="75"/>
      <c r="PJU50" s="75"/>
      <c r="PJV50" s="75"/>
      <c r="PJW50" s="75"/>
      <c r="PJX50" s="75"/>
      <c r="PJY50" s="75"/>
      <c r="PJZ50" s="75"/>
      <c r="PKA50" s="75"/>
      <c r="PKB50" s="75"/>
      <c r="PKC50" s="75"/>
      <c r="PKD50" s="75"/>
      <c r="PKE50" s="75"/>
      <c r="PKF50" s="75"/>
      <c r="PKG50" s="75"/>
      <c r="PKH50" s="75"/>
      <c r="PKI50" s="75"/>
      <c r="PKJ50" s="75"/>
      <c r="PKK50" s="75"/>
      <c r="PKL50" s="75"/>
      <c r="PKM50" s="75"/>
      <c r="PKN50" s="75"/>
      <c r="PKO50" s="75"/>
      <c r="PKP50" s="75"/>
      <c r="PKQ50" s="75"/>
      <c r="PKR50" s="75"/>
      <c r="PKS50" s="75"/>
      <c r="PKT50" s="75"/>
      <c r="PKU50" s="75"/>
      <c r="PKV50" s="75"/>
      <c r="PKW50" s="75"/>
      <c r="PKX50" s="75"/>
      <c r="PKY50" s="75"/>
      <c r="PKZ50" s="75"/>
      <c r="PLA50" s="75"/>
      <c r="PLB50" s="75"/>
      <c r="PLC50" s="75"/>
      <c r="PLD50" s="75"/>
      <c r="PLE50" s="75"/>
      <c r="PLF50" s="75"/>
      <c r="PLG50" s="75"/>
      <c r="PLH50" s="75"/>
      <c r="PLI50" s="75"/>
      <c r="PLJ50" s="75"/>
      <c r="PLK50" s="75"/>
      <c r="PLL50" s="75"/>
      <c r="PLM50" s="75"/>
      <c r="PLN50" s="75"/>
      <c r="PLO50" s="75"/>
      <c r="PLP50" s="75"/>
      <c r="PLQ50" s="75"/>
      <c r="PLR50" s="75"/>
      <c r="PLS50" s="75"/>
      <c r="PLT50" s="75"/>
      <c r="PLU50" s="75"/>
      <c r="PLV50" s="75"/>
      <c r="PLW50" s="75"/>
      <c r="PLX50" s="75"/>
      <c r="PLY50" s="75"/>
      <c r="PLZ50" s="75"/>
      <c r="PMA50" s="75"/>
      <c r="PMB50" s="75"/>
      <c r="PMC50" s="75"/>
      <c r="PMD50" s="75"/>
      <c r="PME50" s="75"/>
      <c r="PMF50" s="75"/>
      <c r="PMG50" s="75"/>
      <c r="PMH50" s="75"/>
      <c r="PMI50" s="75"/>
      <c r="PMJ50" s="75"/>
      <c r="PMK50" s="75"/>
      <c r="PML50" s="75"/>
      <c r="PMM50" s="75"/>
      <c r="PMN50" s="75"/>
      <c r="PMO50" s="75"/>
      <c r="PMP50" s="75"/>
      <c r="PMQ50" s="75"/>
      <c r="PMR50" s="75"/>
      <c r="PMS50" s="75"/>
      <c r="PMT50" s="75"/>
      <c r="PMU50" s="75"/>
      <c r="PMV50" s="75"/>
      <c r="PMW50" s="75"/>
      <c r="PMX50" s="75"/>
      <c r="PMY50" s="75"/>
      <c r="PMZ50" s="75"/>
      <c r="PNA50" s="75"/>
      <c r="PNB50" s="75"/>
      <c r="PNC50" s="75"/>
      <c r="PND50" s="75"/>
      <c r="PNE50" s="75"/>
      <c r="PNF50" s="75"/>
      <c r="PNG50" s="75"/>
      <c r="PNH50" s="75"/>
      <c r="PNI50" s="75"/>
      <c r="PNJ50" s="75"/>
      <c r="PNK50" s="75"/>
      <c r="PNL50" s="75"/>
      <c r="PNM50" s="75"/>
      <c r="PNN50" s="75"/>
      <c r="PNO50" s="75"/>
      <c r="PNP50" s="75"/>
      <c r="PNQ50" s="75"/>
      <c r="PNR50" s="75"/>
      <c r="PNS50" s="75"/>
      <c r="PNT50" s="75"/>
      <c r="PNU50" s="75"/>
      <c r="PNV50" s="75"/>
      <c r="PNW50" s="75"/>
      <c r="PNX50" s="75"/>
      <c r="PNY50" s="75"/>
      <c r="PNZ50" s="75"/>
      <c r="POA50" s="75"/>
      <c r="POB50" s="75"/>
      <c r="POC50" s="75"/>
      <c r="POD50" s="75"/>
      <c r="POE50" s="75"/>
      <c r="POF50" s="75"/>
      <c r="POG50" s="75"/>
      <c r="POH50" s="75"/>
      <c r="POI50" s="75"/>
      <c r="POJ50" s="75"/>
      <c r="POK50" s="75"/>
      <c r="POL50" s="75"/>
      <c r="POM50" s="75"/>
      <c r="PON50" s="75"/>
      <c r="POO50" s="75"/>
      <c r="POP50" s="75"/>
      <c r="POQ50" s="75"/>
      <c r="POR50" s="75"/>
      <c r="POS50" s="75"/>
      <c r="POT50" s="75"/>
      <c r="POU50" s="75"/>
      <c r="POV50" s="75"/>
      <c r="POW50" s="75"/>
      <c r="POX50" s="75"/>
      <c r="POY50" s="75"/>
      <c r="POZ50" s="75"/>
      <c r="PPA50" s="75"/>
      <c r="PPB50" s="75"/>
      <c r="PPC50" s="75"/>
      <c r="PPD50" s="75"/>
      <c r="PPE50" s="75"/>
      <c r="PPF50" s="75"/>
      <c r="PPG50" s="75"/>
      <c r="PPH50" s="75"/>
      <c r="PPI50" s="75"/>
      <c r="PPJ50" s="75"/>
      <c r="PPK50" s="75"/>
      <c r="PPL50" s="75"/>
      <c r="PPM50" s="75"/>
      <c r="PPN50" s="75"/>
      <c r="PPO50" s="75"/>
      <c r="PPP50" s="75"/>
      <c r="PPQ50" s="75"/>
      <c r="PPR50" s="75"/>
      <c r="PPS50" s="75"/>
      <c r="PPT50" s="75"/>
      <c r="PPU50" s="75"/>
      <c r="PPV50" s="75"/>
      <c r="PPW50" s="75"/>
      <c r="PPX50" s="75"/>
      <c r="PPY50" s="75"/>
      <c r="PPZ50" s="75"/>
      <c r="PQA50" s="75"/>
      <c r="PQB50" s="75"/>
      <c r="PQC50" s="75"/>
      <c r="PQD50" s="75"/>
      <c r="PQE50" s="75"/>
      <c r="PQF50" s="75"/>
      <c r="PQG50" s="75"/>
      <c r="PQH50" s="75"/>
      <c r="PQI50" s="75"/>
      <c r="PQJ50" s="75"/>
      <c r="PQK50" s="75"/>
      <c r="PQL50" s="75"/>
      <c r="PQM50" s="75"/>
      <c r="PQN50" s="75"/>
      <c r="PQO50" s="75"/>
      <c r="PQP50" s="75"/>
      <c r="PQQ50" s="75"/>
      <c r="PQR50" s="75"/>
      <c r="PQS50" s="75"/>
      <c r="PQT50" s="75"/>
      <c r="PQU50" s="75"/>
      <c r="PQV50" s="75"/>
      <c r="PQW50" s="75"/>
      <c r="PQX50" s="75"/>
      <c r="PQY50" s="75"/>
      <c r="PQZ50" s="75"/>
      <c r="PRA50" s="75"/>
      <c r="PRB50" s="75"/>
      <c r="PRC50" s="75"/>
      <c r="PRD50" s="75"/>
      <c r="PRE50" s="75"/>
      <c r="PRF50" s="75"/>
      <c r="PRG50" s="75"/>
      <c r="PRH50" s="75"/>
      <c r="PRI50" s="75"/>
      <c r="PRJ50" s="75"/>
      <c r="PRK50" s="75"/>
      <c r="PRL50" s="75"/>
      <c r="PRM50" s="75"/>
      <c r="PRN50" s="75"/>
      <c r="PRO50" s="75"/>
      <c r="PRP50" s="75"/>
      <c r="PRQ50" s="75"/>
      <c r="PRR50" s="75"/>
      <c r="PRS50" s="75"/>
      <c r="PRT50" s="75"/>
      <c r="PRU50" s="75"/>
      <c r="PRV50" s="75"/>
      <c r="PRW50" s="75"/>
      <c r="PRX50" s="75"/>
      <c r="PRY50" s="75"/>
      <c r="PRZ50" s="75"/>
      <c r="PSA50" s="75"/>
      <c r="PSB50" s="75"/>
      <c r="PSC50" s="75"/>
      <c r="PSD50" s="75"/>
      <c r="PSE50" s="75"/>
      <c r="PSF50" s="75"/>
      <c r="PSG50" s="75"/>
      <c r="PSH50" s="75"/>
      <c r="PSI50" s="75"/>
      <c r="PSJ50" s="75"/>
      <c r="PSK50" s="75"/>
      <c r="PSL50" s="75"/>
      <c r="PSM50" s="75"/>
      <c r="PSN50" s="75"/>
      <c r="PSO50" s="75"/>
      <c r="PSP50" s="75"/>
      <c r="PSQ50" s="75"/>
      <c r="PSR50" s="75"/>
      <c r="PSS50" s="75"/>
      <c r="PST50" s="75"/>
      <c r="PSU50" s="75"/>
      <c r="PSV50" s="75"/>
      <c r="PSW50" s="75"/>
      <c r="PSX50" s="75"/>
      <c r="PSY50" s="75"/>
      <c r="PSZ50" s="75"/>
      <c r="PTA50" s="75"/>
      <c r="PTB50" s="75"/>
      <c r="PTC50" s="75"/>
      <c r="PTD50" s="75"/>
      <c r="PTE50" s="75"/>
      <c r="PTF50" s="75"/>
      <c r="PTG50" s="75"/>
      <c r="PTH50" s="75"/>
      <c r="PTI50" s="75"/>
      <c r="PTJ50" s="75"/>
      <c r="PTK50" s="75"/>
      <c r="PTL50" s="75"/>
      <c r="PTM50" s="75"/>
      <c r="PTN50" s="75"/>
      <c r="PTO50" s="75"/>
      <c r="PTP50" s="75"/>
      <c r="PTQ50" s="75"/>
      <c r="PTR50" s="75"/>
      <c r="PTS50" s="75"/>
      <c r="PTT50" s="75"/>
      <c r="PTU50" s="75"/>
      <c r="PTV50" s="75"/>
      <c r="PTW50" s="75"/>
      <c r="PTX50" s="75"/>
      <c r="PTY50" s="75"/>
      <c r="PTZ50" s="75"/>
      <c r="PUA50" s="75"/>
      <c r="PUB50" s="75"/>
      <c r="PUC50" s="75"/>
      <c r="PUD50" s="75"/>
      <c r="PUE50" s="75"/>
      <c r="PUF50" s="75"/>
      <c r="PUG50" s="75"/>
      <c r="PUH50" s="75"/>
      <c r="PUI50" s="75"/>
      <c r="PUJ50" s="75"/>
      <c r="PUK50" s="75"/>
      <c r="PUL50" s="75"/>
      <c r="PUM50" s="75"/>
      <c r="PUN50" s="75"/>
      <c r="PUO50" s="75"/>
      <c r="PUP50" s="75"/>
      <c r="PUQ50" s="75"/>
      <c r="PUR50" s="75"/>
      <c r="PUS50" s="75"/>
      <c r="PUT50" s="75"/>
      <c r="PUU50" s="75"/>
      <c r="PUV50" s="75"/>
      <c r="PUW50" s="75"/>
      <c r="PUX50" s="75"/>
      <c r="PUY50" s="75"/>
      <c r="PUZ50" s="75"/>
      <c r="PVA50" s="75"/>
      <c r="PVB50" s="75"/>
      <c r="PVC50" s="75"/>
      <c r="PVD50" s="75"/>
      <c r="PVE50" s="75"/>
      <c r="PVF50" s="75"/>
      <c r="PVG50" s="75"/>
      <c r="PVH50" s="75"/>
      <c r="PVI50" s="75"/>
      <c r="PVJ50" s="75"/>
      <c r="PVK50" s="75"/>
      <c r="PVL50" s="75"/>
      <c r="PVM50" s="75"/>
      <c r="PVN50" s="75"/>
      <c r="PVO50" s="75"/>
      <c r="PVP50" s="75"/>
      <c r="PVQ50" s="75"/>
      <c r="PVR50" s="75"/>
      <c r="PVS50" s="75"/>
      <c r="PVT50" s="75"/>
      <c r="PVU50" s="75"/>
      <c r="PVV50" s="75"/>
      <c r="PVW50" s="75"/>
      <c r="PVX50" s="75"/>
      <c r="PVY50" s="75"/>
      <c r="PVZ50" s="75"/>
      <c r="PWA50" s="75"/>
      <c r="PWB50" s="75"/>
      <c r="PWC50" s="75"/>
      <c r="PWD50" s="75"/>
      <c r="PWE50" s="75"/>
      <c r="PWF50" s="75"/>
      <c r="PWG50" s="75"/>
      <c r="PWH50" s="75"/>
      <c r="PWI50" s="75"/>
      <c r="PWJ50" s="75"/>
      <c r="PWK50" s="75"/>
      <c r="PWL50" s="75"/>
      <c r="PWM50" s="75"/>
      <c r="PWN50" s="75"/>
      <c r="PWO50" s="75"/>
      <c r="PWP50" s="75"/>
      <c r="PWQ50" s="75"/>
      <c r="PWR50" s="75"/>
      <c r="PWS50" s="75"/>
      <c r="PWT50" s="75"/>
      <c r="PWU50" s="75"/>
      <c r="PWV50" s="75"/>
      <c r="PWW50" s="75"/>
      <c r="PWX50" s="75"/>
      <c r="PWY50" s="75"/>
      <c r="PWZ50" s="75"/>
      <c r="PXA50" s="75"/>
      <c r="PXB50" s="75"/>
      <c r="PXC50" s="75"/>
      <c r="PXD50" s="75"/>
      <c r="PXE50" s="75"/>
      <c r="PXF50" s="75"/>
      <c r="PXG50" s="75"/>
      <c r="PXH50" s="75"/>
      <c r="PXI50" s="75"/>
      <c r="PXJ50" s="75"/>
      <c r="PXK50" s="75"/>
      <c r="PXL50" s="75"/>
      <c r="PXM50" s="75"/>
      <c r="PXN50" s="75"/>
      <c r="PXO50" s="75"/>
      <c r="PXP50" s="75"/>
      <c r="PXQ50" s="75"/>
      <c r="PXR50" s="75"/>
      <c r="PXS50" s="75"/>
      <c r="PXT50" s="75"/>
      <c r="PXU50" s="75"/>
      <c r="PXV50" s="75"/>
      <c r="PXW50" s="75"/>
      <c r="PXX50" s="75"/>
      <c r="PXY50" s="75"/>
      <c r="PXZ50" s="75"/>
      <c r="PYA50" s="75"/>
      <c r="PYB50" s="75"/>
      <c r="PYC50" s="75"/>
      <c r="PYD50" s="75"/>
      <c r="PYE50" s="75"/>
      <c r="PYF50" s="75"/>
      <c r="PYG50" s="75"/>
      <c r="PYH50" s="75"/>
      <c r="PYI50" s="75"/>
      <c r="PYJ50" s="75"/>
      <c r="PYK50" s="75"/>
      <c r="PYL50" s="75"/>
      <c r="PYM50" s="75"/>
      <c r="PYN50" s="75"/>
      <c r="PYO50" s="75"/>
      <c r="PYP50" s="75"/>
      <c r="PYQ50" s="75"/>
      <c r="PYR50" s="75"/>
      <c r="PYS50" s="75"/>
      <c r="PYT50" s="75"/>
      <c r="PYU50" s="75"/>
      <c r="PYV50" s="75"/>
      <c r="PYW50" s="75"/>
      <c r="PYX50" s="75"/>
      <c r="PYY50" s="75"/>
      <c r="PYZ50" s="75"/>
      <c r="PZA50" s="75"/>
      <c r="PZB50" s="75"/>
      <c r="PZC50" s="75"/>
      <c r="PZD50" s="75"/>
      <c r="PZE50" s="75"/>
      <c r="PZF50" s="75"/>
      <c r="PZG50" s="75"/>
      <c r="PZH50" s="75"/>
      <c r="PZI50" s="75"/>
      <c r="PZJ50" s="75"/>
      <c r="PZK50" s="75"/>
      <c r="PZL50" s="75"/>
      <c r="PZM50" s="75"/>
      <c r="PZN50" s="75"/>
      <c r="PZO50" s="75"/>
      <c r="PZP50" s="75"/>
      <c r="PZQ50" s="75"/>
      <c r="PZR50" s="75"/>
      <c r="PZS50" s="75"/>
      <c r="PZT50" s="75"/>
      <c r="PZU50" s="75"/>
      <c r="PZV50" s="75"/>
      <c r="PZW50" s="75"/>
      <c r="PZX50" s="75"/>
      <c r="PZY50" s="75"/>
      <c r="PZZ50" s="75"/>
      <c r="QAA50" s="75"/>
      <c r="QAB50" s="75"/>
      <c r="QAC50" s="75"/>
      <c r="QAD50" s="75"/>
      <c r="QAE50" s="75"/>
      <c r="QAF50" s="75"/>
      <c r="QAG50" s="75"/>
      <c r="QAH50" s="75"/>
      <c r="QAI50" s="75"/>
      <c r="QAJ50" s="75"/>
      <c r="QAK50" s="75"/>
      <c r="QAL50" s="75"/>
      <c r="QAM50" s="75"/>
      <c r="QAN50" s="75"/>
      <c r="QAO50" s="75"/>
      <c r="QAP50" s="75"/>
      <c r="QAQ50" s="75"/>
      <c r="QAR50" s="75"/>
      <c r="QAS50" s="75"/>
      <c r="QAT50" s="75"/>
      <c r="QAU50" s="75"/>
      <c r="QAV50" s="75"/>
      <c r="QAW50" s="75"/>
      <c r="QAX50" s="75"/>
      <c r="QAY50" s="75"/>
      <c r="QAZ50" s="75"/>
      <c r="QBA50" s="75"/>
      <c r="QBB50" s="75"/>
      <c r="QBC50" s="75"/>
      <c r="QBD50" s="75"/>
      <c r="QBE50" s="75"/>
      <c r="QBF50" s="75"/>
      <c r="QBG50" s="75"/>
      <c r="QBH50" s="75"/>
      <c r="QBI50" s="75"/>
      <c r="QBJ50" s="75"/>
      <c r="QBK50" s="75"/>
      <c r="QBL50" s="75"/>
      <c r="QBM50" s="75"/>
      <c r="QBN50" s="75"/>
      <c r="QBO50" s="75"/>
      <c r="QBP50" s="75"/>
      <c r="QBQ50" s="75"/>
      <c r="QBR50" s="75"/>
      <c r="QBS50" s="75"/>
      <c r="QBT50" s="75"/>
      <c r="QBU50" s="75"/>
      <c r="QBV50" s="75"/>
      <c r="QBW50" s="75"/>
      <c r="QBX50" s="75"/>
      <c r="QBY50" s="75"/>
      <c r="QBZ50" s="75"/>
      <c r="QCA50" s="75"/>
      <c r="QCB50" s="75"/>
      <c r="QCC50" s="75"/>
      <c r="QCD50" s="75"/>
      <c r="QCE50" s="75"/>
      <c r="QCF50" s="75"/>
      <c r="QCG50" s="75"/>
      <c r="QCH50" s="75"/>
      <c r="QCI50" s="75"/>
      <c r="QCJ50" s="75"/>
      <c r="QCK50" s="75"/>
      <c r="QCL50" s="75"/>
      <c r="QCM50" s="75"/>
      <c r="QCN50" s="75"/>
      <c r="QCO50" s="75"/>
      <c r="QCP50" s="75"/>
      <c r="QCQ50" s="75"/>
      <c r="QCR50" s="75"/>
      <c r="QCS50" s="75"/>
      <c r="QCT50" s="75"/>
      <c r="QCU50" s="75"/>
      <c r="QCV50" s="75"/>
      <c r="QCW50" s="75"/>
      <c r="QCX50" s="75"/>
      <c r="QCY50" s="75"/>
      <c r="QCZ50" s="75"/>
      <c r="QDA50" s="75"/>
      <c r="QDB50" s="75"/>
      <c r="QDC50" s="75"/>
      <c r="QDD50" s="75"/>
      <c r="QDE50" s="75"/>
      <c r="QDF50" s="75"/>
      <c r="QDG50" s="75"/>
      <c r="QDH50" s="75"/>
      <c r="QDI50" s="75"/>
      <c r="QDJ50" s="75"/>
      <c r="QDK50" s="75"/>
      <c r="QDL50" s="75"/>
      <c r="QDM50" s="75"/>
      <c r="QDN50" s="75"/>
      <c r="QDO50" s="75"/>
      <c r="QDP50" s="75"/>
      <c r="QDQ50" s="75"/>
      <c r="QDR50" s="75"/>
      <c r="QDS50" s="75"/>
      <c r="QDT50" s="75"/>
      <c r="QDU50" s="75"/>
      <c r="QDV50" s="75"/>
      <c r="QDW50" s="75"/>
      <c r="QDX50" s="75"/>
      <c r="QDY50" s="75"/>
      <c r="QDZ50" s="75"/>
      <c r="QEA50" s="75"/>
      <c r="QEB50" s="75"/>
      <c r="QEC50" s="75"/>
      <c r="QED50" s="75"/>
      <c r="QEE50" s="75"/>
      <c r="QEF50" s="75"/>
      <c r="QEG50" s="75"/>
      <c r="QEH50" s="75"/>
      <c r="QEI50" s="75"/>
      <c r="QEJ50" s="75"/>
      <c r="QEK50" s="75"/>
      <c r="QEL50" s="75"/>
      <c r="QEM50" s="75"/>
      <c r="QEN50" s="75"/>
      <c r="QEO50" s="75"/>
      <c r="QEP50" s="75"/>
      <c r="QEQ50" s="75"/>
      <c r="QER50" s="75"/>
      <c r="QES50" s="75"/>
      <c r="QET50" s="75"/>
      <c r="QEU50" s="75"/>
      <c r="QEV50" s="75"/>
      <c r="QEW50" s="75"/>
      <c r="QEX50" s="75"/>
      <c r="QEY50" s="75"/>
      <c r="QEZ50" s="75"/>
      <c r="QFA50" s="75"/>
      <c r="QFB50" s="75"/>
      <c r="QFC50" s="75"/>
      <c r="QFD50" s="75"/>
      <c r="QFE50" s="75"/>
      <c r="QFF50" s="75"/>
      <c r="QFG50" s="75"/>
      <c r="QFH50" s="75"/>
      <c r="QFI50" s="75"/>
      <c r="QFJ50" s="75"/>
      <c r="QFK50" s="75"/>
      <c r="QFL50" s="75"/>
      <c r="QFM50" s="75"/>
      <c r="QFN50" s="75"/>
      <c r="QFO50" s="75"/>
      <c r="QFP50" s="75"/>
      <c r="QFQ50" s="75"/>
      <c r="QFR50" s="75"/>
      <c r="QFS50" s="75"/>
      <c r="QFT50" s="75"/>
      <c r="QFU50" s="75"/>
      <c r="QFV50" s="75"/>
      <c r="QFW50" s="75"/>
      <c r="QFX50" s="75"/>
      <c r="QFY50" s="75"/>
      <c r="QFZ50" s="75"/>
      <c r="QGA50" s="75"/>
      <c r="QGB50" s="75"/>
      <c r="QGC50" s="75"/>
      <c r="QGD50" s="75"/>
      <c r="QGE50" s="75"/>
      <c r="QGF50" s="75"/>
      <c r="QGG50" s="75"/>
      <c r="QGH50" s="75"/>
      <c r="QGI50" s="75"/>
      <c r="QGJ50" s="75"/>
      <c r="QGK50" s="75"/>
      <c r="QGL50" s="75"/>
      <c r="QGM50" s="75"/>
      <c r="QGN50" s="75"/>
      <c r="QGO50" s="75"/>
      <c r="QGP50" s="75"/>
      <c r="QGQ50" s="75"/>
      <c r="QGR50" s="75"/>
      <c r="QGS50" s="75"/>
      <c r="QGT50" s="75"/>
      <c r="QGU50" s="75"/>
      <c r="QGV50" s="75"/>
      <c r="QGW50" s="75"/>
      <c r="QGX50" s="75"/>
      <c r="QGY50" s="75"/>
      <c r="QGZ50" s="75"/>
      <c r="QHA50" s="75"/>
      <c r="QHB50" s="75"/>
      <c r="QHC50" s="75"/>
      <c r="QHD50" s="75"/>
      <c r="QHE50" s="75"/>
      <c r="QHF50" s="75"/>
      <c r="QHG50" s="75"/>
      <c r="QHH50" s="75"/>
      <c r="QHI50" s="75"/>
      <c r="QHJ50" s="75"/>
      <c r="QHK50" s="75"/>
      <c r="QHL50" s="75"/>
      <c r="QHM50" s="75"/>
      <c r="QHN50" s="75"/>
      <c r="QHO50" s="75"/>
      <c r="QHP50" s="75"/>
      <c r="QHQ50" s="75"/>
      <c r="QHR50" s="75"/>
      <c r="QHS50" s="75"/>
      <c r="QHT50" s="75"/>
      <c r="QHU50" s="75"/>
      <c r="QHV50" s="75"/>
      <c r="QHW50" s="75"/>
      <c r="QHX50" s="75"/>
      <c r="QHY50" s="75"/>
      <c r="QHZ50" s="75"/>
      <c r="QIA50" s="75"/>
      <c r="QIB50" s="75"/>
      <c r="QIC50" s="75"/>
      <c r="QID50" s="75"/>
      <c r="QIE50" s="75"/>
      <c r="QIF50" s="75"/>
      <c r="QIG50" s="75"/>
      <c r="QIH50" s="75"/>
      <c r="QII50" s="75"/>
      <c r="QIJ50" s="75"/>
      <c r="QIK50" s="75"/>
      <c r="QIL50" s="75"/>
      <c r="QIM50" s="75"/>
      <c r="QIN50" s="75"/>
      <c r="QIO50" s="75"/>
      <c r="QIP50" s="75"/>
      <c r="QIQ50" s="75"/>
      <c r="QIR50" s="75"/>
      <c r="QIS50" s="75"/>
      <c r="QIT50" s="75"/>
      <c r="QIU50" s="75"/>
      <c r="QIV50" s="75"/>
      <c r="QIW50" s="75"/>
      <c r="QIX50" s="75"/>
      <c r="QIY50" s="75"/>
      <c r="QIZ50" s="75"/>
      <c r="QJA50" s="75"/>
      <c r="QJB50" s="75"/>
      <c r="QJC50" s="75"/>
      <c r="QJD50" s="75"/>
      <c r="QJE50" s="75"/>
      <c r="QJF50" s="75"/>
      <c r="QJG50" s="75"/>
      <c r="QJH50" s="75"/>
      <c r="QJI50" s="75"/>
      <c r="QJJ50" s="75"/>
      <c r="QJK50" s="75"/>
      <c r="QJL50" s="75"/>
      <c r="QJM50" s="75"/>
      <c r="QJN50" s="75"/>
      <c r="QJO50" s="75"/>
      <c r="QJP50" s="75"/>
      <c r="QJQ50" s="75"/>
      <c r="QJR50" s="75"/>
      <c r="QJS50" s="75"/>
      <c r="QJT50" s="75"/>
      <c r="QJU50" s="75"/>
      <c r="QJV50" s="75"/>
      <c r="QJW50" s="75"/>
      <c r="QJX50" s="75"/>
      <c r="QJY50" s="75"/>
      <c r="QJZ50" s="75"/>
      <c r="QKA50" s="75"/>
      <c r="QKB50" s="75"/>
      <c r="QKC50" s="75"/>
      <c r="QKD50" s="75"/>
      <c r="QKE50" s="75"/>
      <c r="QKF50" s="75"/>
      <c r="QKG50" s="75"/>
      <c r="QKH50" s="75"/>
      <c r="QKI50" s="75"/>
      <c r="QKJ50" s="75"/>
      <c r="QKK50" s="75"/>
      <c r="QKL50" s="75"/>
      <c r="QKM50" s="75"/>
      <c r="QKN50" s="75"/>
      <c r="QKO50" s="75"/>
      <c r="QKP50" s="75"/>
      <c r="QKQ50" s="75"/>
      <c r="QKR50" s="75"/>
      <c r="QKS50" s="75"/>
      <c r="QKT50" s="75"/>
      <c r="QKU50" s="75"/>
      <c r="QKV50" s="75"/>
      <c r="QKW50" s="75"/>
      <c r="QKX50" s="75"/>
      <c r="QKY50" s="75"/>
      <c r="QKZ50" s="75"/>
      <c r="QLA50" s="75"/>
      <c r="QLB50" s="75"/>
      <c r="QLC50" s="75"/>
      <c r="QLD50" s="75"/>
      <c r="QLE50" s="75"/>
      <c r="QLF50" s="75"/>
      <c r="QLG50" s="75"/>
      <c r="QLH50" s="75"/>
      <c r="QLI50" s="75"/>
      <c r="QLJ50" s="75"/>
      <c r="QLK50" s="75"/>
      <c r="QLL50" s="75"/>
      <c r="QLM50" s="75"/>
      <c r="QLN50" s="75"/>
      <c r="QLO50" s="75"/>
      <c r="QLP50" s="75"/>
      <c r="QLQ50" s="75"/>
      <c r="QLR50" s="75"/>
      <c r="QLS50" s="75"/>
      <c r="QLT50" s="75"/>
      <c r="QLU50" s="75"/>
      <c r="QLV50" s="75"/>
      <c r="QLW50" s="75"/>
      <c r="QLX50" s="75"/>
      <c r="QLY50" s="75"/>
      <c r="QLZ50" s="75"/>
      <c r="QMA50" s="75"/>
      <c r="QMB50" s="75"/>
      <c r="QMC50" s="75"/>
      <c r="QMD50" s="75"/>
      <c r="QME50" s="75"/>
      <c r="QMF50" s="75"/>
      <c r="QMG50" s="75"/>
      <c r="QMH50" s="75"/>
      <c r="QMI50" s="75"/>
      <c r="QMJ50" s="75"/>
      <c r="QMK50" s="75"/>
      <c r="QML50" s="75"/>
      <c r="QMM50" s="75"/>
      <c r="QMN50" s="75"/>
      <c r="QMO50" s="75"/>
      <c r="QMP50" s="75"/>
      <c r="QMQ50" s="75"/>
      <c r="QMR50" s="75"/>
      <c r="QMS50" s="75"/>
      <c r="QMT50" s="75"/>
      <c r="QMU50" s="75"/>
      <c r="QMV50" s="75"/>
      <c r="QMW50" s="75"/>
      <c r="QMX50" s="75"/>
      <c r="QMY50" s="75"/>
      <c r="QMZ50" s="75"/>
      <c r="QNA50" s="75"/>
      <c r="QNB50" s="75"/>
      <c r="QNC50" s="75"/>
      <c r="QND50" s="75"/>
      <c r="QNE50" s="75"/>
      <c r="QNF50" s="75"/>
      <c r="QNG50" s="75"/>
      <c r="QNH50" s="75"/>
      <c r="QNI50" s="75"/>
      <c r="QNJ50" s="75"/>
      <c r="QNK50" s="75"/>
      <c r="QNL50" s="75"/>
      <c r="QNM50" s="75"/>
      <c r="QNN50" s="75"/>
      <c r="QNO50" s="75"/>
      <c r="QNP50" s="75"/>
      <c r="QNQ50" s="75"/>
      <c r="QNR50" s="75"/>
      <c r="QNS50" s="75"/>
      <c r="QNT50" s="75"/>
      <c r="QNU50" s="75"/>
      <c r="QNV50" s="75"/>
      <c r="QNW50" s="75"/>
      <c r="QNX50" s="75"/>
      <c r="QNY50" s="75"/>
      <c r="QNZ50" s="75"/>
      <c r="QOA50" s="75"/>
      <c r="QOB50" s="75"/>
      <c r="QOC50" s="75"/>
      <c r="QOD50" s="75"/>
      <c r="QOE50" s="75"/>
      <c r="QOF50" s="75"/>
      <c r="QOG50" s="75"/>
      <c r="QOH50" s="75"/>
      <c r="QOI50" s="75"/>
      <c r="QOJ50" s="75"/>
      <c r="QOK50" s="75"/>
      <c r="QOL50" s="75"/>
      <c r="QOM50" s="75"/>
      <c r="QON50" s="75"/>
      <c r="QOO50" s="75"/>
      <c r="QOP50" s="75"/>
      <c r="QOQ50" s="75"/>
      <c r="QOR50" s="75"/>
      <c r="QOS50" s="75"/>
      <c r="QOT50" s="75"/>
      <c r="QOU50" s="75"/>
      <c r="QOV50" s="75"/>
      <c r="QOW50" s="75"/>
      <c r="QOX50" s="75"/>
      <c r="QOY50" s="75"/>
      <c r="QOZ50" s="75"/>
      <c r="QPA50" s="75"/>
      <c r="QPB50" s="75"/>
      <c r="QPC50" s="75"/>
      <c r="QPD50" s="75"/>
      <c r="QPE50" s="75"/>
      <c r="QPF50" s="75"/>
      <c r="QPG50" s="75"/>
      <c r="QPH50" s="75"/>
      <c r="QPI50" s="75"/>
      <c r="QPJ50" s="75"/>
      <c r="QPK50" s="75"/>
      <c r="QPL50" s="75"/>
      <c r="QPM50" s="75"/>
      <c r="QPN50" s="75"/>
      <c r="QPO50" s="75"/>
      <c r="QPP50" s="75"/>
      <c r="QPQ50" s="75"/>
      <c r="QPR50" s="75"/>
      <c r="QPS50" s="75"/>
      <c r="QPT50" s="75"/>
      <c r="QPU50" s="75"/>
      <c r="QPV50" s="75"/>
      <c r="QPW50" s="75"/>
      <c r="QPX50" s="75"/>
      <c r="QPY50" s="75"/>
      <c r="QPZ50" s="75"/>
      <c r="QQA50" s="75"/>
      <c r="QQB50" s="75"/>
      <c r="QQC50" s="75"/>
      <c r="QQD50" s="75"/>
      <c r="QQE50" s="75"/>
      <c r="QQF50" s="75"/>
      <c r="QQG50" s="75"/>
      <c r="QQH50" s="75"/>
      <c r="QQI50" s="75"/>
      <c r="QQJ50" s="75"/>
      <c r="QQK50" s="75"/>
      <c r="QQL50" s="75"/>
      <c r="QQM50" s="75"/>
      <c r="QQN50" s="75"/>
      <c r="QQO50" s="75"/>
      <c r="QQP50" s="75"/>
      <c r="QQQ50" s="75"/>
      <c r="QQR50" s="75"/>
      <c r="QQS50" s="75"/>
      <c r="QQT50" s="75"/>
      <c r="QQU50" s="75"/>
      <c r="QQV50" s="75"/>
      <c r="QQW50" s="75"/>
      <c r="QQX50" s="75"/>
      <c r="QQY50" s="75"/>
      <c r="QQZ50" s="75"/>
      <c r="QRA50" s="75"/>
      <c r="QRB50" s="75"/>
      <c r="QRC50" s="75"/>
      <c r="QRD50" s="75"/>
      <c r="QRE50" s="75"/>
      <c r="QRF50" s="75"/>
      <c r="QRG50" s="75"/>
      <c r="QRH50" s="75"/>
      <c r="QRI50" s="75"/>
      <c r="QRJ50" s="75"/>
      <c r="QRK50" s="75"/>
      <c r="QRL50" s="75"/>
      <c r="QRM50" s="75"/>
      <c r="QRN50" s="75"/>
      <c r="QRO50" s="75"/>
      <c r="QRP50" s="75"/>
      <c r="QRQ50" s="75"/>
      <c r="QRR50" s="75"/>
      <c r="QRS50" s="75"/>
      <c r="QRT50" s="75"/>
      <c r="QRU50" s="75"/>
      <c r="QRV50" s="75"/>
      <c r="QRW50" s="75"/>
      <c r="QRX50" s="75"/>
      <c r="QRY50" s="75"/>
      <c r="QRZ50" s="75"/>
      <c r="QSA50" s="75"/>
      <c r="QSB50" s="75"/>
      <c r="QSC50" s="75"/>
      <c r="QSD50" s="75"/>
      <c r="QSE50" s="75"/>
      <c r="QSF50" s="75"/>
      <c r="QSG50" s="75"/>
      <c r="QSH50" s="75"/>
      <c r="QSI50" s="75"/>
      <c r="QSJ50" s="75"/>
      <c r="QSK50" s="75"/>
      <c r="QSL50" s="75"/>
      <c r="QSM50" s="75"/>
      <c r="QSN50" s="75"/>
      <c r="QSO50" s="75"/>
      <c r="QSP50" s="75"/>
      <c r="QSQ50" s="75"/>
      <c r="QSR50" s="75"/>
      <c r="QSS50" s="75"/>
      <c r="QST50" s="75"/>
      <c r="QSU50" s="75"/>
      <c r="QSV50" s="75"/>
      <c r="QSW50" s="75"/>
      <c r="QSX50" s="75"/>
      <c r="QSY50" s="75"/>
      <c r="QSZ50" s="75"/>
      <c r="QTA50" s="75"/>
      <c r="QTB50" s="75"/>
      <c r="QTC50" s="75"/>
      <c r="QTD50" s="75"/>
      <c r="QTE50" s="75"/>
      <c r="QTF50" s="75"/>
      <c r="QTG50" s="75"/>
      <c r="QTH50" s="75"/>
      <c r="QTI50" s="75"/>
      <c r="QTJ50" s="75"/>
      <c r="QTK50" s="75"/>
      <c r="QTL50" s="75"/>
      <c r="QTM50" s="75"/>
      <c r="QTN50" s="75"/>
      <c r="QTO50" s="75"/>
      <c r="QTP50" s="75"/>
      <c r="QTQ50" s="75"/>
      <c r="QTR50" s="75"/>
      <c r="QTS50" s="75"/>
      <c r="QTT50" s="75"/>
      <c r="QTU50" s="75"/>
      <c r="QTV50" s="75"/>
      <c r="QTW50" s="75"/>
      <c r="QTX50" s="75"/>
      <c r="QTY50" s="75"/>
      <c r="QTZ50" s="75"/>
      <c r="QUA50" s="75"/>
      <c r="QUB50" s="75"/>
      <c r="QUC50" s="75"/>
      <c r="QUD50" s="75"/>
      <c r="QUE50" s="75"/>
      <c r="QUF50" s="75"/>
      <c r="QUG50" s="75"/>
      <c r="QUH50" s="75"/>
      <c r="QUI50" s="75"/>
      <c r="QUJ50" s="75"/>
      <c r="QUK50" s="75"/>
      <c r="QUL50" s="75"/>
      <c r="QUM50" s="75"/>
      <c r="QUN50" s="75"/>
      <c r="QUO50" s="75"/>
      <c r="QUP50" s="75"/>
      <c r="QUQ50" s="75"/>
      <c r="QUR50" s="75"/>
      <c r="QUS50" s="75"/>
      <c r="QUT50" s="75"/>
      <c r="QUU50" s="75"/>
      <c r="QUV50" s="75"/>
      <c r="QUW50" s="75"/>
      <c r="QUX50" s="75"/>
      <c r="QUY50" s="75"/>
      <c r="QUZ50" s="75"/>
      <c r="QVA50" s="75"/>
      <c r="QVB50" s="75"/>
      <c r="QVC50" s="75"/>
      <c r="QVD50" s="75"/>
      <c r="QVE50" s="75"/>
      <c r="QVF50" s="75"/>
      <c r="QVG50" s="75"/>
      <c r="QVH50" s="75"/>
      <c r="QVI50" s="75"/>
      <c r="QVJ50" s="75"/>
      <c r="QVK50" s="75"/>
      <c r="QVL50" s="75"/>
      <c r="QVM50" s="75"/>
      <c r="QVN50" s="75"/>
      <c r="QVO50" s="75"/>
      <c r="QVP50" s="75"/>
      <c r="QVQ50" s="75"/>
      <c r="QVR50" s="75"/>
      <c r="QVS50" s="75"/>
      <c r="QVT50" s="75"/>
      <c r="QVU50" s="75"/>
      <c r="QVV50" s="75"/>
      <c r="QVW50" s="75"/>
      <c r="QVX50" s="75"/>
      <c r="QVY50" s="75"/>
      <c r="QVZ50" s="75"/>
      <c r="QWA50" s="75"/>
      <c r="QWB50" s="75"/>
      <c r="QWC50" s="75"/>
      <c r="QWD50" s="75"/>
      <c r="QWE50" s="75"/>
      <c r="QWF50" s="75"/>
      <c r="QWG50" s="75"/>
      <c r="QWH50" s="75"/>
      <c r="QWI50" s="75"/>
      <c r="QWJ50" s="75"/>
      <c r="QWK50" s="75"/>
      <c r="QWL50" s="75"/>
      <c r="QWM50" s="75"/>
      <c r="QWN50" s="75"/>
      <c r="QWO50" s="75"/>
      <c r="QWP50" s="75"/>
      <c r="QWQ50" s="75"/>
      <c r="QWR50" s="75"/>
      <c r="QWS50" s="75"/>
      <c r="QWT50" s="75"/>
      <c r="QWU50" s="75"/>
      <c r="QWV50" s="75"/>
      <c r="QWW50" s="75"/>
      <c r="QWX50" s="75"/>
      <c r="QWY50" s="75"/>
      <c r="QWZ50" s="75"/>
      <c r="QXA50" s="75"/>
      <c r="QXB50" s="75"/>
      <c r="QXC50" s="75"/>
      <c r="QXD50" s="75"/>
      <c r="QXE50" s="75"/>
      <c r="QXF50" s="75"/>
      <c r="QXG50" s="75"/>
      <c r="QXH50" s="75"/>
      <c r="QXI50" s="75"/>
      <c r="QXJ50" s="75"/>
      <c r="QXK50" s="75"/>
      <c r="QXL50" s="75"/>
      <c r="QXM50" s="75"/>
      <c r="QXN50" s="75"/>
      <c r="QXO50" s="75"/>
      <c r="QXP50" s="75"/>
      <c r="QXQ50" s="75"/>
      <c r="QXR50" s="75"/>
      <c r="QXS50" s="75"/>
      <c r="QXT50" s="75"/>
      <c r="QXU50" s="75"/>
      <c r="QXV50" s="75"/>
      <c r="QXW50" s="75"/>
      <c r="QXX50" s="75"/>
      <c r="QXY50" s="75"/>
      <c r="QXZ50" s="75"/>
      <c r="QYA50" s="75"/>
      <c r="QYB50" s="75"/>
      <c r="QYC50" s="75"/>
      <c r="QYD50" s="75"/>
      <c r="QYE50" s="75"/>
      <c r="QYF50" s="75"/>
      <c r="QYG50" s="75"/>
      <c r="QYH50" s="75"/>
      <c r="QYI50" s="75"/>
      <c r="QYJ50" s="75"/>
      <c r="QYK50" s="75"/>
      <c r="QYL50" s="75"/>
      <c r="QYM50" s="75"/>
      <c r="QYN50" s="75"/>
      <c r="QYO50" s="75"/>
      <c r="QYP50" s="75"/>
      <c r="QYQ50" s="75"/>
      <c r="QYR50" s="75"/>
      <c r="QYS50" s="75"/>
      <c r="QYT50" s="75"/>
      <c r="QYU50" s="75"/>
      <c r="QYV50" s="75"/>
      <c r="QYW50" s="75"/>
      <c r="QYX50" s="75"/>
      <c r="QYY50" s="75"/>
      <c r="QYZ50" s="75"/>
      <c r="QZA50" s="75"/>
      <c r="QZB50" s="75"/>
      <c r="QZC50" s="75"/>
      <c r="QZD50" s="75"/>
      <c r="QZE50" s="75"/>
      <c r="QZF50" s="75"/>
      <c r="QZG50" s="75"/>
      <c r="QZH50" s="75"/>
      <c r="QZI50" s="75"/>
      <c r="QZJ50" s="75"/>
      <c r="QZK50" s="75"/>
      <c r="QZL50" s="75"/>
      <c r="QZM50" s="75"/>
      <c r="QZN50" s="75"/>
      <c r="QZO50" s="75"/>
      <c r="QZP50" s="75"/>
      <c r="QZQ50" s="75"/>
      <c r="QZR50" s="75"/>
      <c r="QZS50" s="75"/>
      <c r="QZT50" s="75"/>
      <c r="QZU50" s="75"/>
      <c r="QZV50" s="75"/>
      <c r="QZW50" s="75"/>
      <c r="QZX50" s="75"/>
      <c r="QZY50" s="75"/>
      <c r="QZZ50" s="75"/>
      <c r="RAA50" s="75"/>
      <c r="RAB50" s="75"/>
      <c r="RAC50" s="75"/>
      <c r="RAD50" s="75"/>
      <c r="RAE50" s="75"/>
      <c r="RAF50" s="75"/>
      <c r="RAG50" s="75"/>
      <c r="RAH50" s="75"/>
      <c r="RAI50" s="75"/>
      <c r="RAJ50" s="75"/>
      <c r="RAK50" s="75"/>
      <c r="RAL50" s="75"/>
      <c r="RAM50" s="75"/>
      <c r="RAN50" s="75"/>
      <c r="RAO50" s="75"/>
      <c r="RAP50" s="75"/>
      <c r="RAQ50" s="75"/>
      <c r="RAR50" s="75"/>
      <c r="RAS50" s="75"/>
      <c r="RAT50" s="75"/>
      <c r="RAU50" s="75"/>
      <c r="RAV50" s="75"/>
      <c r="RAW50" s="75"/>
      <c r="RAX50" s="75"/>
      <c r="RAY50" s="75"/>
      <c r="RAZ50" s="75"/>
      <c r="RBA50" s="75"/>
      <c r="RBB50" s="75"/>
      <c r="RBC50" s="75"/>
      <c r="RBD50" s="75"/>
      <c r="RBE50" s="75"/>
      <c r="RBF50" s="75"/>
      <c r="RBG50" s="75"/>
      <c r="RBH50" s="75"/>
      <c r="RBI50" s="75"/>
      <c r="RBJ50" s="75"/>
      <c r="RBK50" s="75"/>
      <c r="RBL50" s="75"/>
      <c r="RBM50" s="75"/>
      <c r="RBN50" s="75"/>
      <c r="RBO50" s="75"/>
      <c r="RBP50" s="75"/>
      <c r="RBQ50" s="75"/>
      <c r="RBR50" s="75"/>
      <c r="RBS50" s="75"/>
      <c r="RBT50" s="75"/>
      <c r="RBU50" s="75"/>
      <c r="RBV50" s="75"/>
      <c r="RBW50" s="75"/>
      <c r="RBX50" s="75"/>
      <c r="RBY50" s="75"/>
      <c r="RBZ50" s="75"/>
      <c r="RCA50" s="75"/>
      <c r="RCB50" s="75"/>
      <c r="RCC50" s="75"/>
      <c r="RCD50" s="75"/>
      <c r="RCE50" s="75"/>
      <c r="RCF50" s="75"/>
      <c r="RCG50" s="75"/>
      <c r="RCH50" s="75"/>
      <c r="RCI50" s="75"/>
      <c r="RCJ50" s="75"/>
      <c r="RCK50" s="75"/>
      <c r="RCL50" s="75"/>
      <c r="RCM50" s="75"/>
      <c r="RCN50" s="75"/>
      <c r="RCO50" s="75"/>
      <c r="RCP50" s="75"/>
      <c r="RCQ50" s="75"/>
      <c r="RCR50" s="75"/>
      <c r="RCS50" s="75"/>
      <c r="RCT50" s="75"/>
      <c r="RCU50" s="75"/>
      <c r="RCV50" s="75"/>
      <c r="RCW50" s="75"/>
      <c r="RCX50" s="75"/>
      <c r="RCY50" s="75"/>
      <c r="RCZ50" s="75"/>
      <c r="RDA50" s="75"/>
      <c r="RDB50" s="75"/>
      <c r="RDC50" s="75"/>
      <c r="RDD50" s="75"/>
      <c r="RDE50" s="75"/>
      <c r="RDF50" s="75"/>
      <c r="RDG50" s="75"/>
      <c r="RDH50" s="75"/>
      <c r="RDI50" s="75"/>
      <c r="RDJ50" s="75"/>
      <c r="RDK50" s="75"/>
      <c r="RDL50" s="75"/>
      <c r="RDM50" s="75"/>
      <c r="RDN50" s="75"/>
      <c r="RDO50" s="75"/>
      <c r="RDP50" s="75"/>
      <c r="RDQ50" s="75"/>
      <c r="RDR50" s="75"/>
      <c r="RDS50" s="75"/>
      <c r="RDT50" s="75"/>
      <c r="RDU50" s="75"/>
      <c r="RDV50" s="75"/>
      <c r="RDW50" s="75"/>
      <c r="RDX50" s="75"/>
      <c r="RDY50" s="75"/>
      <c r="RDZ50" s="75"/>
      <c r="REA50" s="75"/>
      <c r="REB50" s="75"/>
      <c r="REC50" s="75"/>
      <c r="RED50" s="75"/>
      <c r="REE50" s="75"/>
      <c r="REF50" s="75"/>
      <c r="REG50" s="75"/>
      <c r="REH50" s="75"/>
      <c r="REI50" s="75"/>
      <c r="REJ50" s="75"/>
      <c r="REK50" s="75"/>
      <c r="REL50" s="75"/>
      <c r="REM50" s="75"/>
      <c r="REN50" s="75"/>
      <c r="REO50" s="75"/>
      <c r="REP50" s="75"/>
      <c r="REQ50" s="75"/>
      <c r="RER50" s="75"/>
      <c r="RES50" s="75"/>
      <c r="RET50" s="75"/>
      <c r="REU50" s="75"/>
      <c r="REV50" s="75"/>
      <c r="REW50" s="75"/>
      <c r="REX50" s="75"/>
      <c r="REY50" s="75"/>
      <c r="REZ50" s="75"/>
      <c r="RFA50" s="75"/>
      <c r="RFB50" s="75"/>
      <c r="RFC50" s="75"/>
      <c r="RFD50" s="75"/>
      <c r="RFE50" s="75"/>
      <c r="RFF50" s="75"/>
      <c r="RFG50" s="75"/>
      <c r="RFH50" s="75"/>
      <c r="RFI50" s="75"/>
      <c r="RFJ50" s="75"/>
      <c r="RFK50" s="75"/>
      <c r="RFL50" s="75"/>
      <c r="RFM50" s="75"/>
      <c r="RFN50" s="75"/>
      <c r="RFO50" s="75"/>
      <c r="RFP50" s="75"/>
      <c r="RFQ50" s="75"/>
      <c r="RFR50" s="75"/>
      <c r="RFS50" s="75"/>
      <c r="RFT50" s="75"/>
      <c r="RFU50" s="75"/>
      <c r="RFV50" s="75"/>
      <c r="RFW50" s="75"/>
      <c r="RFX50" s="75"/>
      <c r="RFY50" s="75"/>
      <c r="RFZ50" s="75"/>
      <c r="RGA50" s="75"/>
      <c r="RGB50" s="75"/>
      <c r="RGC50" s="75"/>
      <c r="RGD50" s="75"/>
      <c r="RGE50" s="75"/>
      <c r="RGF50" s="75"/>
      <c r="RGG50" s="75"/>
      <c r="RGH50" s="75"/>
      <c r="RGI50" s="75"/>
      <c r="RGJ50" s="75"/>
      <c r="RGK50" s="75"/>
      <c r="RGL50" s="75"/>
      <c r="RGM50" s="75"/>
      <c r="RGN50" s="75"/>
      <c r="RGO50" s="75"/>
      <c r="RGP50" s="75"/>
      <c r="RGQ50" s="75"/>
      <c r="RGR50" s="75"/>
      <c r="RGS50" s="75"/>
      <c r="RGT50" s="75"/>
      <c r="RGU50" s="75"/>
      <c r="RGV50" s="75"/>
      <c r="RGW50" s="75"/>
      <c r="RGX50" s="75"/>
      <c r="RGY50" s="75"/>
      <c r="RGZ50" s="75"/>
      <c r="RHA50" s="75"/>
      <c r="RHB50" s="75"/>
      <c r="RHC50" s="75"/>
      <c r="RHD50" s="75"/>
      <c r="RHE50" s="75"/>
      <c r="RHF50" s="75"/>
      <c r="RHG50" s="75"/>
      <c r="RHH50" s="75"/>
      <c r="RHI50" s="75"/>
      <c r="RHJ50" s="75"/>
      <c r="RHK50" s="75"/>
      <c r="RHL50" s="75"/>
      <c r="RHM50" s="75"/>
      <c r="RHN50" s="75"/>
      <c r="RHO50" s="75"/>
      <c r="RHP50" s="75"/>
      <c r="RHQ50" s="75"/>
      <c r="RHR50" s="75"/>
      <c r="RHS50" s="75"/>
      <c r="RHT50" s="75"/>
      <c r="RHU50" s="75"/>
      <c r="RHV50" s="75"/>
      <c r="RHW50" s="75"/>
      <c r="RHX50" s="75"/>
      <c r="RHY50" s="75"/>
      <c r="RHZ50" s="75"/>
      <c r="RIA50" s="75"/>
      <c r="RIB50" s="75"/>
      <c r="RIC50" s="75"/>
      <c r="RID50" s="75"/>
      <c r="RIE50" s="75"/>
      <c r="RIF50" s="75"/>
      <c r="RIG50" s="75"/>
      <c r="RIH50" s="75"/>
      <c r="RII50" s="75"/>
      <c r="RIJ50" s="75"/>
      <c r="RIK50" s="75"/>
      <c r="RIL50" s="75"/>
      <c r="RIM50" s="75"/>
      <c r="RIN50" s="75"/>
      <c r="RIO50" s="75"/>
      <c r="RIP50" s="75"/>
      <c r="RIQ50" s="75"/>
      <c r="RIR50" s="75"/>
      <c r="RIS50" s="75"/>
      <c r="RIT50" s="75"/>
      <c r="RIU50" s="75"/>
      <c r="RIV50" s="75"/>
      <c r="RIW50" s="75"/>
      <c r="RIX50" s="75"/>
      <c r="RIY50" s="75"/>
      <c r="RIZ50" s="75"/>
      <c r="RJA50" s="75"/>
      <c r="RJB50" s="75"/>
      <c r="RJC50" s="75"/>
      <c r="RJD50" s="75"/>
      <c r="RJE50" s="75"/>
      <c r="RJF50" s="75"/>
      <c r="RJG50" s="75"/>
      <c r="RJH50" s="75"/>
      <c r="RJI50" s="75"/>
      <c r="RJJ50" s="75"/>
      <c r="RJK50" s="75"/>
      <c r="RJL50" s="75"/>
      <c r="RJM50" s="75"/>
      <c r="RJN50" s="75"/>
      <c r="RJO50" s="75"/>
      <c r="RJP50" s="75"/>
      <c r="RJQ50" s="75"/>
      <c r="RJR50" s="75"/>
      <c r="RJS50" s="75"/>
      <c r="RJT50" s="75"/>
      <c r="RJU50" s="75"/>
      <c r="RJV50" s="75"/>
      <c r="RJW50" s="75"/>
      <c r="RJX50" s="75"/>
      <c r="RJY50" s="75"/>
      <c r="RJZ50" s="75"/>
      <c r="RKA50" s="75"/>
      <c r="RKB50" s="75"/>
      <c r="RKC50" s="75"/>
      <c r="RKD50" s="75"/>
      <c r="RKE50" s="75"/>
      <c r="RKF50" s="75"/>
      <c r="RKG50" s="75"/>
      <c r="RKH50" s="75"/>
      <c r="RKI50" s="75"/>
      <c r="RKJ50" s="75"/>
      <c r="RKK50" s="75"/>
      <c r="RKL50" s="75"/>
      <c r="RKM50" s="75"/>
      <c r="RKN50" s="75"/>
      <c r="RKO50" s="75"/>
      <c r="RKP50" s="75"/>
      <c r="RKQ50" s="75"/>
      <c r="RKR50" s="75"/>
      <c r="RKS50" s="75"/>
      <c r="RKT50" s="75"/>
      <c r="RKU50" s="75"/>
      <c r="RKV50" s="75"/>
      <c r="RKW50" s="75"/>
      <c r="RKX50" s="75"/>
      <c r="RKY50" s="75"/>
      <c r="RKZ50" s="75"/>
      <c r="RLA50" s="75"/>
      <c r="RLB50" s="75"/>
      <c r="RLC50" s="75"/>
      <c r="RLD50" s="75"/>
      <c r="RLE50" s="75"/>
      <c r="RLF50" s="75"/>
      <c r="RLG50" s="75"/>
      <c r="RLH50" s="75"/>
      <c r="RLI50" s="75"/>
      <c r="RLJ50" s="75"/>
      <c r="RLK50" s="75"/>
      <c r="RLL50" s="75"/>
      <c r="RLM50" s="75"/>
      <c r="RLN50" s="75"/>
      <c r="RLO50" s="75"/>
      <c r="RLP50" s="75"/>
      <c r="RLQ50" s="75"/>
      <c r="RLR50" s="75"/>
      <c r="RLS50" s="75"/>
      <c r="RLT50" s="75"/>
      <c r="RLU50" s="75"/>
      <c r="RLV50" s="75"/>
      <c r="RLW50" s="75"/>
      <c r="RLX50" s="75"/>
      <c r="RLY50" s="75"/>
      <c r="RLZ50" s="75"/>
      <c r="RMA50" s="75"/>
      <c r="RMB50" s="75"/>
      <c r="RMC50" s="75"/>
      <c r="RMD50" s="75"/>
      <c r="RME50" s="75"/>
      <c r="RMF50" s="75"/>
      <c r="RMG50" s="75"/>
      <c r="RMH50" s="75"/>
      <c r="RMI50" s="75"/>
      <c r="RMJ50" s="75"/>
      <c r="RMK50" s="75"/>
      <c r="RML50" s="75"/>
      <c r="RMM50" s="75"/>
      <c r="RMN50" s="75"/>
      <c r="RMO50" s="75"/>
      <c r="RMP50" s="75"/>
      <c r="RMQ50" s="75"/>
      <c r="RMR50" s="75"/>
      <c r="RMS50" s="75"/>
      <c r="RMT50" s="75"/>
      <c r="RMU50" s="75"/>
      <c r="RMV50" s="75"/>
      <c r="RMW50" s="75"/>
      <c r="RMX50" s="75"/>
      <c r="RMY50" s="75"/>
      <c r="RMZ50" s="75"/>
      <c r="RNA50" s="75"/>
      <c r="RNB50" s="75"/>
      <c r="RNC50" s="75"/>
      <c r="RND50" s="75"/>
      <c r="RNE50" s="75"/>
      <c r="RNF50" s="75"/>
      <c r="RNG50" s="75"/>
      <c r="RNH50" s="75"/>
      <c r="RNI50" s="75"/>
      <c r="RNJ50" s="75"/>
      <c r="RNK50" s="75"/>
      <c r="RNL50" s="75"/>
      <c r="RNM50" s="75"/>
      <c r="RNN50" s="75"/>
      <c r="RNO50" s="75"/>
      <c r="RNP50" s="75"/>
      <c r="RNQ50" s="75"/>
      <c r="RNR50" s="75"/>
      <c r="RNS50" s="75"/>
      <c r="RNT50" s="75"/>
      <c r="RNU50" s="75"/>
      <c r="RNV50" s="75"/>
      <c r="RNW50" s="75"/>
      <c r="RNX50" s="75"/>
      <c r="RNY50" s="75"/>
      <c r="RNZ50" s="75"/>
      <c r="ROA50" s="75"/>
      <c r="ROB50" s="75"/>
      <c r="ROC50" s="75"/>
      <c r="ROD50" s="75"/>
      <c r="ROE50" s="75"/>
      <c r="ROF50" s="75"/>
      <c r="ROG50" s="75"/>
      <c r="ROH50" s="75"/>
      <c r="ROI50" s="75"/>
      <c r="ROJ50" s="75"/>
      <c r="ROK50" s="75"/>
      <c r="ROL50" s="75"/>
      <c r="ROM50" s="75"/>
      <c r="RON50" s="75"/>
      <c r="ROO50" s="75"/>
      <c r="ROP50" s="75"/>
      <c r="ROQ50" s="75"/>
      <c r="ROR50" s="75"/>
      <c r="ROS50" s="75"/>
      <c r="ROT50" s="75"/>
      <c r="ROU50" s="75"/>
      <c r="ROV50" s="75"/>
      <c r="ROW50" s="75"/>
      <c r="ROX50" s="75"/>
      <c r="ROY50" s="75"/>
      <c r="ROZ50" s="75"/>
      <c r="RPA50" s="75"/>
      <c r="RPB50" s="75"/>
      <c r="RPC50" s="75"/>
      <c r="RPD50" s="75"/>
      <c r="RPE50" s="75"/>
      <c r="RPF50" s="75"/>
      <c r="RPG50" s="75"/>
      <c r="RPH50" s="75"/>
      <c r="RPI50" s="75"/>
      <c r="RPJ50" s="75"/>
      <c r="RPK50" s="75"/>
      <c r="RPL50" s="75"/>
      <c r="RPM50" s="75"/>
      <c r="RPN50" s="75"/>
      <c r="RPO50" s="75"/>
      <c r="RPP50" s="75"/>
      <c r="RPQ50" s="75"/>
      <c r="RPR50" s="75"/>
      <c r="RPS50" s="75"/>
      <c r="RPT50" s="75"/>
      <c r="RPU50" s="75"/>
      <c r="RPV50" s="75"/>
      <c r="RPW50" s="75"/>
      <c r="RPX50" s="75"/>
      <c r="RPY50" s="75"/>
      <c r="RPZ50" s="75"/>
      <c r="RQA50" s="75"/>
      <c r="RQB50" s="75"/>
      <c r="RQC50" s="75"/>
      <c r="RQD50" s="75"/>
      <c r="RQE50" s="75"/>
      <c r="RQF50" s="75"/>
      <c r="RQG50" s="75"/>
      <c r="RQH50" s="75"/>
      <c r="RQI50" s="75"/>
      <c r="RQJ50" s="75"/>
      <c r="RQK50" s="75"/>
      <c r="RQL50" s="75"/>
      <c r="RQM50" s="75"/>
      <c r="RQN50" s="75"/>
      <c r="RQO50" s="75"/>
      <c r="RQP50" s="75"/>
      <c r="RQQ50" s="75"/>
      <c r="RQR50" s="75"/>
      <c r="RQS50" s="75"/>
      <c r="RQT50" s="75"/>
      <c r="RQU50" s="75"/>
      <c r="RQV50" s="75"/>
      <c r="RQW50" s="75"/>
      <c r="RQX50" s="75"/>
      <c r="RQY50" s="75"/>
      <c r="RQZ50" s="75"/>
      <c r="RRA50" s="75"/>
      <c r="RRB50" s="75"/>
      <c r="RRC50" s="75"/>
      <c r="RRD50" s="75"/>
      <c r="RRE50" s="75"/>
      <c r="RRF50" s="75"/>
      <c r="RRG50" s="75"/>
      <c r="RRH50" s="75"/>
      <c r="RRI50" s="75"/>
      <c r="RRJ50" s="75"/>
      <c r="RRK50" s="75"/>
      <c r="RRL50" s="75"/>
      <c r="RRM50" s="75"/>
      <c r="RRN50" s="75"/>
      <c r="RRO50" s="75"/>
      <c r="RRP50" s="75"/>
      <c r="RRQ50" s="75"/>
      <c r="RRR50" s="75"/>
      <c r="RRS50" s="75"/>
      <c r="RRT50" s="75"/>
      <c r="RRU50" s="75"/>
      <c r="RRV50" s="75"/>
      <c r="RRW50" s="75"/>
      <c r="RRX50" s="75"/>
      <c r="RRY50" s="75"/>
      <c r="RRZ50" s="75"/>
      <c r="RSA50" s="75"/>
      <c r="RSB50" s="75"/>
      <c r="RSC50" s="75"/>
      <c r="RSD50" s="75"/>
      <c r="RSE50" s="75"/>
      <c r="RSF50" s="75"/>
      <c r="RSG50" s="75"/>
      <c r="RSH50" s="75"/>
      <c r="RSI50" s="75"/>
      <c r="RSJ50" s="75"/>
      <c r="RSK50" s="75"/>
      <c r="RSL50" s="75"/>
      <c r="RSM50" s="75"/>
      <c r="RSN50" s="75"/>
      <c r="RSO50" s="75"/>
      <c r="RSP50" s="75"/>
      <c r="RSQ50" s="75"/>
      <c r="RSR50" s="75"/>
      <c r="RSS50" s="75"/>
      <c r="RST50" s="75"/>
      <c r="RSU50" s="75"/>
      <c r="RSV50" s="75"/>
      <c r="RSW50" s="75"/>
      <c r="RSX50" s="75"/>
      <c r="RSY50" s="75"/>
      <c r="RSZ50" s="75"/>
      <c r="RTA50" s="75"/>
      <c r="RTB50" s="75"/>
      <c r="RTC50" s="75"/>
      <c r="RTD50" s="75"/>
      <c r="RTE50" s="75"/>
      <c r="RTF50" s="75"/>
      <c r="RTG50" s="75"/>
      <c r="RTH50" s="75"/>
      <c r="RTI50" s="75"/>
      <c r="RTJ50" s="75"/>
      <c r="RTK50" s="75"/>
      <c r="RTL50" s="75"/>
      <c r="RTM50" s="75"/>
      <c r="RTN50" s="75"/>
      <c r="RTO50" s="75"/>
      <c r="RTP50" s="75"/>
      <c r="RTQ50" s="75"/>
      <c r="RTR50" s="75"/>
      <c r="RTS50" s="75"/>
      <c r="RTT50" s="75"/>
      <c r="RTU50" s="75"/>
      <c r="RTV50" s="75"/>
      <c r="RTW50" s="75"/>
      <c r="RTX50" s="75"/>
      <c r="RTY50" s="75"/>
      <c r="RTZ50" s="75"/>
      <c r="RUA50" s="75"/>
      <c r="RUB50" s="75"/>
      <c r="RUC50" s="75"/>
      <c r="RUD50" s="75"/>
      <c r="RUE50" s="75"/>
      <c r="RUF50" s="75"/>
      <c r="RUG50" s="75"/>
      <c r="RUH50" s="75"/>
      <c r="RUI50" s="75"/>
      <c r="RUJ50" s="75"/>
      <c r="RUK50" s="75"/>
      <c r="RUL50" s="75"/>
      <c r="RUM50" s="75"/>
      <c r="RUN50" s="75"/>
      <c r="RUO50" s="75"/>
      <c r="RUP50" s="75"/>
      <c r="RUQ50" s="75"/>
      <c r="RUR50" s="75"/>
      <c r="RUS50" s="75"/>
      <c r="RUT50" s="75"/>
      <c r="RUU50" s="75"/>
      <c r="RUV50" s="75"/>
      <c r="RUW50" s="75"/>
      <c r="RUX50" s="75"/>
      <c r="RUY50" s="75"/>
      <c r="RUZ50" s="75"/>
      <c r="RVA50" s="75"/>
      <c r="RVB50" s="75"/>
      <c r="RVC50" s="75"/>
      <c r="RVD50" s="75"/>
      <c r="RVE50" s="75"/>
      <c r="RVF50" s="75"/>
      <c r="RVG50" s="75"/>
      <c r="RVH50" s="75"/>
      <c r="RVI50" s="75"/>
      <c r="RVJ50" s="75"/>
      <c r="RVK50" s="75"/>
      <c r="RVL50" s="75"/>
      <c r="RVM50" s="75"/>
      <c r="RVN50" s="75"/>
      <c r="RVO50" s="75"/>
      <c r="RVP50" s="75"/>
      <c r="RVQ50" s="75"/>
      <c r="RVR50" s="75"/>
      <c r="RVS50" s="75"/>
      <c r="RVT50" s="75"/>
      <c r="RVU50" s="75"/>
      <c r="RVV50" s="75"/>
      <c r="RVW50" s="75"/>
      <c r="RVX50" s="75"/>
      <c r="RVY50" s="75"/>
      <c r="RVZ50" s="75"/>
      <c r="RWA50" s="75"/>
      <c r="RWB50" s="75"/>
      <c r="RWC50" s="75"/>
      <c r="RWD50" s="75"/>
      <c r="RWE50" s="75"/>
      <c r="RWF50" s="75"/>
      <c r="RWG50" s="75"/>
      <c r="RWH50" s="75"/>
      <c r="RWI50" s="75"/>
      <c r="RWJ50" s="75"/>
      <c r="RWK50" s="75"/>
      <c r="RWL50" s="75"/>
      <c r="RWM50" s="75"/>
      <c r="RWN50" s="75"/>
      <c r="RWO50" s="75"/>
      <c r="RWP50" s="75"/>
      <c r="RWQ50" s="75"/>
      <c r="RWR50" s="75"/>
      <c r="RWS50" s="75"/>
      <c r="RWT50" s="75"/>
      <c r="RWU50" s="75"/>
      <c r="RWV50" s="75"/>
      <c r="RWW50" s="75"/>
      <c r="RWX50" s="75"/>
      <c r="RWY50" s="75"/>
      <c r="RWZ50" s="75"/>
      <c r="RXA50" s="75"/>
      <c r="RXB50" s="75"/>
      <c r="RXC50" s="75"/>
      <c r="RXD50" s="75"/>
      <c r="RXE50" s="75"/>
      <c r="RXF50" s="75"/>
      <c r="RXG50" s="75"/>
      <c r="RXH50" s="75"/>
      <c r="RXI50" s="75"/>
      <c r="RXJ50" s="75"/>
      <c r="RXK50" s="75"/>
      <c r="RXL50" s="75"/>
      <c r="RXM50" s="75"/>
      <c r="RXN50" s="75"/>
      <c r="RXO50" s="75"/>
      <c r="RXP50" s="75"/>
      <c r="RXQ50" s="75"/>
      <c r="RXR50" s="75"/>
      <c r="RXS50" s="75"/>
      <c r="RXT50" s="75"/>
      <c r="RXU50" s="75"/>
      <c r="RXV50" s="75"/>
      <c r="RXW50" s="75"/>
      <c r="RXX50" s="75"/>
      <c r="RXY50" s="75"/>
      <c r="RXZ50" s="75"/>
      <c r="RYA50" s="75"/>
      <c r="RYB50" s="75"/>
      <c r="RYC50" s="75"/>
      <c r="RYD50" s="75"/>
      <c r="RYE50" s="75"/>
      <c r="RYF50" s="75"/>
      <c r="RYG50" s="75"/>
      <c r="RYH50" s="75"/>
      <c r="RYI50" s="75"/>
      <c r="RYJ50" s="75"/>
      <c r="RYK50" s="75"/>
      <c r="RYL50" s="75"/>
      <c r="RYM50" s="75"/>
      <c r="RYN50" s="75"/>
      <c r="RYO50" s="75"/>
      <c r="RYP50" s="75"/>
      <c r="RYQ50" s="75"/>
      <c r="RYR50" s="75"/>
      <c r="RYS50" s="75"/>
      <c r="RYT50" s="75"/>
      <c r="RYU50" s="75"/>
      <c r="RYV50" s="75"/>
      <c r="RYW50" s="75"/>
      <c r="RYX50" s="75"/>
      <c r="RYY50" s="75"/>
      <c r="RYZ50" s="75"/>
      <c r="RZA50" s="75"/>
      <c r="RZB50" s="75"/>
      <c r="RZC50" s="75"/>
      <c r="RZD50" s="75"/>
      <c r="RZE50" s="75"/>
      <c r="RZF50" s="75"/>
      <c r="RZG50" s="75"/>
      <c r="RZH50" s="75"/>
      <c r="RZI50" s="75"/>
      <c r="RZJ50" s="75"/>
      <c r="RZK50" s="75"/>
      <c r="RZL50" s="75"/>
      <c r="RZM50" s="75"/>
      <c r="RZN50" s="75"/>
      <c r="RZO50" s="75"/>
      <c r="RZP50" s="75"/>
      <c r="RZQ50" s="75"/>
      <c r="RZR50" s="75"/>
      <c r="RZS50" s="75"/>
      <c r="RZT50" s="75"/>
      <c r="RZU50" s="75"/>
      <c r="RZV50" s="75"/>
      <c r="RZW50" s="75"/>
      <c r="RZX50" s="75"/>
      <c r="RZY50" s="75"/>
      <c r="RZZ50" s="75"/>
      <c r="SAA50" s="75"/>
      <c r="SAB50" s="75"/>
      <c r="SAC50" s="75"/>
      <c r="SAD50" s="75"/>
      <c r="SAE50" s="75"/>
      <c r="SAF50" s="75"/>
      <c r="SAG50" s="75"/>
      <c r="SAH50" s="75"/>
      <c r="SAI50" s="75"/>
      <c r="SAJ50" s="75"/>
      <c r="SAK50" s="75"/>
      <c r="SAL50" s="75"/>
      <c r="SAM50" s="75"/>
      <c r="SAN50" s="75"/>
      <c r="SAO50" s="75"/>
      <c r="SAP50" s="75"/>
      <c r="SAQ50" s="75"/>
      <c r="SAR50" s="75"/>
      <c r="SAS50" s="75"/>
      <c r="SAT50" s="75"/>
      <c r="SAU50" s="75"/>
      <c r="SAV50" s="75"/>
      <c r="SAW50" s="75"/>
      <c r="SAX50" s="75"/>
      <c r="SAY50" s="75"/>
      <c r="SAZ50" s="75"/>
      <c r="SBA50" s="75"/>
      <c r="SBB50" s="75"/>
      <c r="SBC50" s="75"/>
      <c r="SBD50" s="75"/>
      <c r="SBE50" s="75"/>
      <c r="SBF50" s="75"/>
      <c r="SBG50" s="75"/>
      <c r="SBH50" s="75"/>
      <c r="SBI50" s="75"/>
      <c r="SBJ50" s="75"/>
      <c r="SBK50" s="75"/>
      <c r="SBL50" s="75"/>
      <c r="SBM50" s="75"/>
      <c r="SBN50" s="75"/>
      <c r="SBO50" s="75"/>
      <c r="SBP50" s="75"/>
      <c r="SBQ50" s="75"/>
      <c r="SBR50" s="75"/>
      <c r="SBS50" s="75"/>
      <c r="SBT50" s="75"/>
      <c r="SBU50" s="75"/>
      <c r="SBV50" s="75"/>
      <c r="SBW50" s="75"/>
      <c r="SBX50" s="75"/>
      <c r="SBY50" s="75"/>
      <c r="SBZ50" s="75"/>
      <c r="SCA50" s="75"/>
      <c r="SCB50" s="75"/>
      <c r="SCC50" s="75"/>
      <c r="SCD50" s="75"/>
      <c r="SCE50" s="75"/>
      <c r="SCF50" s="75"/>
      <c r="SCG50" s="75"/>
      <c r="SCH50" s="75"/>
      <c r="SCI50" s="75"/>
      <c r="SCJ50" s="75"/>
      <c r="SCK50" s="75"/>
      <c r="SCL50" s="75"/>
      <c r="SCM50" s="75"/>
      <c r="SCN50" s="75"/>
      <c r="SCO50" s="75"/>
      <c r="SCP50" s="75"/>
      <c r="SCQ50" s="75"/>
      <c r="SCR50" s="75"/>
      <c r="SCS50" s="75"/>
      <c r="SCT50" s="75"/>
      <c r="SCU50" s="75"/>
      <c r="SCV50" s="75"/>
      <c r="SCW50" s="75"/>
      <c r="SCX50" s="75"/>
      <c r="SCY50" s="75"/>
      <c r="SCZ50" s="75"/>
      <c r="SDA50" s="75"/>
      <c r="SDB50" s="75"/>
      <c r="SDC50" s="75"/>
      <c r="SDD50" s="75"/>
      <c r="SDE50" s="75"/>
      <c r="SDF50" s="75"/>
      <c r="SDG50" s="75"/>
      <c r="SDH50" s="75"/>
      <c r="SDI50" s="75"/>
      <c r="SDJ50" s="75"/>
      <c r="SDK50" s="75"/>
      <c r="SDL50" s="75"/>
      <c r="SDM50" s="75"/>
      <c r="SDN50" s="75"/>
      <c r="SDO50" s="75"/>
      <c r="SDP50" s="75"/>
      <c r="SDQ50" s="75"/>
      <c r="SDR50" s="75"/>
      <c r="SDS50" s="75"/>
      <c r="SDT50" s="75"/>
      <c r="SDU50" s="75"/>
      <c r="SDV50" s="75"/>
      <c r="SDW50" s="75"/>
      <c r="SDX50" s="75"/>
      <c r="SDY50" s="75"/>
      <c r="SDZ50" s="75"/>
      <c r="SEA50" s="75"/>
      <c r="SEB50" s="75"/>
      <c r="SEC50" s="75"/>
      <c r="SED50" s="75"/>
      <c r="SEE50" s="75"/>
      <c r="SEF50" s="75"/>
      <c r="SEG50" s="75"/>
      <c r="SEH50" s="75"/>
      <c r="SEI50" s="75"/>
      <c r="SEJ50" s="75"/>
      <c r="SEK50" s="75"/>
      <c r="SEL50" s="75"/>
      <c r="SEM50" s="75"/>
      <c r="SEN50" s="75"/>
      <c r="SEO50" s="75"/>
      <c r="SEP50" s="75"/>
      <c r="SEQ50" s="75"/>
      <c r="SER50" s="75"/>
      <c r="SES50" s="75"/>
      <c r="SET50" s="75"/>
      <c r="SEU50" s="75"/>
      <c r="SEV50" s="75"/>
      <c r="SEW50" s="75"/>
      <c r="SEX50" s="75"/>
      <c r="SEY50" s="75"/>
      <c r="SEZ50" s="75"/>
      <c r="SFA50" s="75"/>
      <c r="SFB50" s="75"/>
      <c r="SFC50" s="75"/>
      <c r="SFD50" s="75"/>
      <c r="SFE50" s="75"/>
      <c r="SFF50" s="75"/>
      <c r="SFG50" s="75"/>
      <c r="SFH50" s="75"/>
      <c r="SFI50" s="75"/>
      <c r="SFJ50" s="75"/>
      <c r="SFK50" s="75"/>
      <c r="SFL50" s="75"/>
      <c r="SFM50" s="75"/>
      <c r="SFN50" s="75"/>
      <c r="SFO50" s="75"/>
      <c r="SFP50" s="75"/>
      <c r="SFQ50" s="75"/>
      <c r="SFR50" s="75"/>
      <c r="SFS50" s="75"/>
      <c r="SFT50" s="75"/>
      <c r="SFU50" s="75"/>
      <c r="SFV50" s="75"/>
      <c r="SFW50" s="75"/>
      <c r="SFX50" s="75"/>
      <c r="SFY50" s="75"/>
      <c r="SFZ50" s="75"/>
      <c r="SGA50" s="75"/>
      <c r="SGB50" s="75"/>
      <c r="SGC50" s="75"/>
      <c r="SGD50" s="75"/>
      <c r="SGE50" s="75"/>
      <c r="SGF50" s="75"/>
      <c r="SGG50" s="75"/>
      <c r="SGH50" s="75"/>
      <c r="SGI50" s="75"/>
      <c r="SGJ50" s="75"/>
      <c r="SGK50" s="75"/>
      <c r="SGL50" s="75"/>
      <c r="SGM50" s="75"/>
      <c r="SGN50" s="75"/>
      <c r="SGO50" s="75"/>
      <c r="SGP50" s="75"/>
      <c r="SGQ50" s="75"/>
      <c r="SGR50" s="75"/>
      <c r="SGS50" s="75"/>
      <c r="SGT50" s="75"/>
      <c r="SGU50" s="75"/>
      <c r="SGV50" s="75"/>
      <c r="SGW50" s="75"/>
      <c r="SGX50" s="75"/>
      <c r="SGY50" s="75"/>
      <c r="SGZ50" s="75"/>
      <c r="SHA50" s="75"/>
      <c r="SHB50" s="75"/>
      <c r="SHC50" s="75"/>
      <c r="SHD50" s="75"/>
      <c r="SHE50" s="75"/>
      <c r="SHF50" s="75"/>
      <c r="SHG50" s="75"/>
      <c r="SHH50" s="75"/>
      <c r="SHI50" s="75"/>
      <c r="SHJ50" s="75"/>
      <c r="SHK50" s="75"/>
      <c r="SHL50" s="75"/>
      <c r="SHM50" s="75"/>
      <c r="SHN50" s="75"/>
      <c r="SHO50" s="75"/>
      <c r="SHP50" s="75"/>
      <c r="SHQ50" s="75"/>
      <c r="SHR50" s="75"/>
      <c r="SHS50" s="75"/>
      <c r="SHT50" s="75"/>
      <c r="SHU50" s="75"/>
      <c r="SHV50" s="75"/>
      <c r="SHW50" s="75"/>
      <c r="SHX50" s="75"/>
      <c r="SHY50" s="75"/>
      <c r="SHZ50" s="75"/>
      <c r="SIA50" s="75"/>
      <c r="SIB50" s="75"/>
      <c r="SIC50" s="75"/>
      <c r="SID50" s="75"/>
      <c r="SIE50" s="75"/>
      <c r="SIF50" s="75"/>
      <c r="SIG50" s="75"/>
      <c r="SIH50" s="75"/>
      <c r="SII50" s="75"/>
      <c r="SIJ50" s="75"/>
      <c r="SIK50" s="75"/>
      <c r="SIL50" s="75"/>
      <c r="SIM50" s="75"/>
      <c r="SIN50" s="75"/>
      <c r="SIO50" s="75"/>
      <c r="SIP50" s="75"/>
      <c r="SIQ50" s="75"/>
      <c r="SIR50" s="75"/>
      <c r="SIS50" s="75"/>
      <c r="SIT50" s="75"/>
      <c r="SIU50" s="75"/>
      <c r="SIV50" s="75"/>
      <c r="SIW50" s="75"/>
      <c r="SIX50" s="75"/>
      <c r="SIY50" s="75"/>
      <c r="SIZ50" s="75"/>
      <c r="SJA50" s="75"/>
      <c r="SJB50" s="75"/>
      <c r="SJC50" s="75"/>
      <c r="SJD50" s="75"/>
      <c r="SJE50" s="75"/>
      <c r="SJF50" s="75"/>
      <c r="SJG50" s="75"/>
      <c r="SJH50" s="75"/>
      <c r="SJI50" s="75"/>
      <c r="SJJ50" s="75"/>
      <c r="SJK50" s="75"/>
      <c r="SJL50" s="75"/>
      <c r="SJM50" s="75"/>
      <c r="SJN50" s="75"/>
      <c r="SJO50" s="75"/>
      <c r="SJP50" s="75"/>
      <c r="SJQ50" s="75"/>
      <c r="SJR50" s="75"/>
      <c r="SJS50" s="75"/>
      <c r="SJT50" s="75"/>
      <c r="SJU50" s="75"/>
      <c r="SJV50" s="75"/>
      <c r="SJW50" s="75"/>
      <c r="SJX50" s="75"/>
      <c r="SJY50" s="75"/>
      <c r="SJZ50" s="75"/>
      <c r="SKA50" s="75"/>
      <c r="SKB50" s="75"/>
      <c r="SKC50" s="75"/>
      <c r="SKD50" s="75"/>
      <c r="SKE50" s="75"/>
      <c r="SKF50" s="75"/>
      <c r="SKG50" s="75"/>
      <c r="SKH50" s="75"/>
      <c r="SKI50" s="75"/>
      <c r="SKJ50" s="75"/>
      <c r="SKK50" s="75"/>
      <c r="SKL50" s="75"/>
      <c r="SKM50" s="75"/>
      <c r="SKN50" s="75"/>
      <c r="SKO50" s="75"/>
      <c r="SKP50" s="75"/>
      <c r="SKQ50" s="75"/>
      <c r="SKR50" s="75"/>
      <c r="SKS50" s="75"/>
      <c r="SKT50" s="75"/>
      <c r="SKU50" s="75"/>
      <c r="SKV50" s="75"/>
      <c r="SKW50" s="75"/>
      <c r="SKX50" s="75"/>
      <c r="SKY50" s="75"/>
      <c r="SKZ50" s="75"/>
      <c r="SLA50" s="75"/>
      <c r="SLB50" s="75"/>
      <c r="SLC50" s="75"/>
      <c r="SLD50" s="75"/>
      <c r="SLE50" s="75"/>
      <c r="SLF50" s="75"/>
      <c r="SLG50" s="75"/>
      <c r="SLH50" s="75"/>
      <c r="SLI50" s="75"/>
      <c r="SLJ50" s="75"/>
      <c r="SLK50" s="75"/>
      <c r="SLL50" s="75"/>
      <c r="SLM50" s="75"/>
      <c r="SLN50" s="75"/>
      <c r="SLO50" s="75"/>
      <c r="SLP50" s="75"/>
      <c r="SLQ50" s="75"/>
      <c r="SLR50" s="75"/>
      <c r="SLS50" s="75"/>
      <c r="SLT50" s="75"/>
      <c r="SLU50" s="75"/>
      <c r="SLV50" s="75"/>
      <c r="SLW50" s="75"/>
      <c r="SLX50" s="75"/>
      <c r="SLY50" s="75"/>
      <c r="SLZ50" s="75"/>
      <c r="SMA50" s="75"/>
      <c r="SMB50" s="75"/>
      <c r="SMC50" s="75"/>
      <c r="SMD50" s="75"/>
      <c r="SME50" s="75"/>
      <c r="SMF50" s="75"/>
      <c r="SMG50" s="75"/>
      <c r="SMH50" s="75"/>
      <c r="SMI50" s="75"/>
      <c r="SMJ50" s="75"/>
      <c r="SMK50" s="75"/>
      <c r="SML50" s="75"/>
      <c r="SMM50" s="75"/>
      <c r="SMN50" s="75"/>
      <c r="SMO50" s="75"/>
      <c r="SMP50" s="75"/>
      <c r="SMQ50" s="75"/>
      <c r="SMR50" s="75"/>
      <c r="SMS50" s="75"/>
      <c r="SMT50" s="75"/>
      <c r="SMU50" s="75"/>
      <c r="SMV50" s="75"/>
      <c r="SMW50" s="75"/>
      <c r="SMX50" s="75"/>
      <c r="SMY50" s="75"/>
      <c r="SMZ50" s="75"/>
      <c r="SNA50" s="75"/>
      <c r="SNB50" s="75"/>
      <c r="SNC50" s="75"/>
      <c r="SND50" s="75"/>
      <c r="SNE50" s="75"/>
      <c r="SNF50" s="75"/>
      <c r="SNG50" s="75"/>
      <c r="SNH50" s="75"/>
      <c r="SNI50" s="75"/>
      <c r="SNJ50" s="75"/>
      <c r="SNK50" s="75"/>
      <c r="SNL50" s="75"/>
      <c r="SNM50" s="75"/>
      <c r="SNN50" s="75"/>
      <c r="SNO50" s="75"/>
      <c r="SNP50" s="75"/>
      <c r="SNQ50" s="75"/>
      <c r="SNR50" s="75"/>
      <c r="SNS50" s="75"/>
      <c r="SNT50" s="75"/>
      <c r="SNU50" s="75"/>
      <c r="SNV50" s="75"/>
      <c r="SNW50" s="75"/>
      <c r="SNX50" s="75"/>
      <c r="SNY50" s="75"/>
      <c r="SNZ50" s="75"/>
      <c r="SOA50" s="75"/>
      <c r="SOB50" s="75"/>
      <c r="SOC50" s="75"/>
      <c r="SOD50" s="75"/>
      <c r="SOE50" s="75"/>
      <c r="SOF50" s="75"/>
      <c r="SOG50" s="75"/>
      <c r="SOH50" s="75"/>
      <c r="SOI50" s="75"/>
      <c r="SOJ50" s="75"/>
      <c r="SOK50" s="75"/>
      <c r="SOL50" s="75"/>
      <c r="SOM50" s="75"/>
      <c r="SON50" s="75"/>
      <c r="SOO50" s="75"/>
      <c r="SOP50" s="75"/>
      <c r="SOQ50" s="75"/>
      <c r="SOR50" s="75"/>
      <c r="SOS50" s="75"/>
      <c r="SOT50" s="75"/>
      <c r="SOU50" s="75"/>
      <c r="SOV50" s="75"/>
      <c r="SOW50" s="75"/>
      <c r="SOX50" s="75"/>
      <c r="SOY50" s="75"/>
      <c r="SOZ50" s="75"/>
      <c r="SPA50" s="75"/>
      <c r="SPB50" s="75"/>
      <c r="SPC50" s="75"/>
      <c r="SPD50" s="75"/>
      <c r="SPE50" s="75"/>
      <c r="SPF50" s="75"/>
      <c r="SPG50" s="75"/>
      <c r="SPH50" s="75"/>
      <c r="SPI50" s="75"/>
      <c r="SPJ50" s="75"/>
      <c r="SPK50" s="75"/>
      <c r="SPL50" s="75"/>
      <c r="SPM50" s="75"/>
      <c r="SPN50" s="75"/>
      <c r="SPO50" s="75"/>
      <c r="SPP50" s="75"/>
      <c r="SPQ50" s="75"/>
      <c r="SPR50" s="75"/>
      <c r="SPS50" s="75"/>
      <c r="SPT50" s="75"/>
      <c r="SPU50" s="75"/>
      <c r="SPV50" s="75"/>
      <c r="SPW50" s="75"/>
      <c r="SPX50" s="75"/>
      <c r="SPY50" s="75"/>
      <c r="SPZ50" s="75"/>
      <c r="SQA50" s="75"/>
      <c r="SQB50" s="75"/>
      <c r="SQC50" s="75"/>
      <c r="SQD50" s="75"/>
      <c r="SQE50" s="75"/>
      <c r="SQF50" s="75"/>
      <c r="SQG50" s="75"/>
      <c r="SQH50" s="75"/>
      <c r="SQI50" s="75"/>
      <c r="SQJ50" s="75"/>
      <c r="SQK50" s="75"/>
      <c r="SQL50" s="75"/>
      <c r="SQM50" s="75"/>
      <c r="SQN50" s="75"/>
      <c r="SQO50" s="75"/>
      <c r="SQP50" s="75"/>
      <c r="SQQ50" s="75"/>
      <c r="SQR50" s="75"/>
      <c r="SQS50" s="75"/>
      <c r="SQT50" s="75"/>
      <c r="SQU50" s="75"/>
      <c r="SQV50" s="75"/>
      <c r="SQW50" s="75"/>
      <c r="SQX50" s="75"/>
      <c r="SQY50" s="75"/>
      <c r="SQZ50" s="75"/>
      <c r="SRA50" s="75"/>
      <c r="SRB50" s="75"/>
      <c r="SRC50" s="75"/>
      <c r="SRD50" s="75"/>
      <c r="SRE50" s="75"/>
      <c r="SRF50" s="75"/>
      <c r="SRG50" s="75"/>
      <c r="SRH50" s="75"/>
      <c r="SRI50" s="75"/>
      <c r="SRJ50" s="75"/>
      <c r="SRK50" s="75"/>
      <c r="SRL50" s="75"/>
      <c r="SRM50" s="75"/>
      <c r="SRN50" s="75"/>
      <c r="SRO50" s="75"/>
      <c r="SRP50" s="75"/>
      <c r="SRQ50" s="75"/>
      <c r="SRR50" s="75"/>
      <c r="SRS50" s="75"/>
      <c r="SRT50" s="75"/>
      <c r="SRU50" s="75"/>
      <c r="SRV50" s="75"/>
      <c r="SRW50" s="75"/>
      <c r="SRX50" s="75"/>
      <c r="SRY50" s="75"/>
      <c r="SRZ50" s="75"/>
      <c r="SSA50" s="75"/>
      <c r="SSB50" s="75"/>
      <c r="SSC50" s="75"/>
      <c r="SSD50" s="75"/>
      <c r="SSE50" s="75"/>
      <c r="SSF50" s="75"/>
      <c r="SSG50" s="75"/>
      <c r="SSH50" s="75"/>
      <c r="SSI50" s="75"/>
      <c r="SSJ50" s="75"/>
      <c r="SSK50" s="75"/>
      <c r="SSL50" s="75"/>
      <c r="SSM50" s="75"/>
      <c r="SSN50" s="75"/>
      <c r="SSO50" s="75"/>
      <c r="SSP50" s="75"/>
      <c r="SSQ50" s="75"/>
      <c r="SSR50" s="75"/>
      <c r="SSS50" s="75"/>
      <c r="SST50" s="75"/>
      <c r="SSU50" s="75"/>
      <c r="SSV50" s="75"/>
      <c r="SSW50" s="75"/>
      <c r="SSX50" s="75"/>
      <c r="SSY50" s="75"/>
      <c r="SSZ50" s="75"/>
      <c r="STA50" s="75"/>
      <c r="STB50" s="75"/>
      <c r="STC50" s="75"/>
      <c r="STD50" s="75"/>
      <c r="STE50" s="75"/>
      <c r="STF50" s="75"/>
      <c r="STG50" s="75"/>
      <c r="STH50" s="75"/>
      <c r="STI50" s="75"/>
      <c r="STJ50" s="75"/>
      <c r="STK50" s="75"/>
      <c r="STL50" s="75"/>
      <c r="STM50" s="75"/>
      <c r="STN50" s="75"/>
      <c r="STO50" s="75"/>
      <c r="STP50" s="75"/>
      <c r="STQ50" s="75"/>
      <c r="STR50" s="75"/>
      <c r="STS50" s="75"/>
      <c r="STT50" s="75"/>
      <c r="STU50" s="75"/>
      <c r="STV50" s="75"/>
      <c r="STW50" s="75"/>
      <c r="STX50" s="75"/>
      <c r="STY50" s="75"/>
      <c r="STZ50" s="75"/>
      <c r="SUA50" s="75"/>
      <c r="SUB50" s="75"/>
      <c r="SUC50" s="75"/>
      <c r="SUD50" s="75"/>
      <c r="SUE50" s="75"/>
      <c r="SUF50" s="75"/>
      <c r="SUG50" s="75"/>
      <c r="SUH50" s="75"/>
      <c r="SUI50" s="75"/>
      <c r="SUJ50" s="75"/>
      <c r="SUK50" s="75"/>
      <c r="SUL50" s="75"/>
      <c r="SUM50" s="75"/>
      <c r="SUN50" s="75"/>
      <c r="SUO50" s="75"/>
      <c r="SUP50" s="75"/>
      <c r="SUQ50" s="75"/>
      <c r="SUR50" s="75"/>
      <c r="SUS50" s="75"/>
      <c r="SUT50" s="75"/>
      <c r="SUU50" s="75"/>
      <c r="SUV50" s="75"/>
      <c r="SUW50" s="75"/>
      <c r="SUX50" s="75"/>
      <c r="SUY50" s="75"/>
      <c r="SUZ50" s="75"/>
      <c r="SVA50" s="75"/>
      <c r="SVB50" s="75"/>
      <c r="SVC50" s="75"/>
      <c r="SVD50" s="75"/>
      <c r="SVE50" s="75"/>
      <c r="SVF50" s="75"/>
      <c r="SVG50" s="75"/>
      <c r="SVH50" s="75"/>
      <c r="SVI50" s="75"/>
      <c r="SVJ50" s="75"/>
      <c r="SVK50" s="75"/>
      <c r="SVL50" s="75"/>
      <c r="SVM50" s="75"/>
      <c r="SVN50" s="75"/>
      <c r="SVO50" s="75"/>
      <c r="SVP50" s="75"/>
      <c r="SVQ50" s="75"/>
      <c r="SVR50" s="75"/>
      <c r="SVS50" s="75"/>
      <c r="SVT50" s="75"/>
      <c r="SVU50" s="75"/>
      <c r="SVV50" s="75"/>
      <c r="SVW50" s="75"/>
      <c r="SVX50" s="75"/>
      <c r="SVY50" s="75"/>
      <c r="SVZ50" s="75"/>
      <c r="SWA50" s="75"/>
      <c r="SWB50" s="75"/>
      <c r="SWC50" s="75"/>
      <c r="SWD50" s="75"/>
      <c r="SWE50" s="75"/>
      <c r="SWF50" s="75"/>
      <c r="SWG50" s="75"/>
      <c r="SWH50" s="75"/>
      <c r="SWI50" s="75"/>
      <c r="SWJ50" s="75"/>
      <c r="SWK50" s="75"/>
      <c r="SWL50" s="75"/>
      <c r="SWM50" s="75"/>
      <c r="SWN50" s="75"/>
      <c r="SWO50" s="75"/>
      <c r="SWP50" s="75"/>
      <c r="SWQ50" s="75"/>
      <c r="SWR50" s="75"/>
      <c r="SWS50" s="75"/>
      <c r="SWT50" s="75"/>
      <c r="SWU50" s="75"/>
      <c r="SWV50" s="75"/>
      <c r="SWW50" s="75"/>
      <c r="SWX50" s="75"/>
      <c r="SWY50" s="75"/>
      <c r="SWZ50" s="75"/>
      <c r="SXA50" s="75"/>
      <c r="SXB50" s="75"/>
      <c r="SXC50" s="75"/>
      <c r="SXD50" s="75"/>
      <c r="SXE50" s="75"/>
      <c r="SXF50" s="75"/>
      <c r="SXG50" s="75"/>
      <c r="SXH50" s="75"/>
      <c r="SXI50" s="75"/>
      <c r="SXJ50" s="75"/>
      <c r="SXK50" s="75"/>
      <c r="SXL50" s="75"/>
      <c r="SXM50" s="75"/>
      <c r="SXN50" s="75"/>
      <c r="SXO50" s="75"/>
      <c r="SXP50" s="75"/>
      <c r="SXQ50" s="75"/>
      <c r="SXR50" s="75"/>
      <c r="SXS50" s="75"/>
      <c r="SXT50" s="75"/>
      <c r="SXU50" s="75"/>
      <c r="SXV50" s="75"/>
      <c r="SXW50" s="75"/>
      <c r="SXX50" s="75"/>
      <c r="SXY50" s="75"/>
      <c r="SXZ50" s="75"/>
      <c r="SYA50" s="75"/>
      <c r="SYB50" s="75"/>
      <c r="SYC50" s="75"/>
      <c r="SYD50" s="75"/>
      <c r="SYE50" s="75"/>
      <c r="SYF50" s="75"/>
      <c r="SYG50" s="75"/>
      <c r="SYH50" s="75"/>
      <c r="SYI50" s="75"/>
      <c r="SYJ50" s="75"/>
      <c r="SYK50" s="75"/>
      <c r="SYL50" s="75"/>
      <c r="SYM50" s="75"/>
      <c r="SYN50" s="75"/>
      <c r="SYO50" s="75"/>
      <c r="SYP50" s="75"/>
      <c r="SYQ50" s="75"/>
      <c r="SYR50" s="75"/>
      <c r="SYS50" s="75"/>
      <c r="SYT50" s="75"/>
      <c r="SYU50" s="75"/>
      <c r="SYV50" s="75"/>
      <c r="SYW50" s="75"/>
      <c r="SYX50" s="75"/>
      <c r="SYY50" s="75"/>
      <c r="SYZ50" s="75"/>
      <c r="SZA50" s="75"/>
      <c r="SZB50" s="75"/>
      <c r="SZC50" s="75"/>
      <c r="SZD50" s="75"/>
      <c r="SZE50" s="75"/>
      <c r="SZF50" s="75"/>
      <c r="SZG50" s="75"/>
      <c r="SZH50" s="75"/>
      <c r="SZI50" s="75"/>
      <c r="SZJ50" s="75"/>
      <c r="SZK50" s="75"/>
      <c r="SZL50" s="75"/>
      <c r="SZM50" s="75"/>
      <c r="SZN50" s="75"/>
      <c r="SZO50" s="75"/>
      <c r="SZP50" s="75"/>
      <c r="SZQ50" s="75"/>
      <c r="SZR50" s="75"/>
      <c r="SZS50" s="75"/>
      <c r="SZT50" s="75"/>
      <c r="SZU50" s="75"/>
      <c r="SZV50" s="75"/>
      <c r="SZW50" s="75"/>
      <c r="SZX50" s="75"/>
      <c r="SZY50" s="75"/>
      <c r="SZZ50" s="75"/>
      <c r="TAA50" s="75"/>
      <c r="TAB50" s="75"/>
      <c r="TAC50" s="75"/>
      <c r="TAD50" s="75"/>
      <c r="TAE50" s="75"/>
      <c r="TAF50" s="75"/>
      <c r="TAG50" s="75"/>
      <c r="TAH50" s="75"/>
      <c r="TAI50" s="75"/>
      <c r="TAJ50" s="75"/>
      <c r="TAK50" s="75"/>
      <c r="TAL50" s="75"/>
      <c r="TAM50" s="75"/>
      <c r="TAN50" s="75"/>
      <c r="TAO50" s="75"/>
      <c r="TAP50" s="75"/>
      <c r="TAQ50" s="75"/>
      <c r="TAR50" s="75"/>
      <c r="TAS50" s="75"/>
      <c r="TAT50" s="75"/>
      <c r="TAU50" s="75"/>
      <c r="TAV50" s="75"/>
      <c r="TAW50" s="75"/>
      <c r="TAX50" s="75"/>
      <c r="TAY50" s="75"/>
      <c r="TAZ50" s="75"/>
      <c r="TBA50" s="75"/>
      <c r="TBB50" s="75"/>
      <c r="TBC50" s="75"/>
      <c r="TBD50" s="75"/>
      <c r="TBE50" s="75"/>
      <c r="TBF50" s="75"/>
      <c r="TBG50" s="75"/>
      <c r="TBH50" s="75"/>
      <c r="TBI50" s="75"/>
      <c r="TBJ50" s="75"/>
      <c r="TBK50" s="75"/>
      <c r="TBL50" s="75"/>
      <c r="TBM50" s="75"/>
      <c r="TBN50" s="75"/>
      <c r="TBO50" s="75"/>
      <c r="TBP50" s="75"/>
      <c r="TBQ50" s="75"/>
      <c r="TBR50" s="75"/>
      <c r="TBS50" s="75"/>
      <c r="TBT50" s="75"/>
      <c r="TBU50" s="75"/>
      <c r="TBV50" s="75"/>
      <c r="TBW50" s="75"/>
      <c r="TBX50" s="75"/>
      <c r="TBY50" s="75"/>
      <c r="TBZ50" s="75"/>
      <c r="TCA50" s="75"/>
      <c r="TCB50" s="75"/>
      <c r="TCC50" s="75"/>
      <c r="TCD50" s="75"/>
      <c r="TCE50" s="75"/>
      <c r="TCF50" s="75"/>
      <c r="TCG50" s="75"/>
      <c r="TCH50" s="75"/>
      <c r="TCI50" s="75"/>
      <c r="TCJ50" s="75"/>
      <c r="TCK50" s="75"/>
      <c r="TCL50" s="75"/>
      <c r="TCM50" s="75"/>
      <c r="TCN50" s="75"/>
      <c r="TCO50" s="75"/>
      <c r="TCP50" s="75"/>
      <c r="TCQ50" s="75"/>
      <c r="TCR50" s="75"/>
      <c r="TCS50" s="75"/>
      <c r="TCT50" s="75"/>
      <c r="TCU50" s="75"/>
      <c r="TCV50" s="75"/>
      <c r="TCW50" s="75"/>
      <c r="TCX50" s="75"/>
      <c r="TCY50" s="75"/>
      <c r="TCZ50" s="75"/>
      <c r="TDA50" s="75"/>
      <c r="TDB50" s="75"/>
      <c r="TDC50" s="75"/>
      <c r="TDD50" s="75"/>
      <c r="TDE50" s="75"/>
      <c r="TDF50" s="75"/>
      <c r="TDG50" s="75"/>
      <c r="TDH50" s="75"/>
      <c r="TDI50" s="75"/>
      <c r="TDJ50" s="75"/>
      <c r="TDK50" s="75"/>
      <c r="TDL50" s="75"/>
      <c r="TDM50" s="75"/>
      <c r="TDN50" s="75"/>
      <c r="TDO50" s="75"/>
      <c r="TDP50" s="75"/>
      <c r="TDQ50" s="75"/>
      <c r="TDR50" s="75"/>
      <c r="TDS50" s="75"/>
      <c r="TDT50" s="75"/>
      <c r="TDU50" s="75"/>
      <c r="TDV50" s="75"/>
      <c r="TDW50" s="75"/>
      <c r="TDX50" s="75"/>
      <c r="TDY50" s="75"/>
      <c r="TDZ50" s="75"/>
      <c r="TEA50" s="75"/>
      <c r="TEB50" s="75"/>
      <c r="TEC50" s="75"/>
      <c r="TED50" s="75"/>
      <c r="TEE50" s="75"/>
      <c r="TEF50" s="75"/>
      <c r="TEG50" s="75"/>
      <c r="TEH50" s="75"/>
      <c r="TEI50" s="75"/>
      <c r="TEJ50" s="75"/>
      <c r="TEK50" s="75"/>
      <c r="TEL50" s="75"/>
      <c r="TEM50" s="75"/>
      <c r="TEN50" s="75"/>
      <c r="TEO50" s="75"/>
      <c r="TEP50" s="75"/>
      <c r="TEQ50" s="75"/>
      <c r="TER50" s="75"/>
      <c r="TES50" s="75"/>
      <c r="TET50" s="75"/>
      <c r="TEU50" s="75"/>
      <c r="TEV50" s="75"/>
      <c r="TEW50" s="75"/>
      <c r="TEX50" s="75"/>
      <c r="TEY50" s="75"/>
      <c r="TEZ50" s="75"/>
      <c r="TFA50" s="75"/>
      <c r="TFB50" s="75"/>
      <c r="TFC50" s="75"/>
      <c r="TFD50" s="75"/>
      <c r="TFE50" s="75"/>
      <c r="TFF50" s="75"/>
      <c r="TFG50" s="75"/>
      <c r="TFH50" s="75"/>
      <c r="TFI50" s="75"/>
      <c r="TFJ50" s="75"/>
      <c r="TFK50" s="75"/>
      <c r="TFL50" s="75"/>
      <c r="TFM50" s="75"/>
      <c r="TFN50" s="75"/>
      <c r="TFO50" s="75"/>
      <c r="TFP50" s="75"/>
      <c r="TFQ50" s="75"/>
      <c r="TFR50" s="75"/>
      <c r="TFS50" s="75"/>
      <c r="TFT50" s="75"/>
      <c r="TFU50" s="75"/>
      <c r="TFV50" s="75"/>
      <c r="TFW50" s="75"/>
      <c r="TFX50" s="75"/>
      <c r="TFY50" s="75"/>
      <c r="TFZ50" s="75"/>
      <c r="TGA50" s="75"/>
      <c r="TGB50" s="75"/>
      <c r="TGC50" s="75"/>
      <c r="TGD50" s="75"/>
      <c r="TGE50" s="75"/>
      <c r="TGF50" s="75"/>
      <c r="TGG50" s="75"/>
      <c r="TGH50" s="75"/>
      <c r="TGI50" s="75"/>
      <c r="TGJ50" s="75"/>
      <c r="TGK50" s="75"/>
      <c r="TGL50" s="75"/>
      <c r="TGM50" s="75"/>
      <c r="TGN50" s="75"/>
      <c r="TGO50" s="75"/>
      <c r="TGP50" s="75"/>
      <c r="TGQ50" s="75"/>
      <c r="TGR50" s="75"/>
      <c r="TGS50" s="75"/>
      <c r="TGT50" s="75"/>
      <c r="TGU50" s="75"/>
      <c r="TGV50" s="75"/>
      <c r="TGW50" s="75"/>
      <c r="TGX50" s="75"/>
      <c r="TGY50" s="75"/>
      <c r="TGZ50" s="75"/>
      <c r="THA50" s="75"/>
      <c r="THB50" s="75"/>
      <c r="THC50" s="75"/>
      <c r="THD50" s="75"/>
      <c r="THE50" s="75"/>
      <c r="THF50" s="75"/>
      <c r="THG50" s="75"/>
      <c r="THH50" s="75"/>
      <c r="THI50" s="75"/>
      <c r="THJ50" s="75"/>
      <c r="THK50" s="75"/>
      <c r="THL50" s="75"/>
      <c r="THM50" s="75"/>
      <c r="THN50" s="75"/>
      <c r="THO50" s="75"/>
      <c r="THP50" s="75"/>
      <c r="THQ50" s="75"/>
      <c r="THR50" s="75"/>
      <c r="THS50" s="75"/>
      <c r="THT50" s="75"/>
      <c r="THU50" s="75"/>
      <c r="THV50" s="75"/>
      <c r="THW50" s="75"/>
      <c r="THX50" s="75"/>
      <c r="THY50" s="75"/>
      <c r="THZ50" s="75"/>
      <c r="TIA50" s="75"/>
      <c r="TIB50" s="75"/>
      <c r="TIC50" s="75"/>
      <c r="TID50" s="75"/>
      <c r="TIE50" s="75"/>
      <c r="TIF50" s="75"/>
      <c r="TIG50" s="75"/>
      <c r="TIH50" s="75"/>
      <c r="TII50" s="75"/>
      <c r="TIJ50" s="75"/>
      <c r="TIK50" s="75"/>
      <c r="TIL50" s="75"/>
      <c r="TIM50" s="75"/>
      <c r="TIN50" s="75"/>
      <c r="TIO50" s="75"/>
      <c r="TIP50" s="75"/>
      <c r="TIQ50" s="75"/>
      <c r="TIR50" s="75"/>
      <c r="TIS50" s="75"/>
      <c r="TIT50" s="75"/>
      <c r="TIU50" s="75"/>
      <c r="TIV50" s="75"/>
      <c r="TIW50" s="75"/>
      <c r="TIX50" s="75"/>
      <c r="TIY50" s="75"/>
      <c r="TIZ50" s="75"/>
      <c r="TJA50" s="75"/>
      <c r="TJB50" s="75"/>
      <c r="TJC50" s="75"/>
      <c r="TJD50" s="75"/>
      <c r="TJE50" s="75"/>
      <c r="TJF50" s="75"/>
      <c r="TJG50" s="75"/>
      <c r="TJH50" s="75"/>
      <c r="TJI50" s="75"/>
      <c r="TJJ50" s="75"/>
      <c r="TJK50" s="75"/>
      <c r="TJL50" s="75"/>
      <c r="TJM50" s="75"/>
      <c r="TJN50" s="75"/>
      <c r="TJO50" s="75"/>
      <c r="TJP50" s="75"/>
      <c r="TJQ50" s="75"/>
      <c r="TJR50" s="75"/>
      <c r="TJS50" s="75"/>
      <c r="TJT50" s="75"/>
      <c r="TJU50" s="75"/>
      <c r="TJV50" s="75"/>
      <c r="TJW50" s="75"/>
      <c r="TJX50" s="75"/>
      <c r="TJY50" s="75"/>
      <c r="TJZ50" s="75"/>
      <c r="TKA50" s="75"/>
      <c r="TKB50" s="75"/>
      <c r="TKC50" s="75"/>
      <c r="TKD50" s="75"/>
      <c r="TKE50" s="75"/>
      <c r="TKF50" s="75"/>
      <c r="TKG50" s="75"/>
      <c r="TKH50" s="75"/>
      <c r="TKI50" s="75"/>
      <c r="TKJ50" s="75"/>
      <c r="TKK50" s="75"/>
      <c r="TKL50" s="75"/>
      <c r="TKM50" s="75"/>
      <c r="TKN50" s="75"/>
      <c r="TKO50" s="75"/>
      <c r="TKP50" s="75"/>
      <c r="TKQ50" s="75"/>
      <c r="TKR50" s="75"/>
      <c r="TKS50" s="75"/>
      <c r="TKT50" s="75"/>
      <c r="TKU50" s="75"/>
      <c r="TKV50" s="75"/>
      <c r="TKW50" s="75"/>
      <c r="TKX50" s="75"/>
      <c r="TKY50" s="75"/>
      <c r="TKZ50" s="75"/>
      <c r="TLA50" s="75"/>
      <c r="TLB50" s="75"/>
      <c r="TLC50" s="75"/>
      <c r="TLD50" s="75"/>
      <c r="TLE50" s="75"/>
      <c r="TLF50" s="75"/>
      <c r="TLG50" s="75"/>
      <c r="TLH50" s="75"/>
      <c r="TLI50" s="75"/>
      <c r="TLJ50" s="75"/>
      <c r="TLK50" s="75"/>
      <c r="TLL50" s="75"/>
      <c r="TLM50" s="75"/>
      <c r="TLN50" s="75"/>
      <c r="TLO50" s="75"/>
      <c r="TLP50" s="75"/>
      <c r="TLQ50" s="75"/>
      <c r="TLR50" s="75"/>
      <c r="TLS50" s="75"/>
      <c r="TLT50" s="75"/>
      <c r="TLU50" s="75"/>
      <c r="TLV50" s="75"/>
      <c r="TLW50" s="75"/>
      <c r="TLX50" s="75"/>
      <c r="TLY50" s="75"/>
      <c r="TLZ50" s="75"/>
      <c r="TMA50" s="75"/>
      <c r="TMB50" s="75"/>
      <c r="TMC50" s="75"/>
      <c r="TMD50" s="75"/>
      <c r="TME50" s="75"/>
      <c r="TMF50" s="75"/>
      <c r="TMG50" s="75"/>
      <c r="TMH50" s="75"/>
      <c r="TMI50" s="75"/>
      <c r="TMJ50" s="75"/>
      <c r="TMK50" s="75"/>
      <c r="TML50" s="75"/>
      <c r="TMM50" s="75"/>
      <c r="TMN50" s="75"/>
      <c r="TMO50" s="75"/>
      <c r="TMP50" s="75"/>
      <c r="TMQ50" s="75"/>
      <c r="TMR50" s="75"/>
      <c r="TMS50" s="75"/>
      <c r="TMT50" s="75"/>
      <c r="TMU50" s="75"/>
      <c r="TMV50" s="75"/>
      <c r="TMW50" s="75"/>
      <c r="TMX50" s="75"/>
      <c r="TMY50" s="75"/>
      <c r="TMZ50" s="75"/>
      <c r="TNA50" s="75"/>
      <c r="TNB50" s="75"/>
      <c r="TNC50" s="75"/>
      <c r="TND50" s="75"/>
      <c r="TNE50" s="75"/>
      <c r="TNF50" s="75"/>
      <c r="TNG50" s="75"/>
      <c r="TNH50" s="75"/>
      <c r="TNI50" s="75"/>
      <c r="TNJ50" s="75"/>
      <c r="TNK50" s="75"/>
      <c r="TNL50" s="75"/>
      <c r="TNM50" s="75"/>
      <c r="TNN50" s="75"/>
      <c r="TNO50" s="75"/>
      <c r="TNP50" s="75"/>
      <c r="TNQ50" s="75"/>
      <c r="TNR50" s="75"/>
      <c r="TNS50" s="75"/>
      <c r="TNT50" s="75"/>
      <c r="TNU50" s="75"/>
      <c r="TNV50" s="75"/>
      <c r="TNW50" s="75"/>
      <c r="TNX50" s="75"/>
      <c r="TNY50" s="75"/>
      <c r="TNZ50" s="75"/>
      <c r="TOA50" s="75"/>
      <c r="TOB50" s="75"/>
      <c r="TOC50" s="75"/>
      <c r="TOD50" s="75"/>
      <c r="TOE50" s="75"/>
      <c r="TOF50" s="75"/>
      <c r="TOG50" s="75"/>
      <c r="TOH50" s="75"/>
      <c r="TOI50" s="75"/>
      <c r="TOJ50" s="75"/>
      <c r="TOK50" s="75"/>
      <c r="TOL50" s="75"/>
      <c r="TOM50" s="75"/>
      <c r="TON50" s="75"/>
      <c r="TOO50" s="75"/>
      <c r="TOP50" s="75"/>
      <c r="TOQ50" s="75"/>
      <c r="TOR50" s="75"/>
      <c r="TOS50" s="75"/>
      <c r="TOT50" s="75"/>
      <c r="TOU50" s="75"/>
      <c r="TOV50" s="75"/>
      <c r="TOW50" s="75"/>
      <c r="TOX50" s="75"/>
      <c r="TOY50" s="75"/>
      <c r="TOZ50" s="75"/>
      <c r="TPA50" s="75"/>
      <c r="TPB50" s="75"/>
      <c r="TPC50" s="75"/>
      <c r="TPD50" s="75"/>
      <c r="TPE50" s="75"/>
      <c r="TPF50" s="75"/>
      <c r="TPG50" s="75"/>
      <c r="TPH50" s="75"/>
      <c r="TPI50" s="75"/>
      <c r="TPJ50" s="75"/>
      <c r="TPK50" s="75"/>
      <c r="TPL50" s="75"/>
      <c r="TPM50" s="75"/>
      <c r="TPN50" s="75"/>
      <c r="TPO50" s="75"/>
      <c r="TPP50" s="75"/>
      <c r="TPQ50" s="75"/>
      <c r="TPR50" s="75"/>
      <c r="TPS50" s="75"/>
      <c r="TPT50" s="75"/>
      <c r="TPU50" s="75"/>
      <c r="TPV50" s="75"/>
      <c r="TPW50" s="75"/>
      <c r="TPX50" s="75"/>
      <c r="TPY50" s="75"/>
      <c r="TPZ50" s="75"/>
      <c r="TQA50" s="75"/>
      <c r="TQB50" s="75"/>
      <c r="TQC50" s="75"/>
      <c r="TQD50" s="75"/>
      <c r="TQE50" s="75"/>
      <c r="TQF50" s="75"/>
      <c r="TQG50" s="75"/>
      <c r="TQH50" s="75"/>
      <c r="TQI50" s="75"/>
      <c r="TQJ50" s="75"/>
      <c r="TQK50" s="75"/>
      <c r="TQL50" s="75"/>
      <c r="TQM50" s="75"/>
      <c r="TQN50" s="75"/>
      <c r="TQO50" s="75"/>
      <c r="TQP50" s="75"/>
      <c r="TQQ50" s="75"/>
      <c r="TQR50" s="75"/>
      <c r="TQS50" s="75"/>
      <c r="TQT50" s="75"/>
      <c r="TQU50" s="75"/>
      <c r="TQV50" s="75"/>
      <c r="TQW50" s="75"/>
      <c r="TQX50" s="75"/>
      <c r="TQY50" s="75"/>
      <c r="TQZ50" s="75"/>
      <c r="TRA50" s="75"/>
      <c r="TRB50" s="75"/>
      <c r="TRC50" s="75"/>
      <c r="TRD50" s="75"/>
      <c r="TRE50" s="75"/>
      <c r="TRF50" s="75"/>
      <c r="TRG50" s="75"/>
      <c r="TRH50" s="75"/>
      <c r="TRI50" s="75"/>
      <c r="TRJ50" s="75"/>
      <c r="TRK50" s="75"/>
      <c r="TRL50" s="75"/>
      <c r="TRM50" s="75"/>
      <c r="TRN50" s="75"/>
      <c r="TRO50" s="75"/>
      <c r="TRP50" s="75"/>
      <c r="TRQ50" s="75"/>
      <c r="TRR50" s="75"/>
      <c r="TRS50" s="75"/>
      <c r="TRT50" s="75"/>
      <c r="TRU50" s="75"/>
      <c r="TRV50" s="75"/>
      <c r="TRW50" s="75"/>
      <c r="TRX50" s="75"/>
      <c r="TRY50" s="75"/>
      <c r="TRZ50" s="75"/>
      <c r="TSA50" s="75"/>
      <c r="TSB50" s="75"/>
      <c r="TSC50" s="75"/>
      <c r="TSD50" s="75"/>
      <c r="TSE50" s="75"/>
      <c r="TSF50" s="75"/>
      <c r="TSG50" s="75"/>
      <c r="TSH50" s="75"/>
      <c r="TSI50" s="75"/>
      <c r="TSJ50" s="75"/>
      <c r="TSK50" s="75"/>
      <c r="TSL50" s="75"/>
      <c r="TSM50" s="75"/>
      <c r="TSN50" s="75"/>
      <c r="TSO50" s="75"/>
      <c r="TSP50" s="75"/>
      <c r="TSQ50" s="75"/>
      <c r="TSR50" s="75"/>
      <c r="TSS50" s="75"/>
      <c r="TST50" s="75"/>
      <c r="TSU50" s="75"/>
      <c r="TSV50" s="75"/>
      <c r="TSW50" s="75"/>
      <c r="TSX50" s="75"/>
      <c r="TSY50" s="75"/>
      <c r="TSZ50" s="75"/>
      <c r="TTA50" s="75"/>
      <c r="TTB50" s="75"/>
      <c r="TTC50" s="75"/>
      <c r="TTD50" s="75"/>
      <c r="TTE50" s="75"/>
      <c r="TTF50" s="75"/>
      <c r="TTG50" s="75"/>
      <c r="TTH50" s="75"/>
      <c r="TTI50" s="75"/>
      <c r="TTJ50" s="75"/>
      <c r="TTK50" s="75"/>
      <c r="TTL50" s="75"/>
      <c r="TTM50" s="75"/>
      <c r="TTN50" s="75"/>
      <c r="TTO50" s="75"/>
      <c r="TTP50" s="75"/>
      <c r="TTQ50" s="75"/>
      <c r="TTR50" s="75"/>
      <c r="TTS50" s="75"/>
      <c r="TTT50" s="75"/>
      <c r="TTU50" s="75"/>
      <c r="TTV50" s="75"/>
      <c r="TTW50" s="75"/>
      <c r="TTX50" s="75"/>
      <c r="TTY50" s="75"/>
      <c r="TTZ50" s="75"/>
      <c r="TUA50" s="75"/>
      <c r="TUB50" s="75"/>
      <c r="TUC50" s="75"/>
      <c r="TUD50" s="75"/>
      <c r="TUE50" s="75"/>
      <c r="TUF50" s="75"/>
      <c r="TUG50" s="75"/>
      <c r="TUH50" s="75"/>
      <c r="TUI50" s="75"/>
      <c r="TUJ50" s="75"/>
      <c r="TUK50" s="75"/>
      <c r="TUL50" s="75"/>
      <c r="TUM50" s="75"/>
      <c r="TUN50" s="75"/>
      <c r="TUO50" s="75"/>
      <c r="TUP50" s="75"/>
      <c r="TUQ50" s="75"/>
      <c r="TUR50" s="75"/>
      <c r="TUS50" s="75"/>
      <c r="TUT50" s="75"/>
      <c r="TUU50" s="75"/>
      <c r="TUV50" s="75"/>
      <c r="TUW50" s="75"/>
      <c r="TUX50" s="75"/>
      <c r="TUY50" s="75"/>
      <c r="TUZ50" s="75"/>
      <c r="TVA50" s="75"/>
      <c r="TVB50" s="75"/>
      <c r="TVC50" s="75"/>
      <c r="TVD50" s="75"/>
      <c r="TVE50" s="75"/>
      <c r="TVF50" s="75"/>
      <c r="TVG50" s="75"/>
      <c r="TVH50" s="75"/>
      <c r="TVI50" s="75"/>
      <c r="TVJ50" s="75"/>
      <c r="TVK50" s="75"/>
      <c r="TVL50" s="75"/>
      <c r="TVM50" s="75"/>
      <c r="TVN50" s="75"/>
      <c r="TVO50" s="75"/>
      <c r="TVP50" s="75"/>
      <c r="TVQ50" s="75"/>
      <c r="TVR50" s="75"/>
      <c r="TVS50" s="75"/>
      <c r="TVT50" s="75"/>
      <c r="TVU50" s="75"/>
      <c r="TVV50" s="75"/>
      <c r="TVW50" s="75"/>
      <c r="TVX50" s="75"/>
      <c r="TVY50" s="75"/>
      <c r="TVZ50" s="75"/>
      <c r="TWA50" s="75"/>
      <c r="TWB50" s="75"/>
      <c r="TWC50" s="75"/>
      <c r="TWD50" s="75"/>
      <c r="TWE50" s="75"/>
      <c r="TWF50" s="75"/>
      <c r="TWG50" s="75"/>
      <c r="TWH50" s="75"/>
      <c r="TWI50" s="75"/>
      <c r="TWJ50" s="75"/>
      <c r="TWK50" s="75"/>
      <c r="TWL50" s="75"/>
      <c r="TWM50" s="75"/>
      <c r="TWN50" s="75"/>
      <c r="TWO50" s="75"/>
      <c r="TWP50" s="75"/>
      <c r="TWQ50" s="75"/>
      <c r="TWR50" s="75"/>
      <c r="TWS50" s="75"/>
      <c r="TWT50" s="75"/>
      <c r="TWU50" s="75"/>
      <c r="TWV50" s="75"/>
      <c r="TWW50" s="75"/>
      <c r="TWX50" s="75"/>
      <c r="TWY50" s="75"/>
      <c r="TWZ50" s="75"/>
      <c r="TXA50" s="75"/>
      <c r="TXB50" s="75"/>
      <c r="TXC50" s="75"/>
      <c r="TXD50" s="75"/>
      <c r="TXE50" s="75"/>
      <c r="TXF50" s="75"/>
      <c r="TXG50" s="75"/>
      <c r="TXH50" s="75"/>
      <c r="TXI50" s="75"/>
      <c r="TXJ50" s="75"/>
      <c r="TXK50" s="75"/>
      <c r="TXL50" s="75"/>
      <c r="TXM50" s="75"/>
      <c r="TXN50" s="75"/>
      <c r="TXO50" s="75"/>
      <c r="TXP50" s="75"/>
      <c r="TXQ50" s="75"/>
      <c r="TXR50" s="75"/>
      <c r="TXS50" s="75"/>
      <c r="TXT50" s="75"/>
      <c r="TXU50" s="75"/>
      <c r="TXV50" s="75"/>
      <c r="TXW50" s="75"/>
      <c r="TXX50" s="75"/>
      <c r="TXY50" s="75"/>
      <c r="TXZ50" s="75"/>
      <c r="TYA50" s="75"/>
      <c r="TYB50" s="75"/>
      <c r="TYC50" s="75"/>
      <c r="TYD50" s="75"/>
      <c r="TYE50" s="75"/>
      <c r="TYF50" s="75"/>
      <c r="TYG50" s="75"/>
      <c r="TYH50" s="75"/>
      <c r="TYI50" s="75"/>
      <c r="TYJ50" s="75"/>
      <c r="TYK50" s="75"/>
      <c r="TYL50" s="75"/>
      <c r="TYM50" s="75"/>
      <c r="TYN50" s="75"/>
      <c r="TYO50" s="75"/>
      <c r="TYP50" s="75"/>
      <c r="TYQ50" s="75"/>
      <c r="TYR50" s="75"/>
      <c r="TYS50" s="75"/>
      <c r="TYT50" s="75"/>
      <c r="TYU50" s="75"/>
      <c r="TYV50" s="75"/>
      <c r="TYW50" s="75"/>
      <c r="TYX50" s="75"/>
      <c r="TYY50" s="75"/>
      <c r="TYZ50" s="75"/>
      <c r="TZA50" s="75"/>
      <c r="TZB50" s="75"/>
      <c r="TZC50" s="75"/>
      <c r="TZD50" s="75"/>
      <c r="TZE50" s="75"/>
      <c r="TZF50" s="75"/>
      <c r="TZG50" s="75"/>
      <c r="TZH50" s="75"/>
      <c r="TZI50" s="75"/>
      <c r="TZJ50" s="75"/>
      <c r="TZK50" s="75"/>
      <c r="TZL50" s="75"/>
      <c r="TZM50" s="75"/>
      <c r="TZN50" s="75"/>
      <c r="TZO50" s="75"/>
      <c r="TZP50" s="75"/>
      <c r="TZQ50" s="75"/>
      <c r="TZR50" s="75"/>
      <c r="TZS50" s="75"/>
      <c r="TZT50" s="75"/>
      <c r="TZU50" s="75"/>
      <c r="TZV50" s="75"/>
      <c r="TZW50" s="75"/>
      <c r="TZX50" s="75"/>
      <c r="TZY50" s="75"/>
      <c r="TZZ50" s="75"/>
      <c r="UAA50" s="75"/>
      <c r="UAB50" s="75"/>
      <c r="UAC50" s="75"/>
      <c r="UAD50" s="75"/>
      <c r="UAE50" s="75"/>
      <c r="UAF50" s="75"/>
      <c r="UAG50" s="75"/>
      <c r="UAH50" s="75"/>
      <c r="UAI50" s="75"/>
      <c r="UAJ50" s="75"/>
      <c r="UAK50" s="75"/>
      <c r="UAL50" s="75"/>
      <c r="UAM50" s="75"/>
      <c r="UAN50" s="75"/>
      <c r="UAO50" s="75"/>
      <c r="UAP50" s="75"/>
      <c r="UAQ50" s="75"/>
      <c r="UAR50" s="75"/>
      <c r="UAS50" s="75"/>
      <c r="UAT50" s="75"/>
      <c r="UAU50" s="75"/>
      <c r="UAV50" s="75"/>
      <c r="UAW50" s="75"/>
      <c r="UAX50" s="75"/>
      <c r="UAY50" s="75"/>
      <c r="UAZ50" s="75"/>
      <c r="UBA50" s="75"/>
      <c r="UBB50" s="75"/>
      <c r="UBC50" s="75"/>
      <c r="UBD50" s="75"/>
      <c r="UBE50" s="75"/>
      <c r="UBF50" s="75"/>
      <c r="UBG50" s="75"/>
      <c r="UBH50" s="75"/>
      <c r="UBI50" s="75"/>
      <c r="UBJ50" s="75"/>
      <c r="UBK50" s="75"/>
      <c r="UBL50" s="75"/>
      <c r="UBM50" s="75"/>
      <c r="UBN50" s="75"/>
      <c r="UBO50" s="75"/>
      <c r="UBP50" s="75"/>
      <c r="UBQ50" s="75"/>
      <c r="UBR50" s="75"/>
      <c r="UBS50" s="75"/>
      <c r="UBT50" s="75"/>
      <c r="UBU50" s="75"/>
      <c r="UBV50" s="75"/>
      <c r="UBW50" s="75"/>
      <c r="UBX50" s="75"/>
      <c r="UBY50" s="75"/>
      <c r="UBZ50" s="75"/>
      <c r="UCA50" s="75"/>
      <c r="UCB50" s="75"/>
      <c r="UCC50" s="75"/>
      <c r="UCD50" s="75"/>
      <c r="UCE50" s="75"/>
      <c r="UCF50" s="75"/>
      <c r="UCG50" s="75"/>
      <c r="UCH50" s="75"/>
      <c r="UCI50" s="75"/>
      <c r="UCJ50" s="75"/>
      <c r="UCK50" s="75"/>
      <c r="UCL50" s="75"/>
      <c r="UCM50" s="75"/>
      <c r="UCN50" s="75"/>
      <c r="UCO50" s="75"/>
      <c r="UCP50" s="75"/>
      <c r="UCQ50" s="75"/>
      <c r="UCR50" s="75"/>
      <c r="UCS50" s="75"/>
      <c r="UCT50" s="75"/>
      <c r="UCU50" s="75"/>
      <c r="UCV50" s="75"/>
      <c r="UCW50" s="75"/>
      <c r="UCX50" s="75"/>
      <c r="UCY50" s="75"/>
      <c r="UCZ50" s="75"/>
      <c r="UDA50" s="75"/>
      <c r="UDB50" s="75"/>
      <c r="UDC50" s="75"/>
      <c r="UDD50" s="75"/>
      <c r="UDE50" s="75"/>
      <c r="UDF50" s="75"/>
      <c r="UDG50" s="75"/>
      <c r="UDH50" s="75"/>
      <c r="UDI50" s="75"/>
      <c r="UDJ50" s="75"/>
      <c r="UDK50" s="75"/>
      <c r="UDL50" s="75"/>
      <c r="UDM50" s="75"/>
      <c r="UDN50" s="75"/>
      <c r="UDO50" s="75"/>
      <c r="UDP50" s="75"/>
      <c r="UDQ50" s="75"/>
      <c r="UDR50" s="75"/>
      <c r="UDS50" s="75"/>
      <c r="UDT50" s="75"/>
      <c r="UDU50" s="75"/>
      <c r="UDV50" s="75"/>
      <c r="UDW50" s="75"/>
      <c r="UDX50" s="75"/>
      <c r="UDY50" s="75"/>
      <c r="UDZ50" s="75"/>
      <c r="UEA50" s="75"/>
      <c r="UEB50" s="75"/>
      <c r="UEC50" s="75"/>
      <c r="UED50" s="75"/>
      <c r="UEE50" s="75"/>
      <c r="UEF50" s="75"/>
      <c r="UEG50" s="75"/>
      <c r="UEH50" s="75"/>
      <c r="UEI50" s="75"/>
      <c r="UEJ50" s="75"/>
      <c r="UEK50" s="75"/>
      <c r="UEL50" s="75"/>
      <c r="UEM50" s="75"/>
      <c r="UEN50" s="75"/>
      <c r="UEO50" s="75"/>
      <c r="UEP50" s="75"/>
      <c r="UEQ50" s="75"/>
      <c r="UER50" s="75"/>
      <c r="UES50" s="75"/>
      <c r="UET50" s="75"/>
      <c r="UEU50" s="75"/>
      <c r="UEV50" s="75"/>
      <c r="UEW50" s="75"/>
      <c r="UEX50" s="75"/>
      <c r="UEY50" s="75"/>
      <c r="UEZ50" s="75"/>
      <c r="UFA50" s="75"/>
      <c r="UFB50" s="75"/>
      <c r="UFC50" s="75"/>
      <c r="UFD50" s="75"/>
      <c r="UFE50" s="75"/>
      <c r="UFF50" s="75"/>
      <c r="UFG50" s="75"/>
      <c r="UFH50" s="75"/>
      <c r="UFI50" s="75"/>
      <c r="UFJ50" s="75"/>
      <c r="UFK50" s="75"/>
      <c r="UFL50" s="75"/>
      <c r="UFM50" s="75"/>
      <c r="UFN50" s="75"/>
      <c r="UFO50" s="75"/>
      <c r="UFP50" s="75"/>
      <c r="UFQ50" s="75"/>
      <c r="UFR50" s="75"/>
      <c r="UFS50" s="75"/>
      <c r="UFT50" s="75"/>
      <c r="UFU50" s="75"/>
      <c r="UFV50" s="75"/>
      <c r="UFW50" s="75"/>
      <c r="UFX50" s="75"/>
      <c r="UFY50" s="75"/>
      <c r="UFZ50" s="75"/>
      <c r="UGA50" s="75"/>
      <c r="UGB50" s="75"/>
      <c r="UGC50" s="75"/>
      <c r="UGD50" s="75"/>
      <c r="UGE50" s="75"/>
      <c r="UGF50" s="75"/>
      <c r="UGG50" s="75"/>
      <c r="UGH50" s="75"/>
      <c r="UGI50" s="75"/>
      <c r="UGJ50" s="75"/>
      <c r="UGK50" s="75"/>
      <c r="UGL50" s="75"/>
      <c r="UGM50" s="75"/>
      <c r="UGN50" s="75"/>
      <c r="UGO50" s="75"/>
      <c r="UGP50" s="75"/>
      <c r="UGQ50" s="75"/>
      <c r="UGR50" s="75"/>
      <c r="UGS50" s="75"/>
      <c r="UGT50" s="75"/>
      <c r="UGU50" s="75"/>
      <c r="UGV50" s="75"/>
      <c r="UGW50" s="75"/>
      <c r="UGX50" s="75"/>
      <c r="UGY50" s="75"/>
      <c r="UGZ50" s="75"/>
      <c r="UHA50" s="75"/>
      <c r="UHB50" s="75"/>
      <c r="UHC50" s="75"/>
      <c r="UHD50" s="75"/>
      <c r="UHE50" s="75"/>
      <c r="UHF50" s="75"/>
      <c r="UHG50" s="75"/>
      <c r="UHH50" s="75"/>
      <c r="UHI50" s="75"/>
      <c r="UHJ50" s="75"/>
      <c r="UHK50" s="75"/>
      <c r="UHL50" s="75"/>
      <c r="UHM50" s="75"/>
      <c r="UHN50" s="75"/>
      <c r="UHO50" s="75"/>
      <c r="UHP50" s="75"/>
      <c r="UHQ50" s="75"/>
      <c r="UHR50" s="75"/>
      <c r="UHS50" s="75"/>
      <c r="UHT50" s="75"/>
      <c r="UHU50" s="75"/>
      <c r="UHV50" s="75"/>
      <c r="UHW50" s="75"/>
      <c r="UHX50" s="75"/>
      <c r="UHY50" s="75"/>
      <c r="UHZ50" s="75"/>
      <c r="UIA50" s="75"/>
      <c r="UIB50" s="75"/>
      <c r="UIC50" s="75"/>
      <c r="UID50" s="75"/>
      <c r="UIE50" s="75"/>
      <c r="UIF50" s="75"/>
      <c r="UIG50" s="75"/>
      <c r="UIH50" s="75"/>
      <c r="UII50" s="75"/>
      <c r="UIJ50" s="75"/>
      <c r="UIK50" s="75"/>
      <c r="UIL50" s="75"/>
      <c r="UIM50" s="75"/>
      <c r="UIN50" s="75"/>
      <c r="UIO50" s="75"/>
      <c r="UIP50" s="75"/>
      <c r="UIQ50" s="75"/>
      <c r="UIR50" s="75"/>
      <c r="UIS50" s="75"/>
      <c r="UIT50" s="75"/>
      <c r="UIU50" s="75"/>
      <c r="UIV50" s="75"/>
      <c r="UIW50" s="75"/>
      <c r="UIX50" s="75"/>
      <c r="UIY50" s="75"/>
      <c r="UIZ50" s="75"/>
      <c r="UJA50" s="75"/>
      <c r="UJB50" s="75"/>
      <c r="UJC50" s="75"/>
      <c r="UJD50" s="75"/>
      <c r="UJE50" s="75"/>
      <c r="UJF50" s="75"/>
      <c r="UJG50" s="75"/>
      <c r="UJH50" s="75"/>
      <c r="UJI50" s="75"/>
      <c r="UJJ50" s="75"/>
      <c r="UJK50" s="75"/>
      <c r="UJL50" s="75"/>
      <c r="UJM50" s="75"/>
      <c r="UJN50" s="75"/>
      <c r="UJO50" s="75"/>
      <c r="UJP50" s="75"/>
      <c r="UJQ50" s="75"/>
      <c r="UJR50" s="75"/>
      <c r="UJS50" s="75"/>
      <c r="UJT50" s="75"/>
      <c r="UJU50" s="75"/>
      <c r="UJV50" s="75"/>
      <c r="UJW50" s="75"/>
      <c r="UJX50" s="75"/>
      <c r="UJY50" s="75"/>
      <c r="UJZ50" s="75"/>
      <c r="UKA50" s="75"/>
      <c r="UKB50" s="75"/>
      <c r="UKC50" s="75"/>
      <c r="UKD50" s="75"/>
      <c r="UKE50" s="75"/>
      <c r="UKF50" s="75"/>
      <c r="UKG50" s="75"/>
      <c r="UKH50" s="75"/>
      <c r="UKI50" s="75"/>
      <c r="UKJ50" s="75"/>
      <c r="UKK50" s="75"/>
      <c r="UKL50" s="75"/>
      <c r="UKM50" s="75"/>
      <c r="UKN50" s="75"/>
      <c r="UKO50" s="75"/>
      <c r="UKP50" s="75"/>
      <c r="UKQ50" s="75"/>
      <c r="UKR50" s="75"/>
      <c r="UKS50" s="75"/>
      <c r="UKT50" s="75"/>
      <c r="UKU50" s="75"/>
      <c r="UKV50" s="75"/>
      <c r="UKW50" s="75"/>
      <c r="UKX50" s="75"/>
      <c r="UKY50" s="75"/>
      <c r="UKZ50" s="75"/>
      <c r="ULA50" s="75"/>
      <c r="ULB50" s="75"/>
      <c r="ULC50" s="75"/>
      <c r="ULD50" s="75"/>
      <c r="ULE50" s="75"/>
      <c r="ULF50" s="75"/>
      <c r="ULG50" s="75"/>
      <c r="ULH50" s="75"/>
      <c r="ULI50" s="75"/>
      <c r="ULJ50" s="75"/>
      <c r="ULK50" s="75"/>
      <c r="ULL50" s="75"/>
      <c r="ULM50" s="75"/>
      <c r="ULN50" s="75"/>
      <c r="ULO50" s="75"/>
      <c r="ULP50" s="75"/>
      <c r="ULQ50" s="75"/>
      <c r="ULR50" s="75"/>
      <c r="ULS50" s="75"/>
      <c r="ULT50" s="75"/>
      <c r="ULU50" s="75"/>
      <c r="ULV50" s="75"/>
      <c r="ULW50" s="75"/>
      <c r="ULX50" s="75"/>
      <c r="ULY50" s="75"/>
      <c r="ULZ50" s="75"/>
      <c r="UMA50" s="75"/>
      <c r="UMB50" s="75"/>
      <c r="UMC50" s="75"/>
      <c r="UMD50" s="75"/>
      <c r="UME50" s="75"/>
      <c r="UMF50" s="75"/>
      <c r="UMG50" s="75"/>
      <c r="UMH50" s="75"/>
      <c r="UMI50" s="75"/>
      <c r="UMJ50" s="75"/>
      <c r="UMK50" s="75"/>
      <c r="UML50" s="75"/>
      <c r="UMM50" s="75"/>
      <c r="UMN50" s="75"/>
      <c r="UMO50" s="75"/>
      <c r="UMP50" s="75"/>
      <c r="UMQ50" s="75"/>
      <c r="UMR50" s="75"/>
      <c r="UMS50" s="75"/>
      <c r="UMT50" s="75"/>
      <c r="UMU50" s="75"/>
      <c r="UMV50" s="75"/>
      <c r="UMW50" s="75"/>
      <c r="UMX50" s="75"/>
      <c r="UMY50" s="75"/>
      <c r="UMZ50" s="75"/>
      <c r="UNA50" s="75"/>
      <c r="UNB50" s="75"/>
      <c r="UNC50" s="75"/>
      <c r="UND50" s="75"/>
      <c r="UNE50" s="75"/>
      <c r="UNF50" s="75"/>
      <c r="UNG50" s="75"/>
      <c r="UNH50" s="75"/>
      <c r="UNI50" s="75"/>
      <c r="UNJ50" s="75"/>
      <c r="UNK50" s="75"/>
      <c r="UNL50" s="75"/>
      <c r="UNM50" s="75"/>
      <c r="UNN50" s="75"/>
      <c r="UNO50" s="75"/>
      <c r="UNP50" s="75"/>
      <c r="UNQ50" s="75"/>
      <c r="UNR50" s="75"/>
      <c r="UNS50" s="75"/>
      <c r="UNT50" s="75"/>
      <c r="UNU50" s="75"/>
      <c r="UNV50" s="75"/>
      <c r="UNW50" s="75"/>
      <c r="UNX50" s="75"/>
      <c r="UNY50" s="75"/>
      <c r="UNZ50" s="75"/>
      <c r="UOA50" s="75"/>
      <c r="UOB50" s="75"/>
      <c r="UOC50" s="75"/>
      <c r="UOD50" s="75"/>
      <c r="UOE50" s="75"/>
      <c r="UOF50" s="75"/>
      <c r="UOG50" s="75"/>
      <c r="UOH50" s="75"/>
      <c r="UOI50" s="75"/>
      <c r="UOJ50" s="75"/>
      <c r="UOK50" s="75"/>
      <c r="UOL50" s="75"/>
      <c r="UOM50" s="75"/>
      <c r="UON50" s="75"/>
      <c r="UOO50" s="75"/>
      <c r="UOP50" s="75"/>
      <c r="UOQ50" s="75"/>
      <c r="UOR50" s="75"/>
      <c r="UOS50" s="75"/>
      <c r="UOT50" s="75"/>
      <c r="UOU50" s="75"/>
      <c r="UOV50" s="75"/>
      <c r="UOW50" s="75"/>
      <c r="UOX50" s="75"/>
      <c r="UOY50" s="75"/>
      <c r="UOZ50" s="75"/>
      <c r="UPA50" s="75"/>
      <c r="UPB50" s="75"/>
      <c r="UPC50" s="75"/>
      <c r="UPD50" s="75"/>
      <c r="UPE50" s="75"/>
      <c r="UPF50" s="75"/>
      <c r="UPG50" s="75"/>
      <c r="UPH50" s="75"/>
      <c r="UPI50" s="75"/>
      <c r="UPJ50" s="75"/>
      <c r="UPK50" s="75"/>
      <c r="UPL50" s="75"/>
      <c r="UPM50" s="75"/>
      <c r="UPN50" s="75"/>
      <c r="UPO50" s="75"/>
      <c r="UPP50" s="75"/>
      <c r="UPQ50" s="75"/>
      <c r="UPR50" s="75"/>
      <c r="UPS50" s="75"/>
      <c r="UPT50" s="75"/>
      <c r="UPU50" s="75"/>
      <c r="UPV50" s="75"/>
      <c r="UPW50" s="75"/>
      <c r="UPX50" s="75"/>
      <c r="UPY50" s="75"/>
      <c r="UPZ50" s="75"/>
      <c r="UQA50" s="75"/>
      <c r="UQB50" s="75"/>
      <c r="UQC50" s="75"/>
      <c r="UQD50" s="75"/>
      <c r="UQE50" s="75"/>
      <c r="UQF50" s="75"/>
      <c r="UQG50" s="75"/>
      <c r="UQH50" s="75"/>
      <c r="UQI50" s="75"/>
      <c r="UQJ50" s="75"/>
      <c r="UQK50" s="75"/>
      <c r="UQL50" s="75"/>
      <c r="UQM50" s="75"/>
      <c r="UQN50" s="75"/>
      <c r="UQO50" s="75"/>
      <c r="UQP50" s="75"/>
      <c r="UQQ50" s="75"/>
      <c r="UQR50" s="75"/>
      <c r="UQS50" s="75"/>
      <c r="UQT50" s="75"/>
      <c r="UQU50" s="75"/>
      <c r="UQV50" s="75"/>
      <c r="UQW50" s="75"/>
      <c r="UQX50" s="75"/>
      <c r="UQY50" s="75"/>
      <c r="UQZ50" s="75"/>
      <c r="URA50" s="75"/>
      <c r="URB50" s="75"/>
      <c r="URC50" s="75"/>
      <c r="URD50" s="75"/>
      <c r="URE50" s="75"/>
      <c r="URF50" s="75"/>
      <c r="URG50" s="75"/>
      <c r="URH50" s="75"/>
      <c r="URI50" s="75"/>
      <c r="URJ50" s="75"/>
      <c r="URK50" s="75"/>
      <c r="URL50" s="75"/>
      <c r="URM50" s="75"/>
      <c r="URN50" s="75"/>
      <c r="URO50" s="75"/>
      <c r="URP50" s="75"/>
      <c r="URQ50" s="75"/>
      <c r="URR50" s="75"/>
      <c r="URS50" s="75"/>
      <c r="URT50" s="75"/>
      <c r="URU50" s="75"/>
      <c r="URV50" s="75"/>
      <c r="URW50" s="75"/>
      <c r="URX50" s="75"/>
      <c r="URY50" s="75"/>
      <c r="URZ50" s="75"/>
      <c r="USA50" s="75"/>
      <c r="USB50" s="75"/>
      <c r="USC50" s="75"/>
      <c r="USD50" s="75"/>
      <c r="USE50" s="75"/>
      <c r="USF50" s="75"/>
      <c r="USG50" s="75"/>
      <c r="USH50" s="75"/>
      <c r="USI50" s="75"/>
      <c r="USJ50" s="75"/>
      <c r="USK50" s="75"/>
      <c r="USL50" s="75"/>
      <c r="USM50" s="75"/>
      <c r="USN50" s="75"/>
      <c r="USO50" s="75"/>
      <c r="USP50" s="75"/>
      <c r="USQ50" s="75"/>
      <c r="USR50" s="75"/>
      <c r="USS50" s="75"/>
      <c r="UST50" s="75"/>
      <c r="USU50" s="75"/>
      <c r="USV50" s="75"/>
      <c r="USW50" s="75"/>
      <c r="USX50" s="75"/>
      <c r="USY50" s="75"/>
      <c r="USZ50" s="75"/>
      <c r="UTA50" s="75"/>
      <c r="UTB50" s="75"/>
      <c r="UTC50" s="75"/>
      <c r="UTD50" s="75"/>
      <c r="UTE50" s="75"/>
      <c r="UTF50" s="75"/>
      <c r="UTG50" s="75"/>
      <c r="UTH50" s="75"/>
      <c r="UTI50" s="75"/>
      <c r="UTJ50" s="75"/>
      <c r="UTK50" s="75"/>
      <c r="UTL50" s="75"/>
      <c r="UTM50" s="75"/>
      <c r="UTN50" s="75"/>
      <c r="UTO50" s="75"/>
      <c r="UTP50" s="75"/>
      <c r="UTQ50" s="75"/>
      <c r="UTR50" s="75"/>
      <c r="UTS50" s="75"/>
      <c r="UTT50" s="75"/>
      <c r="UTU50" s="75"/>
      <c r="UTV50" s="75"/>
      <c r="UTW50" s="75"/>
      <c r="UTX50" s="75"/>
      <c r="UTY50" s="75"/>
      <c r="UTZ50" s="75"/>
      <c r="UUA50" s="75"/>
      <c r="UUB50" s="75"/>
      <c r="UUC50" s="75"/>
      <c r="UUD50" s="75"/>
      <c r="UUE50" s="75"/>
      <c r="UUF50" s="75"/>
      <c r="UUG50" s="75"/>
      <c r="UUH50" s="75"/>
      <c r="UUI50" s="75"/>
      <c r="UUJ50" s="75"/>
      <c r="UUK50" s="75"/>
      <c r="UUL50" s="75"/>
      <c r="UUM50" s="75"/>
      <c r="UUN50" s="75"/>
      <c r="UUO50" s="75"/>
      <c r="UUP50" s="75"/>
      <c r="UUQ50" s="75"/>
      <c r="UUR50" s="75"/>
      <c r="UUS50" s="75"/>
      <c r="UUT50" s="75"/>
      <c r="UUU50" s="75"/>
      <c r="UUV50" s="75"/>
      <c r="UUW50" s="75"/>
      <c r="UUX50" s="75"/>
      <c r="UUY50" s="75"/>
      <c r="UUZ50" s="75"/>
      <c r="UVA50" s="75"/>
      <c r="UVB50" s="75"/>
      <c r="UVC50" s="75"/>
      <c r="UVD50" s="75"/>
      <c r="UVE50" s="75"/>
      <c r="UVF50" s="75"/>
      <c r="UVG50" s="75"/>
      <c r="UVH50" s="75"/>
      <c r="UVI50" s="75"/>
      <c r="UVJ50" s="75"/>
      <c r="UVK50" s="75"/>
      <c r="UVL50" s="75"/>
      <c r="UVM50" s="75"/>
      <c r="UVN50" s="75"/>
      <c r="UVO50" s="75"/>
      <c r="UVP50" s="75"/>
      <c r="UVQ50" s="75"/>
      <c r="UVR50" s="75"/>
      <c r="UVS50" s="75"/>
      <c r="UVT50" s="75"/>
      <c r="UVU50" s="75"/>
      <c r="UVV50" s="75"/>
      <c r="UVW50" s="75"/>
      <c r="UVX50" s="75"/>
      <c r="UVY50" s="75"/>
      <c r="UVZ50" s="75"/>
      <c r="UWA50" s="75"/>
      <c r="UWB50" s="75"/>
      <c r="UWC50" s="75"/>
      <c r="UWD50" s="75"/>
      <c r="UWE50" s="75"/>
      <c r="UWF50" s="75"/>
      <c r="UWG50" s="75"/>
      <c r="UWH50" s="75"/>
      <c r="UWI50" s="75"/>
      <c r="UWJ50" s="75"/>
      <c r="UWK50" s="75"/>
      <c r="UWL50" s="75"/>
      <c r="UWM50" s="75"/>
      <c r="UWN50" s="75"/>
      <c r="UWO50" s="75"/>
      <c r="UWP50" s="75"/>
      <c r="UWQ50" s="75"/>
      <c r="UWR50" s="75"/>
      <c r="UWS50" s="75"/>
      <c r="UWT50" s="75"/>
      <c r="UWU50" s="75"/>
      <c r="UWV50" s="75"/>
      <c r="UWW50" s="75"/>
      <c r="UWX50" s="75"/>
      <c r="UWY50" s="75"/>
      <c r="UWZ50" s="75"/>
      <c r="UXA50" s="75"/>
      <c r="UXB50" s="75"/>
      <c r="UXC50" s="75"/>
      <c r="UXD50" s="75"/>
      <c r="UXE50" s="75"/>
      <c r="UXF50" s="75"/>
      <c r="UXG50" s="75"/>
      <c r="UXH50" s="75"/>
      <c r="UXI50" s="75"/>
      <c r="UXJ50" s="75"/>
      <c r="UXK50" s="75"/>
      <c r="UXL50" s="75"/>
      <c r="UXM50" s="75"/>
      <c r="UXN50" s="75"/>
      <c r="UXO50" s="75"/>
      <c r="UXP50" s="75"/>
      <c r="UXQ50" s="75"/>
      <c r="UXR50" s="75"/>
      <c r="UXS50" s="75"/>
      <c r="UXT50" s="75"/>
      <c r="UXU50" s="75"/>
      <c r="UXV50" s="75"/>
      <c r="UXW50" s="75"/>
      <c r="UXX50" s="75"/>
      <c r="UXY50" s="75"/>
      <c r="UXZ50" s="75"/>
      <c r="UYA50" s="75"/>
      <c r="UYB50" s="75"/>
      <c r="UYC50" s="75"/>
      <c r="UYD50" s="75"/>
      <c r="UYE50" s="75"/>
      <c r="UYF50" s="75"/>
      <c r="UYG50" s="75"/>
      <c r="UYH50" s="75"/>
      <c r="UYI50" s="75"/>
      <c r="UYJ50" s="75"/>
      <c r="UYK50" s="75"/>
      <c r="UYL50" s="75"/>
      <c r="UYM50" s="75"/>
      <c r="UYN50" s="75"/>
      <c r="UYO50" s="75"/>
      <c r="UYP50" s="75"/>
      <c r="UYQ50" s="75"/>
      <c r="UYR50" s="75"/>
      <c r="UYS50" s="75"/>
      <c r="UYT50" s="75"/>
      <c r="UYU50" s="75"/>
      <c r="UYV50" s="75"/>
      <c r="UYW50" s="75"/>
      <c r="UYX50" s="75"/>
      <c r="UYY50" s="75"/>
      <c r="UYZ50" s="75"/>
      <c r="UZA50" s="75"/>
      <c r="UZB50" s="75"/>
      <c r="UZC50" s="75"/>
      <c r="UZD50" s="75"/>
      <c r="UZE50" s="75"/>
      <c r="UZF50" s="75"/>
      <c r="UZG50" s="75"/>
      <c r="UZH50" s="75"/>
      <c r="UZI50" s="75"/>
      <c r="UZJ50" s="75"/>
      <c r="UZK50" s="75"/>
      <c r="UZL50" s="75"/>
      <c r="UZM50" s="75"/>
      <c r="UZN50" s="75"/>
      <c r="UZO50" s="75"/>
      <c r="UZP50" s="75"/>
      <c r="UZQ50" s="75"/>
      <c r="UZR50" s="75"/>
      <c r="UZS50" s="75"/>
      <c r="UZT50" s="75"/>
      <c r="UZU50" s="75"/>
      <c r="UZV50" s="75"/>
      <c r="UZW50" s="75"/>
      <c r="UZX50" s="75"/>
      <c r="UZY50" s="75"/>
      <c r="UZZ50" s="75"/>
      <c r="VAA50" s="75"/>
      <c r="VAB50" s="75"/>
      <c r="VAC50" s="75"/>
      <c r="VAD50" s="75"/>
      <c r="VAE50" s="75"/>
      <c r="VAF50" s="75"/>
      <c r="VAG50" s="75"/>
      <c r="VAH50" s="75"/>
      <c r="VAI50" s="75"/>
      <c r="VAJ50" s="75"/>
      <c r="VAK50" s="75"/>
      <c r="VAL50" s="75"/>
      <c r="VAM50" s="75"/>
      <c r="VAN50" s="75"/>
      <c r="VAO50" s="75"/>
      <c r="VAP50" s="75"/>
      <c r="VAQ50" s="75"/>
      <c r="VAR50" s="75"/>
      <c r="VAS50" s="75"/>
      <c r="VAT50" s="75"/>
      <c r="VAU50" s="75"/>
      <c r="VAV50" s="75"/>
      <c r="VAW50" s="75"/>
      <c r="VAX50" s="75"/>
      <c r="VAY50" s="75"/>
      <c r="VAZ50" s="75"/>
      <c r="VBA50" s="75"/>
      <c r="VBB50" s="75"/>
      <c r="VBC50" s="75"/>
      <c r="VBD50" s="75"/>
      <c r="VBE50" s="75"/>
      <c r="VBF50" s="75"/>
      <c r="VBG50" s="75"/>
      <c r="VBH50" s="75"/>
      <c r="VBI50" s="75"/>
      <c r="VBJ50" s="75"/>
      <c r="VBK50" s="75"/>
      <c r="VBL50" s="75"/>
      <c r="VBM50" s="75"/>
      <c r="VBN50" s="75"/>
      <c r="VBO50" s="75"/>
      <c r="VBP50" s="75"/>
      <c r="VBQ50" s="75"/>
      <c r="VBR50" s="75"/>
      <c r="VBS50" s="75"/>
      <c r="VBT50" s="75"/>
      <c r="VBU50" s="75"/>
      <c r="VBV50" s="75"/>
      <c r="VBW50" s="75"/>
      <c r="VBX50" s="75"/>
      <c r="VBY50" s="75"/>
      <c r="VBZ50" s="75"/>
      <c r="VCA50" s="75"/>
      <c r="VCB50" s="75"/>
      <c r="VCC50" s="75"/>
      <c r="VCD50" s="75"/>
      <c r="VCE50" s="75"/>
      <c r="VCF50" s="75"/>
      <c r="VCG50" s="75"/>
      <c r="VCH50" s="75"/>
      <c r="VCI50" s="75"/>
      <c r="VCJ50" s="75"/>
      <c r="VCK50" s="75"/>
      <c r="VCL50" s="75"/>
      <c r="VCM50" s="75"/>
      <c r="VCN50" s="75"/>
      <c r="VCO50" s="75"/>
      <c r="VCP50" s="75"/>
      <c r="VCQ50" s="75"/>
      <c r="VCR50" s="75"/>
      <c r="VCS50" s="75"/>
      <c r="VCT50" s="75"/>
      <c r="VCU50" s="75"/>
      <c r="VCV50" s="75"/>
      <c r="VCW50" s="75"/>
      <c r="VCX50" s="75"/>
      <c r="VCY50" s="75"/>
      <c r="VCZ50" s="75"/>
      <c r="VDA50" s="75"/>
      <c r="VDB50" s="75"/>
      <c r="VDC50" s="75"/>
      <c r="VDD50" s="75"/>
      <c r="VDE50" s="75"/>
      <c r="VDF50" s="75"/>
      <c r="VDG50" s="75"/>
      <c r="VDH50" s="75"/>
      <c r="VDI50" s="75"/>
      <c r="VDJ50" s="75"/>
      <c r="VDK50" s="75"/>
      <c r="VDL50" s="75"/>
      <c r="VDM50" s="75"/>
      <c r="VDN50" s="75"/>
      <c r="VDO50" s="75"/>
      <c r="VDP50" s="75"/>
      <c r="VDQ50" s="75"/>
      <c r="VDR50" s="75"/>
      <c r="VDS50" s="75"/>
      <c r="VDT50" s="75"/>
      <c r="VDU50" s="75"/>
      <c r="VDV50" s="75"/>
      <c r="VDW50" s="75"/>
      <c r="VDX50" s="75"/>
      <c r="VDY50" s="75"/>
      <c r="VDZ50" s="75"/>
      <c r="VEA50" s="75"/>
      <c r="VEB50" s="75"/>
      <c r="VEC50" s="75"/>
      <c r="VED50" s="75"/>
      <c r="VEE50" s="75"/>
      <c r="VEF50" s="75"/>
      <c r="VEG50" s="75"/>
      <c r="VEH50" s="75"/>
      <c r="VEI50" s="75"/>
      <c r="VEJ50" s="75"/>
      <c r="VEK50" s="75"/>
      <c r="VEL50" s="75"/>
      <c r="VEM50" s="75"/>
      <c r="VEN50" s="75"/>
      <c r="VEO50" s="75"/>
      <c r="VEP50" s="75"/>
      <c r="VEQ50" s="75"/>
      <c r="VER50" s="75"/>
      <c r="VES50" s="75"/>
      <c r="VET50" s="75"/>
      <c r="VEU50" s="75"/>
      <c r="VEV50" s="75"/>
      <c r="VEW50" s="75"/>
      <c r="VEX50" s="75"/>
      <c r="VEY50" s="75"/>
      <c r="VEZ50" s="75"/>
      <c r="VFA50" s="75"/>
      <c r="VFB50" s="75"/>
      <c r="VFC50" s="75"/>
      <c r="VFD50" s="75"/>
      <c r="VFE50" s="75"/>
      <c r="VFF50" s="75"/>
      <c r="VFG50" s="75"/>
      <c r="VFH50" s="75"/>
      <c r="VFI50" s="75"/>
      <c r="VFJ50" s="75"/>
      <c r="VFK50" s="75"/>
      <c r="VFL50" s="75"/>
      <c r="VFM50" s="75"/>
      <c r="VFN50" s="75"/>
      <c r="VFO50" s="75"/>
      <c r="VFP50" s="75"/>
      <c r="VFQ50" s="75"/>
      <c r="VFR50" s="75"/>
      <c r="VFS50" s="75"/>
      <c r="VFT50" s="75"/>
      <c r="VFU50" s="75"/>
      <c r="VFV50" s="75"/>
      <c r="VFW50" s="75"/>
      <c r="VFX50" s="75"/>
      <c r="VFY50" s="75"/>
      <c r="VFZ50" s="75"/>
      <c r="VGA50" s="75"/>
      <c r="VGB50" s="75"/>
      <c r="VGC50" s="75"/>
      <c r="VGD50" s="75"/>
      <c r="VGE50" s="75"/>
      <c r="VGF50" s="75"/>
      <c r="VGG50" s="75"/>
      <c r="VGH50" s="75"/>
      <c r="VGI50" s="75"/>
      <c r="VGJ50" s="75"/>
      <c r="VGK50" s="75"/>
      <c r="VGL50" s="75"/>
      <c r="VGM50" s="75"/>
      <c r="VGN50" s="75"/>
      <c r="VGO50" s="75"/>
      <c r="VGP50" s="75"/>
      <c r="VGQ50" s="75"/>
      <c r="VGR50" s="75"/>
      <c r="VGS50" s="75"/>
      <c r="VGT50" s="75"/>
      <c r="VGU50" s="75"/>
      <c r="VGV50" s="75"/>
      <c r="VGW50" s="75"/>
      <c r="VGX50" s="75"/>
      <c r="VGY50" s="75"/>
      <c r="VGZ50" s="75"/>
      <c r="VHA50" s="75"/>
      <c r="VHB50" s="75"/>
      <c r="VHC50" s="75"/>
      <c r="VHD50" s="75"/>
      <c r="VHE50" s="75"/>
      <c r="VHF50" s="75"/>
      <c r="VHG50" s="75"/>
      <c r="VHH50" s="75"/>
      <c r="VHI50" s="75"/>
      <c r="VHJ50" s="75"/>
      <c r="VHK50" s="75"/>
      <c r="VHL50" s="75"/>
      <c r="VHM50" s="75"/>
      <c r="VHN50" s="75"/>
      <c r="VHO50" s="75"/>
      <c r="VHP50" s="75"/>
      <c r="VHQ50" s="75"/>
      <c r="VHR50" s="75"/>
      <c r="VHS50" s="75"/>
      <c r="VHT50" s="75"/>
      <c r="VHU50" s="75"/>
      <c r="VHV50" s="75"/>
      <c r="VHW50" s="75"/>
      <c r="VHX50" s="75"/>
      <c r="VHY50" s="75"/>
      <c r="VHZ50" s="75"/>
      <c r="VIA50" s="75"/>
      <c r="VIB50" s="75"/>
      <c r="VIC50" s="75"/>
      <c r="VID50" s="75"/>
      <c r="VIE50" s="75"/>
      <c r="VIF50" s="75"/>
      <c r="VIG50" s="75"/>
      <c r="VIH50" s="75"/>
      <c r="VII50" s="75"/>
      <c r="VIJ50" s="75"/>
      <c r="VIK50" s="75"/>
      <c r="VIL50" s="75"/>
      <c r="VIM50" s="75"/>
      <c r="VIN50" s="75"/>
      <c r="VIO50" s="75"/>
      <c r="VIP50" s="75"/>
      <c r="VIQ50" s="75"/>
      <c r="VIR50" s="75"/>
      <c r="VIS50" s="75"/>
      <c r="VIT50" s="75"/>
      <c r="VIU50" s="75"/>
      <c r="VIV50" s="75"/>
      <c r="VIW50" s="75"/>
      <c r="VIX50" s="75"/>
      <c r="VIY50" s="75"/>
      <c r="VIZ50" s="75"/>
      <c r="VJA50" s="75"/>
      <c r="VJB50" s="75"/>
      <c r="VJC50" s="75"/>
      <c r="VJD50" s="75"/>
      <c r="VJE50" s="75"/>
      <c r="VJF50" s="75"/>
      <c r="VJG50" s="75"/>
      <c r="VJH50" s="75"/>
      <c r="VJI50" s="75"/>
      <c r="VJJ50" s="75"/>
      <c r="VJK50" s="75"/>
      <c r="VJL50" s="75"/>
      <c r="VJM50" s="75"/>
      <c r="VJN50" s="75"/>
      <c r="VJO50" s="75"/>
      <c r="VJP50" s="75"/>
      <c r="VJQ50" s="75"/>
      <c r="VJR50" s="75"/>
      <c r="VJS50" s="75"/>
      <c r="VJT50" s="75"/>
      <c r="VJU50" s="75"/>
      <c r="VJV50" s="75"/>
      <c r="VJW50" s="75"/>
      <c r="VJX50" s="75"/>
      <c r="VJY50" s="75"/>
      <c r="VJZ50" s="75"/>
      <c r="VKA50" s="75"/>
      <c r="VKB50" s="75"/>
      <c r="VKC50" s="75"/>
      <c r="VKD50" s="75"/>
      <c r="VKE50" s="75"/>
      <c r="VKF50" s="75"/>
      <c r="VKG50" s="75"/>
      <c r="VKH50" s="75"/>
      <c r="VKI50" s="75"/>
      <c r="VKJ50" s="75"/>
      <c r="VKK50" s="75"/>
      <c r="VKL50" s="75"/>
      <c r="VKM50" s="75"/>
      <c r="VKN50" s="75"/>
      <c r="VKO50" s="75"/>
      <c r="VKP50" s="75"/>
      <c r="VKQ50" s="75"/>
      <c r="VKR50" s="75"/>
      <c r="VKS50" s="75"/>
      <c r="VKT50" s="75"/>
      <c r="VKU50" s="75"/>
      <c r="VKV50" s="75"/>
      <c r="VKW50" s="75"/>
      <c r="VKX50" s="75"/>
      <c r="VKY50" s="75"/>
      <c r="VKZ50" s="75"/>
      <c r="VLA50" s="75"/>
      <c r="VLB50" s="75"/>
      <c r="VLC50" s="75"/>
      <c r="VLD50" s="75"/>
      <c r="VLE50" s="75"/>
      <c r="VLF50" s="75"/>
      <c r="VLG50" s="75"/>
      <c r="VLH50" s="75"/>
      <c r="VLI50" s="75"/>
      <c r="VLJ50" s="75"/>
      <c r="VLK50" s="75"/>
      <c r="VLL50" s="75"/>
      <c r="VLM50" s="75"/>
      <c r="VLN50" s="75"/>
      <c r="VLO50" s="75"/>
      <c r="VLP50" s="75"/>
      <c r="VLQ50" s="75"/>
      <c r="VLR50" s="75"/>
      <c r="VLS50" s="75"/>
      <c r="VLT50" s="75"/>
      <c r="VLU50" s="75"/>
      <c r="VLV50" s="75"/>
      <c r="VLW50" s="75"/>
      <c r="VLX50" s="75"/>
      <c r="VLY50" s="75"/>
      <c r="VLZ50" s="75"/>
      <c r="VMA50" s="75"/>
      <c r="VMB50" s="75"/>
      <c r="VMC50" s="75"/>
      <c r="VMD50" s="75"/>
      <c r="VME50" s="75"/>
      <c r="VMF50" s="75"/>
      <c r="VMG50" s="75"/>
      <c r="VMH50" s="75"/>
      <c r="VMI50" s="75"/>
      <c r="VMJ50" s="75"/>
      <c r="VMK50" s="75"/>
      <c r="VML50" s="75"/>
      <c r="VMM50" s="75"/>
      <c r="VMN50" s="75"/>
      <c r="VMO50" s="75"/>
      <c r="VMP50" s="75"/>
      <c r="VMQ50" s="75"/>
      <c r="VMR50" s="75"/>
      <c r="VMS50" s="75"/>
      <c r="VMT50" s="75"/>
      <c r="VMU50" s="75"/>
      <c r="VMV50" s="75"/>
      <c r="VMW50" s="75"/>
      <c r="VMX50" s="75"/>
      <c r="VMY50" s="75"/>
      <c r="VMZ50" s="75"/>
      <c r="VNA50" s="75"/>
      <c r="VNB50" s="75"/>
      <c r="VNC50" s="75"/>
      <c r="VND50" s="75"/>
      <c r="VNE50" s="75"/>
      <c r="VNF50" s="75"/>
      <c r="VNG50" s="75"/>
      <c r="VNH50" s="75"/>
      <c r="VNI50" s="75"/>
      <c r="VNJ50" s="75"/>
      <c r="VNK50" s="75"/>
      <c r="VNL50" s="75"/>
      <c r="VNM50" s="75"/>
      <c r="VNN50" s="75"/>
      <c r="VNO50" s="75"/>
      <c r="VNP50" s="75"/>
      <c r="VNQ50" s="75"/>
      <c r="VNR50" s="75"/>
      <c r="VNS50" s="75"/>
      <c r="VNT50" s="75"/>
      <c r="VNU50" s="75"/>
      <c r="VNV50" s="75"/>
      <c r="VNW50" s="75"/>
      <c r="VNX50" s="75"/>
      <c r="VNY50" s="75"/>
      <c r="VNZ50" s="75"/>
      <c r="VOA50" s="75"/>
      <c r="VOB50" s="75"/>
      <c r="VOC50" s="75"/>
      <c r="VOD50" s="75"/>
      <c r="VOE50" s="75"/>
      <c r="VOF50" s="75"/>
      <c r="VOG50" s="75"/>
      <c r="VOH50" s="75"/>
      <c r="VOI50" s="75"/>
      <c r="VOJ50" s="75"/>
      <c r="VOK50" s="75"/>
      <c r="VOL50" s="75"/>
      <c r="VOM50" s="75"/>
      <c r="VON50" s="75"/>
      <c r="VOO50" s="75"/>
      <c r="VOP50" s="75"/>
      <c r="VOQ50" s="75"/>
      <c r="VOR50" s="75"/>
      <c r="VOS50" s="75"/>
      <c r="VOT50" s="75"/>
      <c r="VOU50" s="75"/>
      <c r="VOV50" s="75"/>
      <c r="VOW50" s="75"/>
      <c r="VOX50" s="75"/>
      <c r="VOY50" s="75"/>
      <c r="VOZ50" s="75"/>
      <c r="VPA50" s="75"/>
      <c r="VPB50" s="75"/>
      <c r="VPC50" s="75"/>
      <c r="VPD50" s="75"/>
      <c r="VPE50" s="75"/>
      <c r="VPF50" s="75"/>
      <c r="VPG50" s="75"/>
      <c r="VPH50" s="75"/>
      <c r="VPI50" s="75"/>
      <c r="VPJ50" s="75"/>
      <c r="VPK50" s="75"/>
      <c r="VPL50" s="75"/>
      <c r="VPM50" s="75"/>
      <c r="VPN50" s="75"/>
      <c r="VPO50" s="75"/>
      <c r="VPP50" s="75"/>
      <c r="VPQ50" s="75"/>
      <c r="VPR50" s="75"/>
      <c r="VPS50" s="75"/>
      <c r="VPT50" s="75"/>
      <c r="VPU50" s="75"/>
      <c r="VPV50" s="75"/>
      <c r="VPW50" s="75"/>
      <c r="VPX50" s="75"/>
      <c r="VPY50" s="75"/>
      <c r="VPZ50" s="75"/>
      <c r="VQA50" s="75"/>
      <c r="VQB50" s="75"/>
      <c r="VQC50" s="75"/>
      <c r="VQD50" s="75"/>
      <c r="VQE50" s="75"/>
      <c r="VQF50" s="75"/>
      <c r="VQG50" s="75"/>
      <c r="VQH50" s="75"/>
      <c r="VQI50" s="75"/>
      <c r="VQJ50" s="75"/>
      <c r="VQK50" s="75"/>
      <c r="VQL50" s="75"/>
      <c r="VQM50" s="75"/>
      <c r="VQN50" s="75"/>
      <c r="VQO50" s="75"/>
      <c r="VQP50" s="75"/>
      <c r="VQQ50" s="75"/>
      <c r="VQR50" s="75"/>
      <c r="VQS50" s="75"/>
      <c r="VQT50" s="75"/>
      <c r="VQU50" s="75"/>
      <c r="VQV50" s="75"/>
      <c r="VQW50" s="75"/>
      <c r="VQX50" s="75"/>
      <c r="VQY50" s="75"/>
      <c r="VQZ50" s="75"/>
      <c r="VRA50" s="75"/>
      <c r="VRB50" s="75"/>
      <c r="VRC50" s="75"/>
      <c r="VRD50" s="75"/>
      <c r="VRE50" s="75"/>
      <c r="VRF50" s="75"/>
      <c r="VRG50" s="75"/>
      <c r="VRH50" s="75"/>
      <c r="VRI50" s="75"/>
      <c r="VRJ50" s="75"/>
      <c r="VRK50" s="75"/>
      <c r="VRL50" s="75"/>
      <c r="VRM50" s="75"/>
      <c r="VRN50" s="75"/>
      <c r="VRO50" s="75"/>
      <c r="VRP50" s="75"/>
      <c r="VRQ50" s="75"/>
      <c r="VRR50" s="75"/>
      <c r="VRS50" s="75"/>
      <c r="VRT50" s="75"/>
      <c r="VRU50" s="75"/>
      <c r="VRV50" s="75"/>
      <c r="VRW50" s="75"/>
      <c r="VRX50" s="75"/>
      <c r="VRY50" s="75"/>
      <c r="VRZ50" s="75"/>
      <c r="VSA50" s="75"/>
      <c r="VSB50" s="75"/>
      <c r="VSC50" s="75"/>
      <c r="VSD50" s="75"/>
      <c r="VSE50" s="75"/>
      <c r="VSF50" s="75"/>
      <c r="VSG50" s="75"/>
      <c r="VSH50" s="75"/>
      <c r="VSI50" s="75"/>
      <c r="VSJ50" s="75"/>
      <c r="VSK50" s="75"/>
      <c r="VSL50" s="75"/>
      <c r="VSM50" s="75"/>
      <c r="VSN50" s="75"/>
      <c r="VSO50" s="75"/>
      <c r="VSP50" s="75"/>
      <c r="VSQ50" s="75"/>
      <c r="VSR50" s="75"/>
      <c r="VSS50" s="75"/>
      <c r="VST50" s="75"/>
      <c r="VSU50" s="75"/>
      <c r="VSV50" s="75"/>
      <c r="VSW50" s="75"/>
      <c r="VSX50" s="75"/>
      <c r="VSY50" s="75"/>
      <c r="VSZ50" s="75"/>
      <c r="VTA50" s="75"/>
      <c r="VTB50" s="75"/>
      <c r="VTC50" s="75"/>
      <c r="VTD50" s="75"/>
      <c r="VTE50" s="75"/>
      <c r="VTF50" s="75"/>
      <c r="VTG50" s="75"/>
      <c r="VTH50" s="75"/>
      <c r="VTI50" s="75"/>
      <c r="VTJ50" s="75"/>
      <c r="VTK50" s="75"/>
      <c r="VTL50" s="75"/>
      <c r="VTM50" s="75"/>
      <c r="VTN50" s="75"/>
      <c r="VTO50" s="75"/>
      <c r="VTP50" s="75"/>
      <c r="VTQ50" s="75"/>
      <c r="VTR50" s="75"/>
      <c r="VTS50" s="75"/>
      <c r="VTT50" s="75"/>
      <c r="VTU50" s="75"/>
      <c r="VTV50" s="75"/>
      <c r="VTW50" s="75"/>
      <c r="VTX50" s="75"/>
      <c r="VTY50" s="75"/>
      <c r="VTZ50" s="75"/>
      <c r="VUA50" s="75"/>
      <c r="VUB50" s="75"/>
      <c r="VUC50" s="75"/>
      <c r="VUD50" s="75"/>
      <c r="VUE50" s="75"/>
      <c r="VUF50" s="75"/>
      <c r="VUG50" s="75"/>
      <c r="VUH50" s="75"/>
      <c r="VUI50" s="75"/>
      <c r="VUJ50" s="75"/>
      <c r="VUK50" s="75"/>
      <c r="VUL50" s="75"/>
      <c r="VUM50" s="75"/>
      <c r="VUN50" s="75"/>
      <c r="VUO50" s="75"/>
      <c r="VUP50" s="75"/>
      <c r="VUQ50" s="75"/>
      <c r="VUR50" s="75"/>
      <c r="VUS50" s="75"/>
      <c r="VUT50" s="75"/>
      <c r="VUU50" s="75"/>
      <c r="VUV50" s="75"/>
      <c r="VUW50" s="75"/>
      <c r="VUX50" s="75"/>
      <c r="VUY50" s="75"/>
      <c r="VUZ50" s="75"/>
      <c r="VVA50" s="75"/>
      <c r="VVB50" s="75"/>
      <c r="VVC50" s="75"/>
      <c r="VVD50" s="75"/>
      <c r="VVE50" s="75"/>
      <c r="VVF50" s="75"/>
      <c r="VVG50" s="75"/>
      <c r="VVH50" s="75"/>
      <c r="VVI50" s="75"/>
      <c r="VVJ50" s="75"/>
      <c r="VVK50" s="75"/>
      <c r="VVL50" s="75"/>
      <c r="VVM50" s="75"/>
      <c r="VVN50" s="75"/>
      <c r="VVO50" s="75"/>
      <c r="VVP50" s="75"/>
      <c r="VVQ50" s="75"/>
      <c r="VVR50" s="75"/>
      <c r="VVS50" s="75"/>
      <c r="VVT50" s="75"/>
      <c r="VVU50" s="75"/>
      <c r="VVV50" s="75"/>
      <c r="VVW50" s="75"/>
      <c r="VVX50" s="75"/>
      <c r="VVY50" s="75"/>
      <c r="VVZ50" s="75"/>
      <c r="VWA50" s="75"/>
      <c r="VWB50" s="75"/>
      <c r="VWC50" s="75"/>
      <c r="VWD50" s="75"/>
      <c r="VWE50" s="75"/>
      <c r="VWF50" s="75"/>
      <c r="VWG50" s="75"/>
      <c r="VWH50" s="75"/>
      <c r="VWI50" s="75"/>
      <c r="VWJ50" s="75"/>
      <c r="VWK50" s="75"/>
      <c r="VWL50" s="75"/>
      <c r="VWM50" s="75"/>
      <c r="VWN50" s="75"/>
      <c r="VWO50" s="75"/>
      <c r="VWP50" s="75"/>
      <c r="VWQ50" s="75"/>
      <c r="VWR50" s="75"/>
      <c r="VWS50" s="75"/>
      <c r="VWT50" s="75"/>
      <c r="VWU50" s="75"/>
      <c r="VWV50" s="75"/>
      <c r="VWW50" s="75"/>
      <c r="VWX50" s="75"/>
      <c r="VWY50" s="75"/>
      <c r="VWZ50" s="75"/>
      <c r="VXA50" s="75"/>
      <c r="VXB50" s="75"/>
      <c r="VXC50" s="75"/>
      <c r="VXD50" s="75"/>
      <c r="VXE50" s="75"/>
      <c r="VXF50" s="75"/>
      <c r="VXG50" s="75"/>
      <c r="VXH50" s="75"/>
      <c r="VXI50" s="75"/>
      <c r="VXJ50" s="75"/>
      <c r="VXK50" s="75"/>
      <c r="VXL50" s="75"/>
      <c r="VXM50" s="75"/>
      <c r="VXN50" s="75"/>
      <c r="VXO50" s="75"/>
      <c r="VXP50" s="75"/>
      <c r="VXQ50" s="75"/>
      <c r="VXR50" s="75"/>
      <c r="VXS50" s="75"/>
      <c r="VXT50" s="75"/>
      <c r="VXU50" s="75"/>
      <c r="VXV50" s="75"/>
      <c r="VXW50" s="75"/>
      <c r="VXX50" s="75"/>
      <c r="VXY50" s="75"/>
      <c r="VXZ50" s="75"/>
      <c r="VYA50" s="75"/>
      <c r="VYB50" s="75"/>
      <c r="VYC50" s="75"/>
      <c r="VYD50" s="75"/>
      <c r="VYE50" s="75"/>
      <c r="VYF50" s="75"/>
      <c r="VYG50" s="75"/>
      <c r="VYH50" s="75"/>
      <c r="VYI50" s="75"/>
      <c r="VYJ50" s="75"/>
      <c r="VYK50" s="75"/>
      <c r="VYL50" s="75"/>
      <c r="VYM50" s="75"/>
      <c r="VYN50" s="75"/>
      <c r="VYO50" s="75"/>
      <c r="VYP50" s="75"/>
      <c r="VYQ50" s="75"/>
      <c r="VYR50" s="75"/>
      <c r="VYS50" s="75"/>
      <c r="VYT50" s="75"/>
      <c r="VYU50" s="75"/>
      <c r="VYV50" s="75"/>
      <c r="VYW50" s="75"/>
      <c r="VYX50" s="75"/>
      <c r="VYY50" s="75"/>
      <c r="VYZ50" s="75"/>
      <c r="VZA50" s="75"/>
      <c r="VZB50" s="75"/>
      <c r="VZC50" s="75"/>
      <c r="VZD50" s="75"/>
      <c r="VZE50" s="75"/>
      <c r="VZF50" s="75"/>
      <c r="VZG50" s="75"/>
      <c r="VZH50" s="75"/>
      <c r="VZI50" s="75"/>
      <c r="VZJ50" s="75"/>
      <c r="VZK50" s="75"/>
      <c r="VZL50" s="75"/>
      <c r="VZM50" s="75"/>
      <c r="VZN50" s="75"/>
      <c r="VZO50" s="75"/>
      <c r="VZP50" s="75"/>
      <c r="VZQ50" s="75"/>
      <c r="VZR50" s="75"/>
      <c r="VZS50" s="75"/>
      <c r="VZT50" s="75"/>
      <c r="VZU50" s="75"/>
      <c r="VZV50" s="75"/>
      <c r="VZW50" s="75"/>
      <c r="VZX50" s="75"/>
      <c r="VZY50" s="75"/>
      <c r="VZZ50" s="75"/>
      <c r="WAA50" s="75"/>
      <c r="WAB50" s="75"/>
      <c r="WAC50" s="75"/>
      <c r="WAD50" s="75"/>
      <c r="WAE50" s="75"/>
      <c r="WAF50" s="75"/>
      <c r="WAG50" s="75"/>
      <c r="WAH50" s="75"/>
      <c r="WAI50" s="75"/>
      <c r="WAJ50" s="75"/>
      <c r="WAK50" s="75"/>
      <c r="WAL50" s="75"/>
      <c r="WAM50" s="75"/>
      <c r="WAN50" s="75"/>
      <c r="WAO50" s="75"/>
      <c r="WAP50" s="75"/>
      <c r="WAQ50" s="75"/>
      <c r="WAR50" s="75"/>
      <c r="WAS50" s="75"/>
      <c r="WAT50" s="75"/>
      <c r="WAU50" s="75"/>
      <c r="WAV50" s="75"/>
      <c r="WAW50" s="75"/>
      <c r="WAX50" s="75"/>
      <c r="WAY50" s="75"/>
      <c r="WAZ50" s="75"/>
      <c r="WBA50" s="75"/>
      <c r="WBB50" s="75"/>
      <c r="WBC50" s="75"/>
      <c r="WBD50" s="75"/>
      <c r="WBE50" s="75"/>
      <c r="WBF50" s="75"/>
      <c r="WBG50" s="75"/>
      <c r="WBH50" s="75"/>
      <c r="WBI50" s="75"/>
      <c r="WBJ50" s="75"/>
      <c r="WBK50" s="75"/>
      <c r="WBL50" s="75"/>
      <c r="WBM50" s="75"/>
      <c r="WBN50" s="75"/>
      <c r="WBO50" s="75"/>
      <c r="WBP50" s="75"/>
      <c r="WBQ50" s="75"/>
      <c r="WBR50" s="75"/>
      <c r="WBS50" s="75"/>
      <c r="WBT50" s="75"/>
      <c r="WBU50" s="75"/>
      <c r="WBV50" s="75"/>
      <c r="WBW50" s="75"/>
      <c r="WBX50" s="75"/>
      <c r="WBY50" s="75"/>
      <c r="WBZ50" s="75"/>
      <c r="WCA50" s="75"/>
      <c r="WCB50" s="75"/>
      <c r="WCC50" s="75"/>
      <c r="WCD50" s="75"/>
      <c r="WCE50" s="75"/>
      <c r="WCF50" s="75"/>
      <c r="WCG50" s="75"/>
      <c r="WCH50" s="75"/>
      <c r="WCI50" s="75"/>
      <c r="WCJ50" s="75"/>
      <c r="WCK50" s="75"/>
      <c r="WCL50" s="75"/>
      <c r="WCM50" s="75"/>
      <c r="WCN50" s="75"/>
      <c r="WCO50" s="75"/>
      <c r="WCP50" s="75"/>
      <c r="WCQ50" s="75"/>
      <c r="WCR50" s="75"/>
      <c r="WCS50" s="75"/>
      <c r="WCT50" s="75"/>
      <c r="WCU50" s="75"/>
      <c r="WCV50" s="75"/>
      <c r="WCW50" s="75"/>
      <c r="WCX50" s="75"/>
      <c r="WCY50" s="75"/>
      <c r="WCZ50" s="75"/>
      <c r="WDA50" s="75"/>
      <c r="WDB50" s="75"/>
      <c r="WDC50" s="75"/>
      <c r="WDD50" s="75"/>
      <c r="WDE50" s="75"/>
      <c r="WDF50" s="75"/>
      <c r="WDG50" s="75"/>
      <c r="WDH50" s="75"/>
      <c r="WDI50" s="75"/>
      <c r="WDJ50" s="75"/>
      <c r="WDK50" s="75"/>
      <c r="WDL50" s="75"/>
      <c r="WDM50" s="75"/>
      <c r="WDN50" s="75"/>
      <c r="WDO50" s="75"/>
      <c r="WDP50" s="75"/>
      <c r="WDQ50" s="75"/>
      <c r="WDR50" s="75"/>
      <c r="WDS50" s="75"/>
      <c r="WDT50" s="75"/>
      <c r="WDU50" s="75"/>
      <c r="WDV50" s="75"/>
      <c r="WDW50" s="75"/>
      <c r="WDX50" s="75"/>
      <c r="WDY50" s="75"/>
      <c r="WDZ50" s="75"/>
      <c r="WEA50" s="75"/>
      <c r="WEB50" s="75"/>
      <c r="WEC50" s="75"/>
      <c r="WED50" s="75"/>
      <c r="WEE50" s="75"/>
      <c r="WEF50" s="75"/>
      <c r="WEG50" s="75"/>
      <c r="WEH50" s="75"/>
      <c r="WEI50" s="75"/>
      <c r="WEJ50" s="75"/>
      <c r="WEK50" s="75"/>
      <c r="WEL50" s="75"/>
      <c r="WEM50" s="75"/>
      <c r="WEN50" s="75"/>
      <c r="WEO50" s="75"/>
      <c r="WEP50" s="75"/>
      <c r="WEQ50" s="75"/>
      <c r="WER50" s="75"/>
      <c r="WES50" s="75"/>
      <c r="WET50" s="75"/>
      <c r="WEU50" s="75"/>
      <c r="WEV50" s="75"/>
      <c r="WEW50" s="75"/>
      <c r="WEX50" s="75"/>
      <c r="WEY50" s="75"/>
      <c r="WEZ50" s="75"/>
      <c r="WFA50" s="75"/>
      <c r="WFB50" s="75"/>
      <c r="WFC50" s="75"/>
      <c r="WFD50" s="75"/>
      <c r="WFE50" s="75"/>
      <c r="WFF50" s="75"/>
      <c r="WFG50" s="75"/>
      <c r="WFH50" s="75"/>
      <c r="WFI50" s="75"/>
      <c r="WFJ50" s="75"/>
      <c r="WFK50" s="75"/>
      <c r="WFL50" s="75"/>
      <c r="WFM50" s="75"/>
      <c r="WFN50" s="75"/>
      <c r="WFO50" s="75"/>
      <c r="WFP50" s="75"/>
      <c r="WFQ50" s="75"/>
      <c r="WFR50" s="75"/>
      <c r="WFS50" s="75"/>
      <c r="WFT50" s="75"/>
      <c r="WFU50" s="75"/>
      <c r="WFV50" s="75"/>
      <c r="WFW50" s="75"/>
      <c r="WFX50" s="75"/>
      <c r="WFY50" s="75"/>
      <c r="WFZ50" s="75"/>
      <c r="WGA50" s="75"/>
      <c r="WGB50" s="75"/>
      <c r="WGC50" s="75"/>
      <c r="WGD50" s="75"/>
      <c r="WGE50" s="75"/>
      <c r="WGF50" s="75"/>
      <c r="WGG50" s="75"/>
      <c r="WGH50" s="75"/>
      <c r="WGI50" s="75"/>
      <c r="WGJ50" s="75"/>
      <c r="WGK50" s="75"/>
      <c r="WGL50" s="75"/>
      <c r="WGM50" s="75"/>
      <c r="WGN50" s="75"/>
      <c r="WGO50" s="75"/>
      <c r="WGP50" s="75"/>
      <c r="WGQ50" s="75"/>
      <c r="WGR50" s="75"/>
      <c r="WGS50" s="75"/>
      <c r="WGT50" s="75"/>
      <c r="WGU50" s="75"/>
      <c r="WGV50" s="75"/>
      <c r="WGW50" s="75"/>
      <c r="WGX50" s="75"/>
      <c r="WGY50" s="75"/>
      <c r="WGZ50" s="75"/>
      <c r="WHA50" s="75"/>
      <c r="WHB50" s="75"/>
      <c r="WHC50" s="75"/>
      <c r="WHD50" s="75"/>
      <c r="WHE50" s="75"/>
      <c r="WHF50" s="75"/>
      <c r="WHG50" s="75"/>
      <c r="WHH50" s="75"/>
      <c r="WHI50" s="75"/>
      <c r="WHJ50" s="75"/>
      <c r="WHK50" s="75"/>
      <c r="WHL50" s="75"/>
      <c r="WHM50" s="75"/>
      <c r="WHN50" s="75"/>
      <c r="WHO50" s="75"/>
      <c r="WHP50" s="75"/>
      <c r="WHQ50" s="75"/>
      <c r="WHR50" s="75"/>
      <c r="WHS50" s="75"/>
      <c r="WHT50" s="75"/>
      <c r="WHU50" s="75"/>
      <c r="WHV50" s="75"/>
      <c r="WHW50" s="75"/>
      <c r="WHX50" s="75"/>
      <c r="WHY50" s="75"/>
      <c r="WHZ50" s="75"/>
      <c r="WIA50" s="75"/>
      <c r="WIB50" s="75"/>
      <c r="WIC50" s="75"/>
      <c r="WID50" s="75"/>
      <c r="WIE50" s="75"/>
      <c r="WIF50" s="75"/>
      <c r="WIG50" s="75"/>
      <c r="WIH50" s="75"/>
      <c r="WII50" s="75"/>
      <c r="WIJ50" s="75"/>
      <c r="WIK50" s="75"/>
      <c r="WIL50" s="75"/>
      <c r="WIM50" s="75"/>
      <c r="WIN50" s="75"/>
      <c r="WIO50" s="75"/>
      <c r="WIP50" s="75"/>
      <c r="WIQ50" s="75"/>
      <c r="WIR50" s="75"/>
      <c r="WIS50" s="75"/>
      <c r="WIT50" s="75"/>
      <c r="WIU50" s="75"/>
      <c r="WIV50" s="75"/>
      <c r="WIW50" s="75"/>
      <c r="WIX50" s="75"/>
      <c r="WIY50" s="75"/>
      <c r="WIZ50" s="75"/>
      <c r="WJA50" s="75"/>
      <c r="WJB50" s="75"/>
      <c r="WJC50" s="75"/>
      <c r="WJD50" s="75"/>
      <c r="WJE50" s="75"/>
      <c r="WJF50" s="75"/>
      <c r="WJG50" s="75"/>
      <c r="WJH50" s="75"/>
      <c r="WJI50" s="75"/>
      <c r="WJJ50" s="75"/>
      <c r="WJK50" s="75"/>
      <c r="WJL50" s="75"/>
      <c r="WJM50" s="75"/>
      <c r="WJN50" s="75"/>
      <c r="WJO50" s="75"/>
      <c r="WJP50" s="75"/>
      <c r="WJQ50" s="75"/>
      <c r="WJR50" s="75"/>
      <c r="WJS50" s="75"/>
      <c r="WJT50" s="75"/>
      <c r="WJU50" s="75"/>
      <c r="WJV50" s="75"/>
      <c r="WJW50" s="75"/>
      <c r="WJX50" s="75"/>
      <c r="WJY50" s="75"/>
      <c r="WJZ50" s="75"/>
      <c r="WKA50" s="75"/>
      <c r="WKB50" s="75"/>
      <c r="WKC50" s="75"/>
      <c r="WKD50" s="75"/>
      <c r="WKE50" s="75"/>
      <c r="WKF50" s="75"/>
      <c r="WKG50" s="75"/>
      <c r="WKH50" s="75"/>
      <c r="WKI50" s="75"/>
      <c r="WKJ50" s="75"/>
      <c r="WKK50" s="75"/>
      <c r="WKL50" s="75"/>
      <c r="WKM50" s="75"/>
      <c r="WKN50" s="75"/>
      <c r="WKO50" s="75"/>
      <c r="WKP50" s="75"/>
      <c r="WKQ50" s="75"/>
      <c r="WKR50" s="75"/>
      <c r="WKS50" s="75"/>
      <c r="WKT50" s="75"/>
      <c r="WKU50" s="75"/>
      <c r="WKV50" s="75"/>
      <c r="WKW50" s="75"/>
      <c r="WKX50" s="75"/>
      <c r="WKY50" s="75"/>
      <c r="WKZ50" s="75"/>
      <c r="WLA50" s="75"/>
      <c r="WLB50" s="75"/>
      <c r="WLC50" s="75"/>
      <c r="WLD50" s="75"/>
      <c r="WLE50" s="75"/>
      <c r="WLF50" s="75"/>
      <c r="WLG50" s="75"/>
      <c r="WLH50" s="75"/>
      <c r="WLI50" s="75"/>
      <c r="WLJ50" s="75"/>
      <c r="WLK50" s="75"/>
      <c r="WLL50" s="75"/>
      <c r="WLM50" s="75"/>
      <c r="WLN50" s="75"/>
      <c r="WLO50" s="75"/>
      <c r="WLP50" s="75"/>
      <c r="WLQ50" s="75"/>
      <c r="WLR50" s="75"/>
      <c r="WLS50" s="75"/>
      <c r="WLT50" s="75"/>
      <c r="WLU50" s="75"/>
      <c r="WLV50" s="75"/>
      <c r="WLW50" s="75"/>
      <c r="WLX50" s="75"/>
      <c r="WLY50" s="75"/>
      <c r="WLZ50" s="75"/>
      <c r="WMA50" s="75"/>
      <c r="WMB50" s="75"/>
      <c r="WMC50" s="75"/>
      <c r="WMD50" s="75"/>
      <c r="WME50" s="75"/>
      <c r="WMF50" s="75"/>
      <c r="WMG50" s="75"/>
      <c r="WMH50" s="75"/>
      <c r="WMI50" s="75"/>
      <c r="WMJ50" s="75"/>
      <c r="WMK50" s="75"/>
      <c r="WML50" s="75"/>
      <c r="WMM50" s="75"/>
      <c r="WMN50" s="75"/>
      <c r="WMO50" s="75"/>
      <c r="WMP50" s="75"/>
      <c r="WMQ50" s="75"/>
      <c r="WMR50" s="75"/>
      <c r="WMS50" s="75"/>
      <c r="WMT50" s="75"/>
      <c r="WMU50" s="75"/>
      <c r="WMV50" s="75"/>
      <c r="WMW50" s="75"/>
      <c r="WMX50" s="75"/>
      <c r="WMY50" s="75"/>
      <c r="WMZ50" s="75"/>
      <c r="WNA50" s="75"/>
      <c r="WNB50" s="75"/>
      <c r="WNC50" s="75"/>
      <c r="WND50" s="75"/>
      <c r="WNE50" s="75"/>
      <c r="WNF50" s="75"/>
      <c r="WNG50" s="75"/>
      <c r="WNH50" s="75"/>
      <c r="WNI50" s="75"/>
      <c r="WNJ50" s="75"/>
      <c r="WNK50" s="75"/>
      <c r="WNL50" s="75"/>
      <c r="WNM50" s="75"/>
      <c r="WNN50" s="75"/>
      <c r="WNO50" s="75"/>
      <c r="WNP50" s="75"/>
      <c r="WNQ50" s="75"/>
      <c r="WNR50" s="75"/>
      <c r="WNS50" s="75"/>
      <c r="WNT50" s="75"/>
      <c r="WNU50" s="75"/>
      <c r="WNV50" s="75"/>
      <c r="WNW50" s="75"/>
      <c r="WNX50" s="75"/>
      <c r="WNY50" s="75"/>
      <c r="WNZ50" s="75"/>
      <c r="WOA50" s="75"/>
      <c r="WOB50" s="75"/>
      <c r="WOC50" s="75"/>
      <c r="WOD50" s="75"/>
      <c r="WOE50" s="75"/>
      <c r="WOF50" s="75"/>
      <c r="WOG50" s="75"/>
      <c r="WOH50" s="75"/>
      <c r="WOI50" s="75"/>
      <c r="WOJ50" s="75"/>
      <c r="WOK50" s="75"/>
      <c r="WOL50" s="75"/>
      <c r="WOM50" s="75"/>
      <c r="WON50" s="75"/>
      <c r="WOO50" s="75"/>
      <c r="WOP50" s="75"/>
      <c r="WOQ50" s="75"/>
      <c r="WOR50" s="75"/>
      <c r="WOS50" s="75"/>
      <c r="WOT50" s="75"/>
      <c r="WOU50" s="75"/>
      <c r="WOV50" s="75"/>
      <c r="WOW50" s="75"/>
      <c r="WOX50" s="75"/>
      <c r="WOY50" s="75"/>
      <c r="WOZ50" s="75"/>
      <c r="WPA50" s="75"/>
      <c r="WPB50" s="75"/>
      <c r="WPC50" s="75"/>
      <c r="WPD50" s="75"/>
      <c r="WPE50" s="75"/>
      <c r="WPF50" s="75"/>
      <c r="WPG50" s="75"/>
      <c r="WPH50" s="75"/>
      <c r="WPI50" s="75"/>
      <c r="WPJ50" s="75"/>
      <c r="WPK50" s="75"/>
      <c r="WPL50" s="75"/>
      <c r="WPM50" s="75"/>
      <c r="WPN50" s="75"/>
      <c r="WPO50" s="75"/>
      <c r="WPP50" s="75"/>
      <c r="WPQ50" s="75"/>
      <c r="WPR50" s="75"/>
      <c r="WPS50" s="75"/>
      <c r="WPT50" s="75"/>
      <c r="WPU50" s="75"/>
      <c r="WPV50" s="75"/>
      <c r="WPW50" s="75"/>
      <c r="WPX50" s="75"/>
      <c r="WPY50" s="75"/>
      <c r="WPZ50" s="75"/>
      <c r="WQA50" s="75"/>
      <c r="WQB50" s="75"/>
      <c r="WQC50" s="75"/>
      <c r="WQD50" s="75"/>
      <c r="WQE50" s="75"/>
      <c r="WQF50" s="75"/>
      <c r="WQG50" s="75"/>
      <c r="WQH50" s="75"/>
      <c r="WQI50" s="75"/>
      <c r="WQJ50" s="75"/>
      <c r="WQK50" s="75"/>
      <c r="WQL50" s="75"/>
      <c r="WQM50" s="75"/>
      <c r="WQN50" s="75"/>
      <c r="WQO50" s="75"/>
      <c r="WQP50" s="75"/>
      <c r="WQQ50" s="75"/>
      <c r="WQR50" s="75"/>
      <c r="WQS50" s="75"/>
      <c r="WQT50" s="75"/>
      <c r="WQU50" s="75"/>
      <c r="WQV50" s="75"/>
      <c r="WQW50" s="75"/>
      <c r="WQX50" s="75"/>
      <c r="WQY50" s="75"/>
      <c r="WQZ50" s="75"/>
      <c r="WRA50" s="75"/>
      <c r="WRB50" s="75"/>
      <c r="WRC50" s="75"/>
      <c r="WRD50" s="75"/>
      <c r="WRE50" s="75"/>
      <c r="WRF50" s="75"/>
      <c r="WRG50" s="75"/>
      <c r="WRH50" s="75"/>
      <c r="WRI50" s="75"/>
      <c r="WRJ50" s="75"/>
      <c r="WRK50" s="75"/>
      <c r="WRL50" s="75"/>
      <c r="WRM50" s="75"/>
      <c r="WRN50" s="75"/>
      <c r="WRO50" s="75"/>
      <c r="WRP50" s="75"/>
      <c r="WRQ50" s="75"/>
      <c r="WRR50" s="75"/>
      <c r="WRS50" s="75"/>
      <c r="WRT50" s="75"/>
      <c r="WRU50" s="75"/>
      <c r="WRV50" s="75"/>
      <c r="WRW50" s="75"/>
      <c r="WRX50" s="75"/>
      <c r="WRY50" s="75"/>
      <c r="WRZ50" s="75"/>
      <c r="WSA50" s="75"/>
      <c r="WSB50" s="75"/>
      <c r="WSC50" s="75"/>
      <c r="WSD50" s="75"/>
      <c r="WSE50" s="75"/>
      <c r="WSF50" s="75"/>
      <c r="WSG50" s="75"/>
      <c r="WSH50" s="75"/>
      <c r="WSI50" s="75"/>
      <c r="WSJ50" s="75"/>
      <c r="WSK50" s="75"/>
      <c r="WSL50" s="75"/>
      <c r="WSM50" s="75"/>
      <c r="WSN50" s="75"/>
      <c r="WSO50" s="75"/>
      <c r="WSP50" s="75"/>
      <c r="WSQ50" s="75"/>
      <c r="WSR50" s="75"/>
      <c r="WSS50" s="75"/>
      <c r="WST50" s="75"/>
      <c r="WSU50" s="75"/>
      <c r="WSV50" s="75"/>
      <c r="WSW50" s="75"/>
      <c r="WSX50" s="75"/>
      <c r="WSY50" s="75"/>
      <c r="WSZ50" s="75"/>
      <c r="WTA50" s="75"/>
      <c r="WTB50" s="75"/>
      <c r="WTC50" s="75"/>
      <c r="WTD50" s="75"/>
      <c r="WTE50" s="75"/>
      <c r="WTF50" s="75"/>
      <c r="WTG50" s="75"/>
      <c r="WTH50" s="75"/>
      <c r="WTI50" s="75"/>
      <c r="WTJ50" s="75"/>
      <c r="WTK50" s="75"/>
      <c r="WTL50" s="75"/>
      <c r="WTM50" s="75"/>
      <c r="WTN50" s="75"/>
      <c r="WTO50" s="75"/>
      <c r="WTP50" s="75"/>
      <c r="WTQ50" s="75"/>
      <c r="WTR50" s="75"/>
      <c r="WTS50" s="75"/>
      <c r="WTT50" s="75"/>
      <c r="WTU50" s="75"/>
      <c r="WTV50" s="75"/>
      <c r="WTW50" s="75"/>
      <c r="WTX50" s="75"/>
      <c r="WTY50" s="75"/>
      <c r="WTZ50" s="75"/>
      <c r="WUA50" s="75"/>
      <c r="WUB50" s="75"/>
      <c r="WUC50" s="75"/>
      <c r="WUD50" s="75"/>
      <c r="WUE50" s="75"/>
      <c r="WUF50" s="75"/>
      <c r="WUG50" s="75"/>
      <c r="WUH50" s="75"/>
      <c r="WUI50" s="75"/>
      <c r="WUJ50" s="75"/>
      <c r="WUK50" s="75"/>
      <c r="WUL50" s="75"/>
      <c r="WUM50" s="75"/>
      <c r="WUN50" s="75"/>
      <c r="WUO50" s="75"/>
      <c r="WUP50" s="75"/>
      <c r="WUQ50" s="75"/>
      <c r="WUR50" s="75"/>
      <c r="WUS50" s="75"/>
      <c r="WUT50" s="75"/>
      <c r="WUU50" s="75"/>
      <c r="WUV50" s="75"/>
      <c r="WUW50" s="75"/>
      <c r="WUX50" s="75"/>
      <c r="WUY50" s="75"/>
      <c r="WUZ50" s="75"/>
      <c r="WVA50" s="75"/>
      <c r="WVB50" s="75"/>
      <c r="WVC50" s="75"/>
      <c r="WVD50" s="75"/>
      <c r="WVE50" s="75"/>
      <c r="WVF50" s="75"/>
      <c r="WVG50" s="75"/>
      <c r="WVH50" s="75"/>
      <c r="WVI50" s="75"/>
      <c r="WVJ50" s="75"/>
      <c r="WVK50" s="75"/>
      <c r="WVL50" s="75"/>
      <c r="WVM50" s="75"/>
      <c r="WVN50" s="75"/>
      <c r="WVO50" s="75"/>
      <c r="WVP50" s="75"/>
      <c r="WVQ50" s="75"/>
      <c r="WVR50" s="75"/>
      <c r="WVS50" s="75"/>
      <c r="WVT50" s="75"/>
      <c r="WVU50" s="75"/>
      <c r="WVV50" s="75"/>
      <c r="WVW50" s="75"/>
      <c r="WVX50" s="75"/>
      <c r="WVY50" s="75"/>
      <c r="WVZ50" s="75"/>
      <c r="WWA50" s="75"/>
      <c r="WWB50" s="75"/>
      <c r="WWC50" s="75"/>
      <c r="WWD50" s="75"/>
      <c r="WWE50" s="75"/>
      <c r="WWF50" s="75"/>
      <c r="WWG50" s="75"/>
      <c r="WWH50" s="75"/>
      <c r="WWI50" s="75"/>
      <c r="WWJ50" s="75"/>
      <c r="WWK50" s="75"/>
      <c r="WWL50" s="75"/>
      <c r="WWM50" s="75"/>
      <c r="WWN50" s="75"/>
      <c r="WWO50" s="75"/>
      <c r="WWP50" s="75"/>
      <c r="WWQ50" s="75"/>
      <c r="WWR50" s="75"/>
      <c r="WWS50" s="75"/>
      <c r="WWT50" s="75"/>
      <c r="WWU50" s="75"/>
      <c r="WWV50" s="75"/>
      <c r="WWW50" s="75"/>
      <c r="WWX50" s="75"/>
      <c r="WWY50" s="75"/>
      <c r="WWZ50" s="75"/>
      <c r="WXA50" s="75"/>
      <c r="WXB50" s="75"/>
      <c r="WXC50" s="75"/>
      <c r="WXD50" s="75"/>
      <c r="WXE50" s="75"/>
      <c r="WXF50" s="75"/>
      <c r="WXG50" s="75"/>
      <c r="WXH50" s="75"/>
      <c r="WXI50" s="75"/>
      <c r="WXJ50" s="75"/>
      <c r="WXK50" s="75"/>
      <c r="WXL50" s="75"/>
      <c r="WXM50" s="75"/>
      <c r="WXN50" s="75"/>
      <c r="WXO50" s="75"/>
      <c r="WXP50" s="75"/>
      <c r="WXQ50" s="75"/>
      <c r="WXR50" s="75"/>
      <c r="WXS50" s="75"/>
      <c r="WXT50" s="75"/>
      <c r="WXU50" s="75"/>
      <c r="WXV50" s="75"/>
      <c r="WXW50" s="75"/>
      <c r="WXX50" s="75"/>
      <c r="WXY50" s="75"/>
      <c r="WXZ50" s="75"/>
      <c r="WYA50" s="75"/>
      <c r="WYB50" s="75"/>
      <c r="WYC50" s="75"/>
      <c r="WYD50" s="75"/>
      <c r="WYE50" s="75"/>
      <c r="WYF50" s="75"/>
      <c r="WYG50" s="75"/>
      <c r="WYH50" s="75"/>
      <c r="WYI50" s="75"/>
      <c r="WYJ50" s="75"/>
      <c r="WYK50" s="75"/>
      <c r="WYL50" s="75"/>
      <c r="WYM50" s="75"/>
      <c r="WYN50" s="75"/>
      <c r="WYO50" s="75"/>
      <c r="WYP50" s="75"/>
      <c r="WYQ50" s="75"/>
      <c r="WYR50" s="75"/>
      <c r="WYS50" s="75"/>
      <c r="WYT50" s="75"/>
      <c r="WYU50" s="75"/>
      <c r="WYV50" s="75"/>
      <c r="WYW50" s="75"/>
      <c r="WYX50" s="75"/>
      <c r="WYY50" s="75"/>
      <c r="WYZ50" s="75"/>
      <c r="WZA50" s="75"/>
      <c r="WZB50" s="75"/>
      <c r="WZC50" s="75"/>
      <c r="WZD50" s="75"/>
      <c r="WZE50" s="75"/>
      <c r="WZF50" s="75"/>
      <c r="WZG50" s="75"/>
      <c r="WZH50" s="75"/>
      <c r="WZI50" s="75"/>
      <c r="WZJ50" s="75"/>
      <c r="WZK50" s="75"/>
      <c r="WZL50" s="75"/>
      <c r="WZM50" s="75"/>
      <c r="WZN50" s="75"/>
      <c r="WZO50" s="75"/>
      <c r="WZP50" s="75"/>
      <c r="WZQ50" s="75"/>
      <c r="WZR50" s="75"/>
      <c r="WZS50" s="75"/>
      <c r="WZT50" s="75"/>
      <c r="WZU50" s="75"/>
      <c r="WZV50" s="75"/>
      <c r="WZW50" s="75"/>
      <c r="WZX50" s="75"/>
      <c r="WZY50" s="75"/>
      <c r="WZZ50" s="75"/>
      <c r="XAA50" s="75"/>
      <c r="XAB50" s="75"/>
      <c r="XAC50" s="75"/>
      <c r="XAD50" s="75"/>
      <c r="XAE50" s="75"/>
      <c r="XAF50" s="75"/>
      <c r="XAG50" s="75"/>
      <c r="XAH50" s="75"/>
      <c r="XAI50" s="75"/>
      <c r="XAJ50" s="75"/>
      <c r="XAK50" s="75"/>
      <c r="XAL50" s="75"/>
      <c r="XAM50" s="75"/>
      <c r="XAN50" s="75"/>
      <c r="XAO50" s="75"/>
      <c r="XAP50" s="75"/>
      <c r="XAQ50" s="75"/>
      <c r="XAR50" s="75"/>
      <c r="XAS50" s="75"/>
      <c r="XAT50" s="75"/>
      <c r="XAU50" s="75"/>
      <c r="XAV50" s="75"/>
      <c r="XAW50" s="75"/>
      <c r="XAX50" s="75"/>
      <c r="XAY50" s="75"/>
      <c r="XAZ50" s="75"/>
      <c r="XBA50" s="75"/>
      <c r="XBB50" s="75"/>
      <c r="XBC50" s="75"/>
      <c r="XBD50" s="75"/>
      <c r="XBE50" s="75"/>
      <c r="XBF50" s="75"/>
      <c r="XBG50" s="75"/>
      <c r="XBH50" s="75"/>
      <c r="XBI50" s="75"/>
      <c r="XBJ50" s="75"/>
      <c r="XBK50" s="75"/>
      <c r="XBL50" s="75"/>
      <c r="XBM50" s="75"/>
      <c r="XBN50" s="75"/>
      <c r="XBO50" s="75"/>
      <c r="XBP50" s="75"/>
      <c r="XBQ50" s="75"/>
      <c r="XBR50" s="75"/>
      <c r="XBS50" s="75"/>
      <c r="XBT50" s="75"/>
      <c r="XBU50" s="75"/>
      <c r="XBV50" s="75"/>
      <c r="XBW50" s="75"/>
      <c r="XBX50" s="75"/>
      <c r="XBY50" s="75"/>
      <c r="XBZ50" s="75"/>
      <c r="XCA50" s="75"/>
      <c r="XCB50" s="75"/>
      <c r="XCC50" s="75"/>
      <c r="XCD50" s="75"/>
      <c r="XCE50" s="75"/>
      <c r="XCF50" s="75"/>
      <c r="XCG50" s="75"/>
      <c r="XCH50" s="75"/>
      <c r="XCI50" s="75"/>
      <c r="XCJ50" s="75"/>
      <c r="XCK50" s="75"/>
      <c r="XCL50" s="75"/>
      <c r="XCM50" s="75"/>
      <c r="XCN50" s="75"/>
      <c r="XCO50" s="75"/>
      <c r="XCP50" s="75"/>
      <c r="XCQ50" s="75"/>
      <c r="XCR50" s="75"/>
      <c r="XCS50" s="75"/>
      <c r="XCT50" s="75"/>
      <c r="XCU50" s="75"/>
      <c r="XCV50" s="75"/>
      <c r="XCW50" s="75"/>
      <c r="XCX50" s="75"/>
      <c r="XCY50" s="75"/>
      <c r="XCZ50" s="75"/>
      <c r="XDA50" s="75"/>
      <c r="XDB50" s="75"/>
      <c r="XDC50" s="75"/>
      <c r="XDD50" s="75"/>
      <c r="XDE50" s="75"/>
      <c r="XDF50" s="75"/>
      <c r="XDG50" s="75"/>
      <c r="XDH50" s="75"/>
      <c r="XDI50" s="75"/>
      <c r="XDJ50" s="75"/>
      <c r="XDK50" s="75"/>
      <c r="XDL50" s="75"/>
      <c r="XDM50" s="75"/>
      <c r="XDN50" s="75"/>
      <c r="XDO50" s="75"/>
      <c r="XDP50" s="75"/>
      <c r="XDQ50" s="75"/>
      <c r="XDR50" s="75"/>
      <c r="XDS50" s="75"/>
      <c r="XDT50" s="75"/>
      <c r="XDU50" s="75"/>
      <c r="XDV50" s="75"/>
      <c r="XDW50" s="75"/>
      <c r="XDX50" s="75"/>
      <c r="XDY50" s="75"/>
      <c r="XDZ50" s="75"/>
      <c r="XEA50" s="75"/>
      <c r="XEB50" s="75"/>
      <c r="XEC50" s="75"/>
      <c r="XED50" s="75"/>
      <c r="XEE50" s="75"/>
      <c r="XEF50" s="75"/>
      <c r="XEG50" s="75"/>
      <c r="XEH50" s="75"/>
      <c r="XEI50" s="75"/>
      <c r="XEJ50" s="75"/>
      <c r="XEK50" s="75"/>
      <c r="XEL50" s="75"/>
      <c r="XEM50" s="75"/>
      <c r="XEN50" s="75"/>
      <c r="XEO50" s="75"/>
      <c r="XEP50" s="75"/>
      <c r="XEQ50" s="75"/>
      <c r="XER50" s="75"/>
      <c r="XES50" s="75"/>
      <c r="XET50" s="75"/>
      <c r="XEU50" s="75"/>
      <c r="XEV50" s="75"/>
      <c r="XEW50" s="75"/>
      <c r="XEX50" s="75"/>
      <c r="XEY50" s="75"/>
      <c r="XEZ50" s="75"/>
      <c r="XFA50" s="75"/>
      <c r="XFB50" s="75"/>
      <c r="XFC50" s="75"/>
    </row>
    <row r="51" spans="1:16383" ht="91.8" x14ac:dyDescent="0.3">
      <c r="A51" s="18" t="s">
        <v>19</v>
      </c>
      <c r="B51" s="18" t="s">
        <v>642</v>
      </c>
      <c r="C51" s="27">
        <v>10</v>
      </c>
      <c r="D51" s="28" t="s">
        <v>734</v>
      </c>
      <c r="E51" s="28" t="s">
        <v>742</v>
      </c>
      <c r="F51" s="20" t="s">
        <v>63</v>
      </c>
      <c r="G51" s="54" t="s">
        <v>747</v>
      </c>
      <c r="H51" s="56" t="s">
        <v>748</v>
      </c>
      <c r="I51" s="26" t="s">
        <v>246</v>
      </c>
      <c r="J51" s="57" t="s">
        <v>749</v>
      </c>
      <c r="K51" s="17">
        <v>1</v>
      </c>
      <c r="L51" s="21">
        <v>44914</v>
      </c>
      <c r="M51" s="21">
        <v>45000</v>
      </c>
      <c r="N51" s="17">
        <v>1</v>
      </c>
      <c r="O51" s="22">
        <v>1</v>
      </c>
      <c r="P51" s="115"/>
      <c r="Q51" s="115"/>
      <c r="R51" s="118"/>
      <c r="S51" s="19" t="s">
        <v>2852</v>
      </c>
      <c r="T51" s="19" t="s">
        <v>2854</v>
      </c>
      <c r="U51" s="94" t="s">
        <v>2494</v>
      </c>
      <c r="V51" s="17" t="s">
        <v>2622</v>
      </c>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c r="IW51" s="75"/>
      <c r="IX51" s="75"/>
      <c r="IY51" s="75"/>
      <c r="IZ51" s="75"/>
      <c r="JA51" s="75"/>
      <c r="JB51" s="75"/>
      <c r="JC51" s="75"/>
      <c r="JD51" s="75"/>
      <c r="JE51" s="75"/>
      <c r="JF51" s="75"/>
      <c r="JG51" s="75"/>
      <c r="JH51" s="75"/>
      <c r="JI51" s="75"/>
      <c r="JJ51" s="75"/>
      <c r="JK51" s="75"/>
      <c r="JL51" s="75"/>
      <c r="JM51" s="75"/>
      <c r="JN51" s="75"/>
      <c r="JO51" s="75"/>
      <c r="JP51" s="75"/>
      <c r="JQ51" s="75"/>
      <c r="JR51" s="75"/>
      <c r="JS51" s="75"/>
      <c r="JT51" s="75"/>
      <c r="JU51" s="75"/>
      <c r="JV51" s="75"/>
      <c r="JW51" s="75"/>
      <c r="JX51" s="75"/>
      <c r="JY51" s="75"/>
      <c r="JZ51" s="75"/>
      <c r="KA51" s="75"/>
      <c r="KB51" s="75"/>
      <c r="KC51" s="75"/>
      <c r="KD51" s="75"/>
      <c r="KE51" s="75"/>
      <c r="KF51" s="75"/>
      <c r="KG51" s="75"/>
      <c r="KH51" s="75"/>
      <c r="KI51" s="75"/>
      <c r="KJ51" s="75"/>
      <c r="KK51" s="75"/>
      <c r="KL51" s="75"/>
      <c r="KM51" s="75"/>
      <c r="KN51" s="75"/>
      <c r="KO51" s="75"/>
      <c r="KP51" s="75"/>
      <c r="KQ51" s="75"/>
      <c r="KR51" s="75"/>
      <c r="KS51" s="75"/>
      <c r="KT51" s="75"/>
      <c r="KU51" s="75"/>
      <c r="KV51" s="75"/>
      <c r="KW51" s="75"/>
      <c r="KX51" s="75"/>
      <c r="KY51" s="75"/>
      <c r="KZ51" s="75"/>
      <c r="LA51" s="75"/>
      <c r="LB51" s="75"/>
      <c r="LC51" s="75"/>
      <c r="LD51" s="75"/>
      <c r="LE51" s="75"/>
      <c r="LF51" s="75"/>
      <c r="LG51" s="75"/>
      <c r="LH51" s="75"/>
      <c r="LI51" s="75"/>
      <c r="LJ51" s="75"/>
      <c r="LK51" s="75"/>
      <c r="LL51" s="75"/>
      <c r="LM51" s="75"/>
      <c r="LN51" s="75"/>
      <c r="LO51" s="75"/>
      <c r="LP51" s="75"/>
      <c r="LQ51" s="75"/>
      <c r="LR51" s="75"/>
      <c r="LS51" s="75"/>
      <c r="LT51" s="75"/>
      <c r="LU51" s="75"/>
      <c r="LV51" s="75"/>
      <c r="LW51" s="75"/>
      <c r="LX51" s="75"/>
      <c r="LY51" s="75"/>
      <c r="LZ51" s="75"/>
      <c r="MA51" s="75"/>
      <c r="MB51" s="75"/>
      <c r="MC51" s="75"/>
      <c r="MD51" s="75"/>
      <c r="ME51" s="75"/>
      <c r="MF51" s="75"/>
      <c r="MG51" s="75"/>
      <c r="MH51" s="75"/>
      <c r="MI51" s="75"/>
      <c r="MJ51" s="75"/>
      <c r="MK51" s="75"/>
      <c r="ML51" s="75"/>
      <c r="MM51" s="75"/>
      <c r="MN51" s="75"/>
      <c r="MO51" s="75"/>
      <c r="MP51" s="75"/>
      <c r="MQ51" s="75"/>
      <c r="MR51" s="75"/>
      <c r="MS51" s="75"/>
      <c r="MT51" s="75"/>
      <c r="MU51" s="75"/>
      <c r="MV51" s="75"/>
      <c r="MW51" s="75"/>
      <c r="MX51" s="75"/>
      <c r="MY51" s="75"/>
      <c r="MZ51" s="75"/>
      <c r="NA51" s="75"/>
      <c r="NB51" s="75"/>
      <c r="NC51" s="75"/>
      <c r="ND51" s="75"/>
      <c r="NE51" s="75"/>
      <c r="NF51" s="75"/>
      <c r="NG51" s="75"/>
      <c r="NH51" s="75"/>
      <c r="NI51" s="75"/>
      <c r="NJ51" s="75"/>
      <c r="NK51" s="75"/>
      <c r="NL51" s="75"/>
      <c r="NM51" s="75"/>
      <c r="NN51" s="75"/>
      <c r="NO51" s="75"/>
      <c r="NP51" s="75"/>
      <c r="NQ51" s="75"/>
      <c r="NR51" s="75"/>
      <c r="NS51" s="75"/>
      <c r="NT51" s="75"/>
      <c r="NU51" s="75"/>
      <c r="NV51" s="75"/>
      <c r="NW51" s="75"/>
      <c r="NX51" s="75"/>
      <c r="NY51" s="75"/>
      <c r="NZ51" s="75"/>
      <c r="OA51" s="75"/>
      <c r="OB51" s="75"/>
      <c r="OC51" s="75"/>
      <c r="OD51" s="75"/>
      <c r="OE51" s="75"/>
      <c r="OF51" s="75"/>
      <c r="OG51" s="75"/>
      <c r="OH51" s="75"/>
      <c r="OI51" s="75"/>
      <c r="OJ51" s="75"/>
      <c r="OK51" s="75"/>
      <c r="OL51" s="75"/>
      <c r="OM51" s="75"/>
      <c r="ON51" s="75"/>
      <c r="OO51" s="75"/>
      <c r="OP51" s="75"/>
      <c r="OQ51" s="75"/>
      <c r="OR51" s="75"/>
      <c r="OS51" s="75"/>
      <c r="OT51" s="75"/>
      <c r="OU51" s="75"/>
      <c r="OV51" s="75"/>
      <c r="OW51" s="75"/>
      <c r="OX51" s="75"/>
      <c r="OY51" s="75"/>
      <c r="OZ51" s="75"/>
      <c r="PA51" s="75"/>
      <c r="PB51" s="75"/>
      <c r="PC51" s="75"/>
      <c r="PD51" s="75"/>
      <c r="PE51" s="75"/>
      <c r="PF51" s="75"/>
      <c r="PG51" s="75"/>
      <c r="PH51" s="75"/>
      <c r="PI51" s="75"/>
      <c r="PJ51" s="75"/>
      <c r="PK51" s="75"/>
      <c r="PL51" s="75"/>
      <c r="PM51" s="75"/>
      <c r="PN51" s="75"/>
      <c r="PO51" s="75"/>
      <c r="PP51" s="75"/>
      <c r="PQ51" s="75"/>
      <c r="PR51" s="75"/>
      <c r="PS51" s="75"/>
      <c r="PT51" s="75"/>
      <c r="PU51" s="75"/>
      <c r="PV51" s="75"/>
      <c r="PW51" s="75"/>
      <c r="PX51" s="75"/>
      <c r="PY51" s="75"/>
      <c r="PZ51" s="75"/>
      <c r="QA51" s="75"/>
      <c r="QB51" s="75"/>
      <c r="QC51" s="75"/>
      <c r="QD51" s="75"/>
      <c r="QE51" s="75"/>
      <c r="QF51" s="75"/>
      <c r="QG51" s="75"/>
      <c r="QH51" s="75"/>
      <c r="QI51" s="75"/>
      <c r="QJ51" s="75"/>
      <c r="QK51" s="75"/>
      <c r="QL51" s="75"/>
      <c r="QM51" s="75"/>
      <c r="QN51" s="75"/>
      <c r="QO51" s="75"/>
      <c r="QP51" s="75"/>
      <c r="QQ51" s="75"/>
      <c r="QR51" s="75"/>
      <c r="QS51" s="75"/>
      <c r="QT51" s="75"/>
      <c r="QU51" s="75"/>
      <c r="QV51" s="75"/>
      <c r="QW51" s="75"/>
      <c r="QX51" s="75"/>
      <c r="QY51" s="75"/>
      <c r="QZ51" s="75"/>
      <c r="RA51" s="75"/>
      <c r="RB51" s="75"/>
      <c r="RC51" s="75"/>
      <c r="RD51" s="75"/>
      <c r="RE51" s="75"/>
      <c r="RF51" s="75"/>
      <c r="RG51" s="75"/>
      <c r="RH51" s="75"/>
      <c r="RI51" s="75"/>
      <c r="RJ51" s="75"/>
      <c r="RK51" s="75"/>
      <c r="RL51" s="75"/>
      <c r="RM51" s="75"/>
      <c r="RN51" s="75"/>
      <c r="RO51" s="75"/>
      <c r="RP51" s="75"/>
      <c r="RQ51" s="75"/>
      <c r="RR51" s="75"/>
      <c r="RS51" s="75"/>
      <c r="RT51" s="75"/>
      <c r="RU51" s="75"/>
      <c r="RV51" s="75"/>
      <c r="RW51" s="75"/>
      <c r="RX51" s="75"/>
      <c r="RY51" s="75"/>
      <c r="RZ51" s="75"/>
      <c r="SA51" s="75"/>
      <c r="SB51" s="75"/>
      <c r="SC51" s="75"/>
      <c r="SD51" s="75"/>
      <c r="SE51" s="75"/>
      <c r="SF51" s="75"/>
      <c r="SG51" s="75"/>
      <c r="SH51" s="75"/>
      <c r="SI51" s="75"/>
      <c r="SJ51" s="75"/>
      <c r="SK51" s="75"/>
      <c r="SL51" s="75"/>
      <c r="SM51" s="75"/>
      <c r="SN51" s="75"/>
      <c r="SO51" s="75"/>
      <c r="SP51" s="75"/>
      <c r="SQ51" s="75"/>
      <c r="SR51" s="75"/>
      <c r="SS51" s="75"/>
      <c r="ST51" s="75"/>
      <c r="SU51" s="75"/>
      <c r="SV51" s="75"/>
      <c r="SW51" s="75"/>
      <c r="SX51" s="75"/>
      <c r="SY51" s="75"/>
      <c r="SZ51" s="75"/>
      <c r="TA51" s="75"/>
      <c r="TB51" s="75"/>
      <c r="TC51" s="75"/>
      <c r="TD51" s="75"/>
      <c r="TE51" s="75"/>
      <c r="TF51" s="75"/>
      <c r="TG51" s="75"/>
      <c r="TH51" s="75"/>
      <c r="TI51" s="75"/>
      <c r="TJ51" s="75"/>
      <c r="TK51" s="75"/>
      <c r="TL51" s="75"/>
      <c r="TM51" s="75"/>
      <c r="TN51" s="75"/>
      <c r="TO51" s="75"/>
      <c r="TP51" s="75"/>
      <c r="TQ51" s="75"/>
      <c r="TR51" s="75"/>
      <c r="TS51" s="75"/>
      <c r="TT51" s="75"/>
      <c r="TU51" s="75"/>
      <c r="TV51" s="75"/>
      <c r="TW51" s="75"/>
      <c r="TX51" s="75"/>
      <c r="TY51" s="75"/>
      <c r="TZ51" s="75"/>
      <c r="UA51" s="75"/>
      <c r="UB51" s="75"/>
      <c r="UC51" s="75"/>
      <c r="UD51" s="75"/>
      <c r="UE51" s="75"/>
      <c r="UF51" s="75"/>
      <c r="UG51" s="75"/>
      <c r="UH51" s="75"/>
      <c r="UI51" s="75"/>
      <c r="UJ51" s="75"/>
      <c r="UK51" s="75"/>
      <c r="UL51" s="75"/>
      <c r="UM51" s="75"/>
      <c r="UN51" s="75"/>
      <c r="UO51" s="75"/>
      <c r="UP51" s="75"/>
      <c r="UQ51" s="75"/>
      <c r="UR51" s="75"/>
      <c r="US51" s="75"/>
      <c r="UT51" s="75"/>
      <c r="UU51" s="75"/>
      <c r="UV51" s="75"/>
      <c r="UW51" s="75"/>
      <c r="UX51" s="75"/>
      <c r="UY51" s="75"/>
      <c r="UZ51" s="75"/>
      <c r="VA51" s="75"/>
      <c r="VB51" s="75"/>
      <c r="VC51" s="75"/>
      <c r="VD51" s="75"/>
      <c r="VE51" s="75"/>
      <c r="VF51" s="75"/>
      <c r="VG51" s="75"/>
      <c r="VH51" s="75"/>
      <c r="VI51" s="75"/>
      <c r="VJ51" s="75"/>
      <c r="VK51" s="75"/>
      <c r="VL51" s="75"/>
      <c r="VM51" s="75"/>
      <c r="VN51" s="75"/>
      <c r="VO51" s="75"/>
      <c r="VP51" s="75"/>
      <c r="VQ51" s="75"/>
      <c r="VR51" s="75"/>
      <c r="VS51" s="75"/>
      <c r="VT51" s="75"/>
      <c r="VU51" s="75"/>
      <c r="VV51" s="75"/>
      <c r="VW51" s="75"/>
      <c r="VX51" s="75"/>
      <c r="VY51" s="75"/>
      <c r="VZ51" s="75"/>
      <c r="WA51" s="75"/>
      <c r="WB51" s="75"/>
      <c r="WC51" s="75"/>
      <c r="WD51" s="75"/>
      <c r="WE51" s="75"/>
      <c r="WF51" s="75"/>
      <c r="WG51" s="75"/>
      <c r="WH51" s="75"/>
      <c r="WI51" s="75"/>
      <c r="WJ51" s="75"/>
      <c r="WK51" s="75"/>
      <c r="WL51" s="75"/>
      <c r="WM51" s="75"/>
      <c r="WN51" s="75"/>
      <c r="WO51" s="75"/>
      <c r="WP51" s="75"/>
      <c r="WQ51" s="75"/>
      <c r="WR51" s="75"/>
      <c r="WS51" s="75"/>
      <c r="WT51" s="75"/>
      <c r="WU51" s="75"/>
      <c r="WV51" s="75"/>
      <c r="WW51" s="75"/>
      <c r="WX51" s="75"/>
      <c r="WY51" s="75"/>
      <c r="WZ51" s="75"/>
      <c r="XA51" s="75"/>
      <c r="XB51" s="75"/>
      <c r="XC51" s="75"/>
      <c r="XD51" s="75"/>
      <c r="XE51" s="75"/>
      <c r="XF51" s="75"/>
      <c r="XG51" s="75"/>
      <c r="XH51" s="75"/>
      <c r="XI51" s="75"/>
      <c r="XJ51" s="75"/>
      <c r="XK51" s="75"/>
      <c r="XL51" s="75"/>
      <c r="XM51" s="75"/>
      <c r="XN51" s="75"/>
      <c r="XO51" s="75"/>
      <c r="XP51" s="75"/>
      <c r="XQ51" s="75"/>
      <c r="XR51" s="75"/>
      <c r="XS51" s="75"/>
      <c r="XT51" s="75"/>
      <c r="XU51" s="75"/>
      <c r="XV51" s="75"/>
      <c r="XW51" s="75"/>
      <c r="XX51" s="75"/>
      <c r="XY51" s="75"/>
      <c r="XZ51" s="75"/>
      <c r="YA51" s="75"/>
      <c r="YB51" s="75"/>
      <c r="YC51" s="75"/>
      <c r="YD51" s="75"/>
      <c r="YE51" s="75"/>
      <c r="YF51" s="75"/>
      <c r="YG51" s="75"/>
      <c r="YH51" s="75"/>
      <c r="YI51" s="75"/>
      <c r="YJ51" s="75"/>
      <c r="YK51" s="75"/>
      <c r="YL51" s="75"/>
      <c r="YM51" s="75"/>
      <c r="YN51" s="75"/>
      <c r="YO51" s="75"/>
      <c r="YP51" s="75"/>
      <c r="YQ51" s="75"/>
      <c r="YR51" s="75"/>
      <c r="YS51" s="75"/>
      <c r="YT51" s="75"/>
      <c r="YU51" s="75"/>
      <c r="YV51" s="75"/>
      <c r="YW51" s="75"/>
      <c r="YX51" s="75"/>
      <c r="YY51" s="75"/>
      <c r="YZ51" s="75"/>
      <c r="ZA51" s="75"/>
      <c r="ZB51" s="75"/>
      <c r="ZC51" s="75"/>
      <c r="ZD51" s="75"/>
      <c r="ZE51" s="75"/>
      <c r="ZF51" s="75"/>
      <c r="ZG51" s="75"/>
      <c r="ZH51" s="75"/>
      <c r="ZI51" s="75"/>
      <c r="ZJ51" s="75"/>
      <c r="ZK51" s="75"/>
      <c r="ZL51" s="75"/>
      <c r="ZM51" s="75"/>
      <c r="ZN51" s="75"/>
      <c r="ZO51" s="75"/>
      <c r="ZP51" s="75"/>
      <c r="ZQ51" s="75"/>
      <c r="ZR51" s="75"/>
      <c r="ZS51" s="75"/>
      <c r="ZT51" s="75"/>
      <c r="ZU51" s="75"/>
      <c r="ZV51" s="75"/>
      <c r="ZW51" s="75"/>
      <c r="ZX51" s="75"/>
      <c r="ZY51" s="75"/>
      <c r="ZZ51" s="75"/>
      <c r="AAA51" s="75"/>
      <c r="AAB51" s="75"/>
      <c r="AAC51" s="75"/>
      <c r="AAD51" s="75"/>
      <c r="AAE51" s="75"/>
      <c r="AAF51" s="75"/>
      <c r="AAG51" s="75"/>
      <c r="AAH51" s="75"/>
      <c r="AAI51" s="75"/>
      <c r="AAJ51" s="75"/>
      <c r="AAK51" s="75"/>
      <c r="AAL51" s="75"/>
      <c r="AAM51" s="75"/>
      <c r="AAN51" s="75"/>
      <c r="AAO51" s="75"/>
      <c r="AAP51" s="75"/>
      <c r="AAQ51" s="75"/>
      <c r="AAR51" s="75"/>
      <c r="AAS51" s="75"/>
      <c r="AAT51" s="75"/>
      <c r="AAU51" s="75"/>
      <c r="AAV51" s="75"/>
      <c r="AAW51" s="75"/>
      <c r="AAX51" s="75"/>
      <c r="AAY51" s="75"/>
      <c r="AAZ51" s="75"/>
      <c r="ABA51" s="75"/>
      <c r="ABB51" s="75"/>
      <c r="ABC51" s="75"/>
      <c r="ABD51" s="75"/>
      <c r="ABE51" s="75"/>
      <c r="ABF51" s="75"/>
      <c r="ABG51" s="75"/>
      <c r="ABH51" s="75"/>
      <c r="ABI51" s="75"/>
      <c r="ABJ51" s="75"/>
      <c r="ABK51" s="75"/>
      <c r="ABL51" s="75"/>
      <c r="ABM51" s="75"/>
      <c r="ABN51" s="75"/>
      <c r="ABO51" s="75"/>
      <c r="ABP51" s="75"/>
      <c r="ABQ51" s="75"/>
      <c r="ABR51" s="75"/>
      <c r="ABS51" s="75"/>
      <c r="ABT51" s="75"/>
      <c r="ABU51" s="75"/>
      <c r="ABV51" s="75"/>
      <c r="ABW51" s="75"/>
      <c r="ABX51" s="75"/>
      <c r="ABY51" s="75"/>
      <c r="ABZ51" s="75"/>
      <c r="ACA51" s="75"/>
      <c r="ACB51" s="75"/>
      <c r="ACC51" s="75"/>
      <c r="ACD51" s="75"/>
      <c r="ACE51" s="75"/>
      <c r="ACF51" s="75"/>
      <c r="ACG51" s="75"/>
      <c r="ACH51" s="75"/>
      <c r="ACI51" s="75"/>
      <c r="ACJ51" s="75"/>
      <c r="ACK51" s="75"/>
      <c r="ACL51" s="75"/>
      <c r="ACM51" s="75"/>
      <c r="ACN51" s="75"/>
      <c r="ACO51" s="75"/>
      <c r="ACP51" s="75"/>
      <c r="ACQ51" s="75"/>
      <c r="ACR51" s="75"/>
      <c r="ACS51" s="75"/>
      <c r="ACT51" s="75"/>
      <c r="ACU51" s="75"/>
      <c r="ACV51" s="75"/>
      <c r="ACW51" s="75"/>
      <c r="ACX51" s="75"/>
      <c r="ACY51" s="75"/>
      <c r="ACZ51" s="75"/>
      <c r="ADA51" s="75"/>
      <c r="ADB51" s="75"/>
      <c r="ADC51" s="75"/>
      <c r="ADD51" s="75"/>
      <c r="ADE51" s="75"/>
      <c r="ADF51" s="75"/>
      <c r="ADG51" s="75"/>
      <c r="ADH51" s="75"/>
      <c r="ADI51" s="75"/>
      <c r="ADJ51" s="75"/>
      <c r="ADK51" s="75"/>
      <c r="ADL51" s="75"/>
      <c r="ADM51" s="75"/>
      <c r="ADN51" s="75"/>
      <c r="ADO51" s="75"/>
      <c r="ADP51" s="75"/>
      <c r="ADQ51" s="75"/>
      <c r="ADR51" s="75"/>
      <c r="ADS51" s="75"/>
      <c r="ADT51" s="75"/>
      <c r="ADU51" s="75"/>
      <c r="ADV51" s="75"/>
      <c r="ADW51" s="75"/>
      <c r="ADX51" s="75"/>
      <c r="ADY51" s="75"/>
      <c r="ADZ51" s="75"/>
      <c r="AEA51" s="75"/>
      <c r="AEB51" s="75"/>
      <c r="AEC51" s="75"/>
      <c r="AED51" s="75"/>
      <c r="AEE51" s="75"/>
      <c r="AEF51" s="75"/>
      <c r="AEG51" s="75"/>
      <c r="AEH51" s="75"/>
      <c r="AEI51" s="75"/>
      <c r="AEJ51" s="75"/>
      <c r="AEK51" s="75"/>
      <c r="AEL51" s="75"/>
      <c r="AEM51" s="75"/>
      <c r="AEN51" s="75"/>
      <c r="AEO51" s="75"/>
      <c r="AEP51" s="75"/>
      <c r="AEQ51" s="75"/>
      <c r="AER51" s="75"/>
      <c r="AES51" s="75"/>
      <c r="AET51" s="75"/>
      <c r="AEU51" s="75"/>
      <c r="AEV51" s="75"/>
      <c r="AEW51" s="75"/>
      <c r="AEX51" s="75"/>
      <c r="AEY51" s="75"/>
      <c r="AEZ51" s="75"/>
      <c r="AFA51" s="75"/>
      <c r="AFB51" s="75"/>
      <c r="AFC51" s="75"/>
      <c r="AFD51" s="75"/>
      <c r="AFE51" s="75"/>
      <c r="AFF51" s="75"/>
      <c r="AFG51" s="75"/>
      <c r="AFH51" s="75"/>
      <c r="AFI51" s="75"/>
      <c r="AFJ51" s="75"/>
      <c r="AFK51" s="75"/>
      <c r="AFL51" s="75"/>
      <c r="AFM51" s="75"/>
      <c r="AFN51" s="75"/>
      <c r="AFO51" s="75"/>
      <c r="AFP51" s="75"/>
      <c r="AFQ51" s="75"/>
      <c r="AFR51" s="75"/>
      <c r="AFS51" s="75"/>
      <c r="AFT51" s="75"/>
      <c r="AFU51" s="75"/>
      <c r="AFV51" s="75"/>
      <c r="AFW51" s="75"/>
      <c r="AFX51" s="75"/>
      <c r="AFY51" s="75"/>
      <c r="AFZ51" s="75"/>
      <c r="AGA51" s="75"/>
      <c r="AGB51" s="75"/>
      <c r="AGC51" s="75"/>
      <c r="AGD51" s="75"/>
      <c r="AGE51" s="75"/>
      <c r="AGF51" s="75"/>
      <c r="AGG51" s="75"/>
      <c r="AGH51" s="75"/>
      <c r="AGI51" s="75"/>
      <c r="AGJ51" s="75"/>
      <c r="AGK51" s="75"/>
      <c r="AGL51" s="75"/>
      <c r="AGM51" s="75"/>
      <c r="AGN51" s="75"/>
      <c r="AGO51" s="75"/>
      <c r="AGP51" s="75"/>
      <c r="AGQ51" s="75"/>
      <c r="AGR51" s="75"/>
      <c r="AGS51" s="75"/>
      <c r="AGT51" s="75"/>
      <c r="AGU51" s="75"/>
      <c r="AGV51" s="75"/>
      <c r="AGW51" s="75"/>
      <c r="AGX51" s="75"/>
      <c r="AGY51" s="75"/>
      <c r="AGZ51" s="75"/>
      <c r="AHA51" s="75"/>
      <c r="AHB51" s="75"/>
      <c r="AHC51" s="75"/>
      <c r="AHD51" s="75"/>
      <c r="AHE51" s="75"/>
      <c r="AHF51" s="75"/>
      <c r="AHG51" s="75"/>
      <c r="AHH51" s="75"/>
      <c r="AHI51" s="75"/>
      <c r="AHJ51" s="75"/>
      <c r="AHK51" s="75"/>
      <c r="AHL51" s="75"/>
      <c r="AHM51" s="75"/>
      <c r="AHN51" s="75"/>
      <c r="AHO51" s="75"/>
      <c r="AHP51" s="75"/>
      <c r="AHQ51" s="75"/>
      <c r="AHR51" s="75"/>
      <c r="AHS51" s="75"/>
      <c r="AHT51" s="75"/>
      <c r="AHU51" s="75"/>
      <c r="AHV51" s="75"/>
      <c r="AHW51" s="75"/>
      <c r="AHX51" s="75"/>
      <c r="AHY51" s="75"/>
      <c r="AHZ51" s="75"/>
      <c r="AIA51" s="75"/>
      <c r="AIB51" s="75"/>
      <c r="AIC51" s="75"/>
      <c r="AID51" s="75"/>
      <c r="AIE51" s="75"/>
      <c r="AIF51" s="75"/>
      <c r="AIG51" s="75"/>
      <c r="AIH51" s="75"/>
      <c r="AII51" s="75"/>
      <c r="AIJ51" s="75"/>
      <c r="AIK51" s="75"/>
      <c r="AIL51" s="75"/>
      <c r="AIM51" s="75"/>
      <c r="AIN51" s="75"/>
      <c r="AIO51" s="75"/>
      <c r="AIP51" s="75"/>
      <c r="AIQ51" s="75"/>
      <c r="AIR51" s="75"/>
      <c r="AIS51" s="75"/>
      <c r="AIT51" s="75"/>
      <c r="AIU51" s="75"/>
      <c r="AIV51" s="75"/>
      <c r="AIW51" s="75"/>
      <c r="AIX51" s="75"/>
      <c r="AIY51" s="75"/>
      <c r="AIZ51" s="75"/>
      <c r="AJA51" s="75"/>
      <c r="AJB51" s="75"/>
      <c r="AJC51" s="75"/>
      <c r="AJD51" s="75"/>
      <c r="AJE51" s="75"/>
      <c r="AJF51" s="75"/>
      <c r="AJG51" s="75"/>
      <c r="AJH51" s="75"/>
      <c r="AJI51" s="75"/>
      <c r="AJJ51" s="75"/>
      <c r="AJK51" s="75"/>
      <c r="AJL51" s="75"/>
      <c r="AJM51" s="75"/>
      <c r="AJN51" s="75"/>
      <c r="AJO51" s="75"/>
      <c r="AJP51" s="75"/>
      <c r="AJQ51" s="75"/>
      <c r="AJR51" s="75"/>
      <c r="AJS51" s="75"/>
      <c r="AJT51" s="75"/>
      <c r="AJU51" s="75"/>
      <c r="AJV51" s="75"/>
      <c r="AJW51" s="75"/>
      <c r="AJX51" s="75"/>
      <c r="AJY51" s="75"/>
      <c r="AJZ51" s="75"/>
      <c r="AKA51" s="75"/>
      <c r="AKB51" s="75"/>
      <c r="AKC51" s="75"/>
      <c r="AKD51" s="75"/>
      <c r="AKE51" s="75"/>
      <c r="AKF51" s="75"/>
      <c r="AKG51" s="75"/>
      <c r="AKH51" s="75"/>
      <c r="AKI51" s="75"/>
      <c r="AKJ51" s="75"/>
      <c r="AKK51" s="75"/>
      <c r="AKL51" s="75"/>
      <c r="AKM51" s="75"/>
      <c r="AKN51" s="75"/>
      <c r="AKO51" s="75"/>
      <c r="AKP51" s="75"/>
      <c r="AKQ51" s="75"/>
      <c r="AKR51" s="75"/>
      <c r="AKS51" s="75"/>
      <c r="AKT51" s="75"/>
      <c r="AKU51" s="75"/>
      <c r="AKV51" s="75"/>
      <c r="AKW51" s="75"/>
      <c r="AKX51" s="75"/>
      <c r="AKY51" s="75"/>
      <c r="AKZ51" s="75"/>
      <c r="ALA51" s="75"/>
      <c r="ALB51" s="75"/>
      <c r="ALC51" s="75"/>
      <c r="ALD51" s="75"/>
      <c r="ALE51" s="75"/>
      <c r="ALF51" s="75"/>
      <c r="ALG51" s="75"/>
      <c r="ALH51" s="75"/>
      <c r="ALI51" s="75"/>
      <c r="ALJ51" s="75"/>
      <c r="ALK51" s="75"/>
      <c r="ALL51" s="75"/>
      <c r="ALM51" s="75"/>
      <c r="ALN51" s="75"/>
      <c r="ALO51" s="75"/>
      <c r="ALP51" s="75"/>
      <c r="ALQ51" s="75"/>
      <c r="ALR51" s="75"/>
      <c r="ALS51" s="75"/>
      <c r="ALT51" s="75"/>
      <c r="ALU51" s="75"/>
      <c r="ALV51" s="75"/>
      <c r="ALW51" s="75"/>
      <c r="ALX51" s="75"/>
      <c r="ALY51" s="75"/>
      <c r="ALZ51" s="75"/>
      <c r="AMA51" s="75"/>
      <c r="AMB51" s="75"/>
      <c r="AMC51" s="75"/>
      <c r="AMD51" s="75"/>
      <c r="AME51" s="75"/>
      <c r="AMF51" s="75"/>
      <c r="AMG51" s="75"/>
      <c r="AMH51" s="75"/>
      <c r="AMI51" s="75"/>
      <c r="AMJ51" s="75"/>
      <c r="AMK51" s="75"/>
      <c r="AML51" s="75"/>
      <c r="AMM51" s="75"/>
      <c r="AMN51" s="75"/>
      <c r="AMO51" s="75"/>
      <c r="AMP51" s="75"/>
      <c r="AMQ51" s="75"/>
      <c r="AMR51" s="75"/>
      <c r="AMS51" s="75"/>
      <c r="AMT51" s="75"/>
      <c r="AMU51" s="75"/>
      <c r="AMV51" s="75"/>
      <c r="AMW51" s="75"/>
      <c r="AMX51" s="75"/>
      <c r="AMY51" s="75"/>
      <c r="AMZ51" s="75"/>
      <c r="ANA51" s="75"/>
      <c r="ANB51" s="75"/>
      <c r="ANC51" s="75"/>
      <c r="AND51" s="75"/>
      <c r="ANE51" s="75"/>
      <c r="ANF51" s="75"/>
      <c r="ANG51" s="75"/>
      <c r="ANH51" s="75"/>
      <c r="ANI51" s="75"/>
      <c r="ANJ51" s="75"/>
      <c r="ANK51" s="75"/>
      <c r="ANL51" s="75"/>
      <c r="ANM51" s="75"/>
      <c r="ANN51" s="75"/>
      <c r="ANO51" s="75"/>
      <c r="ANP51" s="75"/>
      <c r="ANQ51" s="75"/>
      <c r="ANR51" s="75"/>
      <c r="ANS51" s="75"/>
      <c r="ANT51" s="75"/>
      <c r="ANU51" s="75"/>
      <c r="ANV51" s="75"/>
      <c r="ANW51" s="75"/>
      <c r="ANX51" s="75"/>
      <c r="ANY51" s="75"/>
      <c r="ANZ51" s="75"/>
      <c r="AOA51" s="75"/>
      <c r="AOB51" s="75"/>
      <c r="AOC51" s="75"/>
      <c r="AOD51" s="75"/>
      <c r="AOE51" s="75"/>
      <c r="AOF51" s="75"/>
      <c r="AOG51" s="75"/>
      <c r="AOH51" s="75"/>
      <c r="AOI51" s="75"/>
      <c r="AOJ51" s="75"/>
      <c r="AOK51" s="75"/>
      <c r="AOL51" s="75"/>
      <c r="AOM51" s="75"/>
      <c r="AON51" s="75"/>
      <c r="AOO51" s="75"/>
      <c r="AOP51" s="75"/>
      <c r="AOQ51" s="75"/>
      <c r="AOR51" s="75"/>
      <c r="AOS51" s="75"/>
      <c r="AOT51" s="75"/>
      <c r="AOU51" s="75"/>
      <c r="AOV51" s="75"/>
      <c r="AOW51" s="75"/>
      <c r="AOX51" s="75"/>
      <c r="AOY51" s="75"/>
      <c r="AOZ51" s="75"/>
      <c r="APA51" s="75"/>
      <c r="APB51" s="75"/>
      <c r="APC51" s="75"/>
      <c r="APD51" s="75"/>
      <c r="APE51" s="75"/>
      <c r="APF51" s="75"/>
      <c r="APG51" s="75"/>
      <c r="APH51" s="75"/>
      <c r="API51" s="75"/>
      <c r="APJ51" s="75"/>
      <c r="APK51" s="75"/>
      <c r="APL51" s="75"/>
      <c r="APM51" s="75"/>
      <c r="APN51" s="75"/>
      <c r="APO51" s="75"/>
      <c r="APP51" s="75"/>
      <c r="APQ51" s="75"/>
      <c r="APR51" s="75"/>
      <c r="APS51" s="75"/>
      <c r="APT51" s="75"/>
      <c r="APU51" s="75"/>
      <c r="APV51" s="75"/>
      <c r="APW51" s="75"/>
      <c r="APX51" s="75"/>
      <c r="APY51" s="75"/>
      <c r="APZ51" s="75"/>
      <c r="AQA51" s="75"/>
      <c r="AQB51" s="75"/>
      <c r="AQC51" s="75"/>
      <c r="AQD51" s="75"/>
      <c r="AQE51" s="75"/>
      <c r="AQF51" s="75"/>
      <c r="AQG51" s="75"/>
      <c r="AQH51" s="75"/>
      <c r="AQI51" s="75"/>
      <c r="AQJ51" s="75"/>
      <c r="AQK51" s="75"/>
      <c r="AQL51" s="75"/>
      <c r="AQM51" s="75"/>
      <c r="AQN51" s="75"/>
      <c r="AQO51" s="75"/>
      <c r="AQP51" s="75"/>
      <c r="AQQ51" s="75"/>
      <c r="AQR51" s="75"/>
      <c r="AQS51" s="75"/>
      <c r="AQT51" s="75"/>
      <c r="AQU51" s="75"/>
      <c r="AQV51" s="75"/>
      <c r="AQW51" s="75"/>
      <c r="AQX51" s="75"/>
      <c r="AQY51" s="75"/>
      <c r="AQZ51" s="75"/>
      <c r="ARA51" s="75"/>
      <c r="ARB51" s="75"/>
      <c r="ARC51" s="75"/>
      <c r="ARD51" s="75"/>
      <c r="ARE51" s="75"/>
      <c r="ARF51" s="75"/>
      <c r="ARG51" s="75"/>
      <c r="ARH51" s="75"/>
      <c r="ARI51" s="75"/>
      <c r="ARJ51" s="75"/>
      <c r="ARK51" s="75"/>
      <c r="ARL51" s="75"/>
      <c r="ARM51" s="75"/>
      <c r="ARN51" s="75"/>
      <c r="ARO51" s="75"/>
      <c r="ARP51" s="75"/>
      <c r="ARQ51" s="75"/>
      <c r="ARR51" s="75"/>
      <c r="ARS51" s="75"/>
      <c r="ART51" s="75"/>
      <c r="ARU51" s="75"/>
      <c r="ARV51" s="75"/>
      <c r="ARW51" s="75"/>
      <c r="ARX51" s="75"/>
      <c r="ARY51" s="75"/>
      <c r="ARZ51" s="75"/>
      <c r="ASA51" s="75"/>
      <c r="ASB51" s="75"/>
      <c r="ASC51" s="75"/>
      <c r="ASD51" s="75"/>
      <c r="ASE51" s="75"/>
      <c r="ASF51" s="75"/>
      <c r="ASG51" s="75"/>
      <c r="ASH51" s="75"/>
      <c r="ASI51" s="75"/>
      <c r="ASJ51" s="75"/>
      <c r="ASK51" s="75"/>
      <c r="ASL51" s="75"/>
      <c r="ASM51" s="75"/>
      <c r="ASN51" s="75"/>
      <c r="ASO51" s="75"/>
      <c r="ASP51" s="75"/>
      <c r="ASQ51" s="75"/>
      <c r="ASR51" s="75"/>
      <c r="ASS51" s="75"/>
      <c r="AST51" s="75"/>
      <c r="ASU51" s="75"/>
      <c r="ASV51" s="75"/>
      <c r="ASW51" s="75"/>
      <c r="ASX51" s="75"/>
      <c r="ASY51" s="75"/>
      <c r="ASZ51" s="75"/>
      <c r="ATA51" s="75"/>
      <c r="ATB51" s="75"/>
      <c r="ATC51" s="75"/>
      <c r="ATD51" s="75"/>
      <c r="ATE51" s="75"/>
      <c r="ATF51" s="75"/>
      <c r="ATG51" s="75"/>
      <c r="ATH51" s="75"/>
      <c r="ATI51" s="75"/>
      <c r="ATJ51" s="75"/>
      <c r="ATK51" s="75"/>
      <c r="ATL51" s="75"/>
      <c r="ATM51" s="75"/>
      <c r="ATN51" s="75"/>
      <c r="ATO51" s="75"/>
      <c r="ATP51" s="75"/>
      <c r="ATQ51" s="75"/>
      <c r="ATR51" s="75"/>
      <c r="ATS51" s="75"/>
      <c r="ATT51" s="75"/>
      <c r="ATU51" s="75"/>
      <c r="ATV51" s="75"/>
      <c r="ATW51" s="75"/>
      <c r="ATX51" s="75"/>
      <c r="ATY51" s="75"/>
      <c r="ATZ51" s="75"/>
      <c r="AUA51" s="75"/>
      <c r="AUB51" s="75"/>
      <c r="AUC51" s="75"/>
      <c r="AUD51" s="75"/>
      <c r="AUE51" s="75"/>
      <c r="AUF51" s="75"/>
      <c r="AUG51" s="75"/>
      <c r="AUH51" s="75"/>
      <c r="AUI51" s="75"/>
      <c r="AUJ51" s="75"/>
      <c r="AUK51" s="75"/>
      <c r="AUL51" s="75"/>
      <c r="AUM51" s="75"/>
      <c r="AUN51" s="75"/>
      <c r="AUO51" s="75"/>
      <c r="AUP51" s="75"/>
      <c r="AUQ51" s="75"/>
      <c r="AUR51" s="75"/>
      <c r="AUS51" s="75"/>
      <c r="AUT51" s="75"/>
      <c r="AUU51" s="75"/>
      <c r="AUV51" s="75"/>
      <c r="AUW51" s="75"/>
      <c r="AUX51" s="75"/>
      <c r="AUY51" s="75"/>
      <c r="AUZ51" s="75"/>
      <c r="AVA51" s="75"/>
      <c r="AVB51" s="75"/>
      <c r="AVC51" s="75"/>
      <c r="AVD51" s="75"/>
      <c r="AVE51" s="75"/>
      <c r="AVF51" s="75"/>
      <c r="AVG51" s="75"/>
      <c r="AVH51" s="75"/>
      <c r="AVI51" s="75"/>
      <c r="AVJ51" s="75"/>
      <c r="AVK51" s="75"/>
      <c r="AVL51" s="75"/>
      <c r="AVM51" s="75"/>
      <c r="AVN51" s="75"/>
      <c r="AVO51" s="75"/>
      <c r="AVP51" s="75"/>
      <c r="AVQ51" s="75"/>
      <c r="AVR51" s="75"/>
      <c r="AVS51" s="75"/>
      <c r="AVT51" s="75"/>
      <c r="AVU51" s="75"/>
      <c r="AVV51" s="75"/>
      <c r="AVW51" s="75"/>
      <c r="AVX51" s="75"/>
      <c r="AVY51" s="75"/>
      <c r="AVZ51" s="75"/>
      <c r="AWA51" s="75"/>
      <c r="AWB51" s="75"/>
      <c r="AWC51" s="75"/>
      <c r="AWD51" s="75"/>
      <c r="AWE51" s="75"/>
      <c r="AWF51" s="75"/>
      <c r="AWG51" s="75"/>
      <c r="AWH51" s="75"/>
      <c r="AWI51" s="75"/>
      <c r="AWJ51" s="75"/>
      <c r="AWK51" s="75"/>
      <c r="AWL51" s="75"/>
      <c r="AWM51" s="75"/>
      <c r="AWN51" s="75"/>
      <c r="AWO51" s="75"/>
      <c r="AWP51" s="75"/>
      <c r="AWQ51" s="75"/>
      <c r="AWR51" s="75"/>
      <c r="AWS51" s="75"/>
      <c r="AWT51" s="75"/>
      <c r="AWU51" s="75"/>
      <c r="AWV51" s="75"/>
      <c r="AWW51" s="75"/>
      <c r="AWX51" s="75"/>
      <c r="AWY51" s="75"/>
      <c r="AWZ51" s="75"/>
      <c r="AXA51" s="75"/>
      <c r="AXB51" s="75"/>
      <c r="AXC51" s="75"/>
      <c r="AXD51" s="75"/>
      <c r="AXE51" s="75"/>
      <c r="AXF51" s="75"/>
      <c r="AXG51" s="75"/>
      <c r="AXH51" s="75"/>
      <c r="AXI51" s="75"/>
      <c r="AXJ51" s="75"/>
      <c r="AXK51" s="75"/>
      <c r="AXL51" s="75"/>
      <c r="AXM51" s="75"/>
      <c r="AXN51" s="75"/>
      <c r="AXO51" s="75"/>
      <c r="AXP51" s="75"/>
      <c r="AXQ51" s="75"/>
      <c r="AXR51" s="75"/>
      <c r="AXS51" s="75"/>
      <c r="AXT51" s="75"/>
      <c r="AXU51" s="75"/>
      <c r="AXV51" s="75"/>
      <c r="AXW51" s="75"/>
      <c r="AXX51" s="75"/>
      <c r="AXY51" s="75"/>
      <c r="AXZ51" s="75"/>
      <c r="AYA51" s="75"/>
      <c r="AYB51" s="75"/>
      <c r="AYC51" s="75"/>
      <c r="AYD51" s="75"/>
      <c r="AYE51" s="75"/>
      <c r="AYF51" s="75"/>
      <c r="AYG51" s="75"/>
      <c r="AYH51" s="75"/>
      <c r="AYI51" s="75"/>
      <c r="AYJ51" s="75"/>
      <c r="AYK51" s="75"/>
      <c r="AYL51" s="75"/>
      <c r="AYM51" s="75"/>
      <c r="AYN51" s="75"/>
      <c r="AYO51" s="75"/>
      <c r="AYP51" s="75"/>
      <c r="AYQ51" s="75"/>
      <c r="AYR51" s="75"/>
      <c r="AYS51" s="75"/>
      <c r="AYT51" s="75"/>
      <c r="AYU51" s="75"/>
      <c r="AYV51" s="75"/>
      <c r="AYW51" s="75"/>
      <c r="AYX51" s="75"/>
      <c r="AYY51" s="75"/>
      <c r="AYZ51" s="75"/>
      <c r="AZA51" s="75"/>
      <c r="AZB51" s="75"/>
      <c r="AZC51" s="75"/>
      <c r="AZD51" s="75"/>
      <c r="AZE51" s="75"/>
      <c r="AZF51" s="75"/>
      <c r="AZG51" s="75"/>
      <c r="AZH51" s="75"/>
      <c r="AZI51" s="75"/>
      <c r="AZJ51" s="75"/>
      <c r="AZK51" s="75"/>
      <c r="AZL51" s="75"/>
      <c r="AZM51" s="75"/>
      <c r="AZN51" s="75"/>
      <c r="AZO51" s="75"/>
      <c r="AZP51" s="75"/>
      <c r="AZQ51" s="75"/>
      <c r="AZR51" s="75"/>
      <c r="AZS51" s="75"/>
      <c r="AZT51" s="75"/>
      <c r="AZU51" s="75"/>
      <c r="AZV51" s="75"/>
      <c r="AZW51" s="75"/>
      <c r="AZX51" s="75"/>
      <c r="AZY51" s="75"/>
      <c r="AZZ51" s="75"/>
      <c r="BAA51" s="75"/>
      <c r="BAB51" s="75"/>
      <c r="BAC51" s="75"/>
      <c r="BAD51" s="75"/>
      <c r="BAE51" s="75"/>
      <c r="BAF51" s="75"/>
      <c r="BAG51" s="75"/>
      <c r="BAH51" s="75"/>
      <c r="BAI51" s="75"/>
      <c r="BAJ51" s="75"/>
      <c r="BAK51" s="75"/>
      <c r="BAL51" s="75"/>
      <c r="BAM51" s="75"/>
      <c r="BAN51" s="75"/>
      <c r="BAO51" s="75"/>
      <c r="BAP51" s="75"/>
      <c r="BAQ51" s="75"/>
      <c r="BAR51" s="75"/>
      <c r="BAS51" s="75"/>
      <c r="BAT51" s="75"/>
      <c r="BAU51" s="75"/>
      <c r="BAV51" s="75"/>
      <c r="BAW51" s="75"/>
      <c r="BAX51" s="75"/>
      <c r="BAY51" s="75"/>
      <c r="BAZ51" s="75"/>
      <c r="BBA51" s="75"/>
      <c r="BBB51" s="75"/>
      <c r="BBC51" s="75"/>
      <c r="BBD51" s="75"/>
      <c r="BBE51" s="75"/>
      <c r="BBF51" s="75"/>
      <c r="BBG51" s="75"/>
      <c r="BBH51" s="75"/>
      <c r="BBI51" s="75"/>
      <c r="BBJ51" s="75"/>
      <c r="BBK51" s="75"/>
      <c r="BBL51" s="75"/>
      <c r="BBM51" s="75"/>
      <c r="BBN51" s="75"/>
      <c r="BBO51" s="75"/>
      <c r="BBP51" s="75"/>
      <c r="BBQ51" s="75"/>
      <c r="BBR51" s="75"/>
      <c r="BBS51" s="75"/>
      <c r="BBT51" s="75"/>
      <c r="BBU51" s="75"/>
      <c r="BBV51" s="75"/>
      <c r="BBW51" s="75"/>
      <c r="BBX51" s="75"/>
      <c r="BBY51" s="75"/>
      <c r="BBZ51" s="75"/>
      <c r="BCA51" s="75"/>
      <c r="BCB51" s="75"/>
      <c r="BCC51" s="75"/>
      <c r="BCD51" s="75"/>
      <c r="BCE51" s="75"/>
      <c r="BCF51" s="75"/>
      <c r="BCG51" s="75"/>
      <c r="BCH51" s="75"/>
      <c r="BCI51" s="75"/>
      <c r="BCJ51" s="75"/>
      <c r="BCK51" s="75"/>
      <c r="BCL51" s="75"/>
      <c r="BCM51" s="75"/>
      <c r="BCN51" s="75"/>
      <c r="BCO51" s="75"/>
      <c r="BCP51" s="75"/>
      <c r="BCQ51" s="75"/>
      <c r="BCR51" s="75"/>
      <c r="BCS51" s="75"/>
      <c r="BCT51" s="75"/>
      <c r="BCU51" s="75"/>
      <c r="BCV51" s="75"/>
      <c r="BCW51" s="75"/>
      <c r="BCX51" s="75"/>
      <c r="BCY51" s="75"/>
      <c r="BCZ51" s="75"/>
      <c r="BDA51" s="75"/>
      <c r="BDB51" s="75"/>
      <c r="BDC51" s="75"/>
      <c r="BDD51" s="75"/>
      <c r="BDE51" s="75"/>
      <c r="BDF51" s="75"/>
      <c r="BDG51" s="75"/>
      <c r="BDH51" s="75"/>
      <c r="BDI51" s="75"/>
      <c r="BDJ51" s="75"/>
      <c r="BDK51" s="75"/>
      <c r="BDL51" s="75"/>
      <c r="BDM51" s="75"/>
      <c r="BDN51" s="75"/>
      <c r="BDO51" s="75"/>
      <c r="BDP51" s="75"/>
      <c r="BDQ51" s="75"/>
      <c r="BDR51" s="75"/>
      <c r="BDS51" s="75"/>
      <c r="BDT51" s="75"/>
      <c r="BDU51" s="75"/>
      <c r="BDV51" s="75"/>
      <c r="BDW51" s="75"/>
      <c r="BDX51" s="75"/>
      <c r="BDY51" s="75"/>
      <c r="BDZ51" s="75"/>
      <c r="BEA51" s="75"/>
      <c r="BEB51" s="75"/>
      <c r="BEC51" s="75"/>
      <c r="BED51" s="75"/>
      <c r="BEE51" s="75"/>
      <c r="BEF51" s="75"/>
      <c r="BEG51" s="75"/>
      <c r="BEH51" s="75"/>
      <c r="BEI51" s="75"/>
      <c r="BEJ51" s="75"/>
      <c r="BEK51" s="75"/>
      <c r="BEL51" s="75"/>
      <c r="BEM51" s="75"/>
      <c r="BEN51" s="75"/>
      <c r="BEO51" s="75"/>
      <c r="BEP51" s="75"/>
      <c r="BEQ51" s="75"/>
      <c r="BER51" s="75"/>
      <c r="BES51" s="75"/>
      <c r="BET51" s="75"/>
      <c r="BEU51" s="75"/>
      <c r="BEV51" s="75"/>
      <c r="BEW51" s="75"/>
      <c r="BEX51" s="75"/>
      <c r="BEY51" s="75"/>
      <c r="BEZ51" s="75"/>
      <c r="BFA51" s="75"/>
      <c r="BFB51" s="75"/>
      <c r="BFC51" s="75"/>
      <c r="BFD51" s="75"/>
      <c r="BFE51" s="75"/>
      <c r="BFF51" s="75"/>
      <c r="BFG51" s="75"/>
      <c r="BFH51" s="75"/>
      <c r="BFI51" s="75"/>
      <c r="BFJ51" s="75"/>
      <c r="BFK51" s="75"/>
      <c r="BFL51" s="75"/>
      <c r="BFM51" s="75"/>
      <c r="BFN51" s="75"/>
      <c r="BFO51" s="75"/>
      <c r="BFP51" s="75"/>
      <c r="BFQ51" s="75"/>
      <c r="BFR51" s="75"/>
      <c r="BFS51" s="75"/>
      <c r="BFT51" s="75"/>
      <c r="BFU51" s="75"/>
      <c r="BFV51" s="75"/>
      <c r="BFW51" s="75"/>
      <c r="BFX51" s="75"/>
      <c r="BFY51" s="75"/>
      <c r="BFZ51" s="75"/>
      <c r="BGA51" s="75"/>
      <c r="BGB51" s="75"/>
      <c r="BGC51" s="75"/>
      <c r="BGD51" s="75"/>
      <c r="BGE51" s="75"/>
      <c r="BGF51" s="75"/>
      <c r="BGG51" s="75"/>
      <c r="BGH51" s="75"/>
      <c r="BGI51" s="75"/>
      <c r="BGJ51" s="75"/>
      <c r="BGK51" s="75"/>
      <c r="BGL51" s="75"/>
      <c r="BGM51" s="75"/>
      <c r="BGN51" s="75"/>
      <c r="BGO51" s="75"/>
      <c r="BGP51" s="75"/>
      <c r="BGQ51" s="75"/>
      <c r="BGR51" s="75"/>
      <c r="BGS51" s="75"/>
      <c r="BGT51" s="75"/>
      <c r="BGU51" s="75"/>
      <c r="BGV51" s="75"/>
      <c r="BGW51" s="75"/>
      <c r="BGX51" s="75"/>
      <c r="BGY51" s="75"/>
      <c r="BGZ51" s="75"/>
      <c r="BHA51" s="75"/>
      <c r="BHB51" s="75"/>
      <c r="BHC51" s="75"/>
      <c r="BHD51" s="75"/>
      <c r="BHE51" s="75"/>
      <c r="BHF51" s="75"/>
      <c r="BHG51" s="75"/>
      <c r="BHH51" s="75"/>
      <c r="BHI51" s="75"/>
      <c r="BHJ51" s="75"/>
      <c r="BHK51" s="75"/>
      <c r="BHL51" s="75"/>
      <c r="BHM51" s="75"/>
      <c r="BHN51" s="75"/>
      <c r="BHO51" s="75"/>
      <c r="BHP51" s="75"/>
      <c r="BHQ51" s="75"/>
      <c r="BHR51" s="75"/>
      <c r="BHS51" s="75"/>
      <c r="BHT51" s="75"/>
      <c r="BHU51" s="75"/>
      <c r="BHV51" s="75"/>
      <c r="BHW51" s="75"/>
      <c r="BHX51" s="75"/>
      <c r="BHY51" s="75"/>
      <c r="BHZ51" s="75"/>
      <c r="BIA51" s="75"/>
      <c r="BIB51" s="75"/>
      <c r="BIC51" s="75"/>
      <c r="BID51" s="75"/>
      <c r="BIE51" s="75"/>
      <c r="BIF51" s="75"/>
      <c r="BIG51" s="75"/>
      <c r="BIH51" s="75"/>
      <c r="BII51" s="75"/>
      <c r="BIJ51" s="75"/>
      <c r="BIK51" s="75"/>
      <c r="BIL51" s="75"/>
      <c r="BIM51" s="75"/>
      <c r="BIN51" s="75"/>
      <c r="BIO51" s="75"/>
      <c r="BIP51" s="75"/>
      <c r="BIQ51" s="75"/>
      <c r="BIR51" s="75"/>
      <c r="BIS51" s="75"/>
      <c r="BIT51" s="75"/>
      <c r="BIU51" s="75"/>
      <c r="BIV51" s="75"/>
      <c r="BIW51" s="75"/>
      <c r="BIX51" s="75"/>
      <c r="BIY51" s="75"/>
      <c r="BIZ51" s="75"/>
      <c r="BJA51" s="75"/>
      <c r="BJB51" s="75"/>
      <c r="BJC51" s="75"/>
      <c r="BJD51" s="75"/>
      <c r="BJE51" s="75"/>
      <c r="BJF51" s="75"/>
      <c r="BJG51" s="75"/>
      <c r="BJH51" s="75"/>
      <c r="BJI51" s="75"/>
      <c r="BJJ51" s="75"/>
      <c r="BJK51" s="75"/>
      <c r="BJL51" s="75"/>
      <c r="BJM51" s="75"/>
      <c r="BJN51" s="75"/>
      <c r="BJO51" s="75"/>
      <c r="BJP51" s="75"/>
      <c r="BJQ51" s="75"/>
      <c r="BJR51" s="75"/>
      <c r="BJS51" s="75"/>
      <c r="BJT51" s="75"/>
      <c r="BJU51" s="75"/>
      <c r="BJV51" s="75"/>
      <c r="BJW51" s="75"/>
      <c r="BJX51" s="75"/>
      <c r="BJY51" s="75"/>
      <c r="BJZ51" s="75"/>
      <c r="BKA51" s="75"/>
      <c r="BKB51" s="75"/>
      <c r="BKC51" s="75"/>
      <c r="BKD51" s="75"/>
      <c r="BKE51" s="75"/>
      <c r="BKF51" s="75"/>
      <c r="BKG51" s="75"/>
      <c r="BKH51" s="75"/>
      <c r="BKI51" s="75"/>
      <c r="BKJ51" s="75"/>
      <c r="BKK51" s="75"/>
      <c r="BKL51" s="75"/>
      <c r="BKM51" s="75"/>
      <c r="BKN51" s="75"/>
      <c r="BKO51" s="75"/>
      <c r="BKP51" s="75"/>
      <c r="BKQ51" s="75"/>
      <c r="BKR51" s="75"/>
      <c r="BKS51" s="75"/>
      <c r="BKT51" s="75"/>
      <c r="BKU51" s="75"/>
      <c r="BKV51" s="75"/>
      <c r="BKW51" s="75"/>
      <c r="BKX51" s="75"/>
      <c r="BKY51" s="75"/>
      <c r="BKZ51" s="75"/>
      <c r="BLA51" s="75"/>
      <c r="BLB51" s="75"/>
      <c r="BLC51" s="75"/>
      <c r="BLD51" s="75"/>
      <c r="BLE51" s="75"/>
      <c r="BLF51" s="75"/>
      <c r="BLG51" s="75"/>
      <c r="BLH51" s="75"/>
      <c r="BLI51" s="75"/>
      <c r="BLJ51" s="75"/>
      <c r="BLK51" s="75"/>
      <c r="BLL51" s="75"/>
      <c r="BLM51" s="75"/>
      <c r="BLN51" s="75"/>
      <c r="BLO51" s="75"/>
      <c r="BLP51" s="75"/>
      <c r="BLQ51" s="75"/>
      <c r="BLR51" s="75"/>
      <c r="BLS51" s="75"/>
      <c r="BLT51" s="75"/>
      <c r="BLU51" s="75"/>
      <c r="BLV51" s="75"/>
      <c r="BLW51" s="75"/>
      <c r="BLX51" s="75"/>
      <c r="BLY51" s="75"/>
      <c r="BLZ51" s="75"/>
      <c r="BMA51" s="75"/>
      <c r="BMB51" s="75"/>
      <c r="BMC51" s="75"/>
      <c r="BMD51" s="75"/>
      <c r="BME51" s="75"/>
      <c r="BMF51" s="75"/>
      <c r="BMG51" s="75"/>
      <c r="BMH51" s="75"/>
      <c r="BMI51" s="75"/>
      <c r="BMJ51" s="75"/>
      <c r="BMK51" s="75"/>
      <c r="BML51" s="75"/>
      <c r="BMM51" s="75"/>
      <c r="BMN51" s="75"/>
      <c r="BMO51" s="75"/>
      <c r="BMP51" s="75"/>
      <c r="BMQ51" s="75"/>
      <c r="BMR51" s="75"/>
      <c r="BMS51" s="75"/>
      <c r="BMT51" s="75"/>
      <c r="BMU51" s="75"/>
      <c r="BMV51" s="75"/>
      <c r="BMW51" s="75"/>
      <c r="BMX51" s="75"/>
      <c r="BMY51" s="75"/>
      <c r="BMZ51" s="75"/>
      <c r="BNA51" s="75"/>
      <c r="BNB51" s="75"/>
      <c r="BNC51" s="75"/>
      <c r="BND51" s="75"/>
      <c r="BNE51" s="75"/>
      <c r="BNF51" s="75"/>
      <c r="BNG51" s="75"/>
      <c r="BNH51" s="75"/>
      <c r="BNI51" s="75"/>
      <c r="BNJ51" s="75"/>
      <c r="BNK51" s="75"/>
      <c r="BNL51" s="75"/>
      <c r="BNM51" s="75"/>
      <c r="BNN51" s="75"/>
      <c r="BNO51" s="75"/>
      <c r="BNP51" s="75"/>
      <c r="BNQ51" s="75"/>
      <c r="BNR51" s="75"/>
      <c r="BNS51" s="75"/>
      <c r="BNT51" s="75"/>
      <c r="BNU51" s="75"/>
      <c r="BNV51" s="75"/>
      <c r="BNW51" s="75"/>
      <c r="BNX51" s="75"/>
      <c r="BNY51" s="75"/>
      <c r="BNZ51" s="75"/>
      <c r="BOA51" s="75"/>
      <c r="BOB51" s="75"/>
      <c r="BOC51" s="75"/>
      <c r="BOD51" s="75"/>
      <c r="BOE51" s="75"/>
      <c r="BOF51" s="75"/>
      <c r="BOG51" s="75"/>
      <c r="BOH51" s="75"/>
      <c r="BOI51" s="75"/>
      <c r="BOJ51" s="75"/>
      <c r="BOK51" s="75"/>
      <c r="BOL51" s="75"/>
      <c r="BOM51" s="75"/>
      <c r="BON51" s="75"/>
      <c r="BOO51" s="75"/>
      <c r="BOP51" s="75"/>
      <c r="BOQ51" s="75"/>
      <c r="BOR51" s="75"/>
      <c r="BOS51" s="75"/>
      <c r="BOT51" s="75"/>
      <c r="BOU51" s="75"/>
      <c r="BOV51" s="75"/>
      <c r="BOW51" s="75"/>
      <c r="BOX51" s="75"/>
      <c r="BOY51" s="75"/>
      <c r="BOZ51" s="75"/>
      <c r="BPA51" s="75"/>
      <c r="BPB51" s="75"/>
      <c r="BPC51" s="75"/>
      <c r="BPD51" s="75"/>
      <c r="BPE51" s="75"/>
      <c r="BPF51" s="75"/>
      <c r="BPG51" s="75"/>
      <c r="BPH51" s="75"/>
      <c r="BPI51" s="75"/>
      <c r="BPJ51" s="75"/>
      <c r="BPK51" s="75"/>
      <c r="BPL51" s="75"/>
      <c r="BPM51" s="75"/>
      <c r="BPN51" s="75"/>
      <c r="BPO51" s="75"/>
      <c r="BPP51" s="75"/>
      <c r="BPQ51" s="75"/>
      <c r="BPR51" s="75"/>
      <c r="BPS51" s="75"/>
      <c r="BPT51" s="75"/>
      <c r="BPU51" s="75"/>
      <c r="BPV51" s="75"/>
      <c r="BPW51" s="75"/>
      <c r="BPX51" s="75"/>
      <c r="BPY51" s="75"/>
      <c r="BPZ51" s="75"/>
      <c r="BQA51" s="75"/>
      <c r="BQB51" s="75"/>
      <c r="BQC51" s="75"/>
      <c r="BQD51" s="75"/>
      <c r="BQE51" s="75"/>
      <c r="BQF51" s="75"/>
      <c r="BQG51" s="75"/>
      <c r="BQH51" s="75"/>
      <c r="BQI51" s="75"/>
      <c r="BQJ51" s="75"/>
      <c r="BQK51" s="75"/>
      <c r="BQL51" s="75"/>
      <c r="BQM51" s="75"/>
      <c r="BQN51" s="75"/>
      <c r="BQO51" s="75"/>
      <c r="BQP51" s="75"/>
      <c r="BQQ51" s="75"/>
      <c r="BQR51" s="75"/>
      <c r="BQS51" s="75"/>
      <c r="BQT51" s="75"/>
      <c r="BQU51" s="75"/>
      <c r="BQV51" s="75"/>
      <c r="BQW51" s="75"/>
      <c r="BQX51" s="75"/>
      <c r="BQY51" s="75"/>
      <c r="BQZ51" s="75"/>
      <c r="BRA51" s="75"/>
      <c r="BRB51" s="75"/>
      <c r="BRC51" s="75"/>
      <c r="BRD51" s="75"/>
      <c r="BRE51" s="75"/>
      <c r="BRF51" s="75"/>
      <c r="BRG51" s="75"/>
      <c r="BRH51" s="75"/>
      <c r="BRI51" s="75"/>
      <c r="BRJ51" s="75"/>
      <c r="BRK51" s="75"/>
      <c r="BRL51" s="75"/>
      <c r="BRM51" s="75"/>
      <c r="BRN51" s="75"/>
      <c r="BRO51" s="75"/>
      <c r="BRP51" s="75"/>
      <c r="BRQ51" s="75"/>
      <c r="BRR51" s="75"/>
      <c r="BRS51" s="75"/>
      <c r="BRT51" s="75"/>
      <c r="BRU51" s="75"/>
      <c r="BRV51" s="75"/>
      <c r="BRW51" s="75"/>
      <c r="BRX51" s="75"/>
      <c r="BRY51" s="75"/>
      <c r="BRZ51" s="75"/>
      <c r="BSA51" s="75"/>
      <c r="BSB51" s="75"/>
      <c r="BSC51" s="75"/>
      <c r="BSD51" s="75"/>
      <c r="BSE51" s="75"/>
      <c r="BSF51" s="75"/>
      <c r="BSG51" s="75"/>
      <c r="BSH51" s="75"/>
      <c r="BSI51" s="75"/>
      <c r="BSJ51" s="75"/>
      <c r="BSK51" s="75"/>
      <c r="BSL51" s="75"/>
      <c r="BSM51" s="75"/>
      <c r="BSN51" s="75"/>
      <c r="BSO51" s="75"/>
      <c r="BSP51" s="75"/>
      <c r="BSQ51" s="75"/>
      <c r="BSR51" s="75"/>
      <c r="BSS51" s="75"/>
      <c r="BST51" s="75"/>
      <c r="BSU51" s="75"/>
      <c r="BSV51" s="75"/>
      <c r="BSW51" s="75"/>
      <c r="BSX51" s="75"/>
      <c r="BSY51" s="75"/>
      <c r="BSZ51" s="75"/>
      <c r="BTA51" s="75"/>
      <c r="BTB51" s="75"/>
      <c r="BTC51" s="75"/>
      <c r="BTD51" s="75"/>
      <c r="BTE51" s="75"/>
      <c r="BTF51" s="75"/>
      <c r="BTG51" s="75"/>
      <c r="BTH51" s="75"/>
      <c r="BTI51" s="75"/>
      <c r="BTJ51" s="75"/>
      <c r="BTK51" s="75"/>
      <c r="BTL51" s="75"/>
      <c r="BTM51" s="75"/>
      <c r="BTN51" s="75"/>
      <c r="BTO51" s="75"/>
      <c r="BTP51" s="75"/>
      <c r="BTQ51" s="75"/>
      <c r="BTR51" s="75"/>
      <c r="BTS51" s="75"/>
      <c r="BTT51" s="75"/>
      <c r="BTU51" s="75"/>
      <c r="BTV51" s="75"/>
      <c r="BTW51" s="75"/>
      <c r="BTX51" s="75"/>
      <c r="BTY51" s="75"/>
      <c r="BTZ51" s="75"/>
      <c r="BUA51" s="75"/>
      <c r="BUB51" s="75"/>
      <c r="BUC51" s="75"/>
      <c r="BUD51" s="75"/>
      <c r="BUE51" s="75"/>
      <c r="BUF51" s="75"/>
      <c r="BUG51" s="75"/>
      <c r="BUH51" s="75"/>
      <c r="BUI51" s="75"/>
      <c r="BUJ51" s="75"/>
      <c r="BUK51" s="75"/>
      <c r="BUL51" s="75"/>
      <c r="BUM51" s="75"/>
      <c r="BUN51" s="75"/>
      <c r="BUO51" s="75"/>
      <c r="BUP51" s="75"/>
      <c r="BUQ51" s="75"/>
      <c r="BUR51" s="75"/>
      <c r="BUS51" s="75"/>
      <c r="BUT51" s="75"/>
      <c r="BUU51" s="75"/>
      <c r="BUV51" s="75"/>
      <c r="BUW51" s="75"/>
      <c r="BUX51" s="75"/>
      <c r="BUY51" s="75"/>
      <c r="BUZ51" s="75"/>
      <c r="BVA51" s="75"/>
      <c r="BVB51" s="75"/>
      <c r="BVC51" s="75"/>
      <c r="BVD51" s="75"/>
      <c r="BVE51" s="75"/>
      <c r="BVF51" s="75"/>
      <c r="BVG51" s="75"/>
      <c r="BVH51" s="75"/>
      <c r="BVI51" s="75"/>
      <c r="BVJ51" s="75"/>
      <c r="BVK51" s="75"/>
      <c r="BVL51" s="75"/>
      <c r="BVM51" s="75"/>
      <c r="BVN51" s="75"/>
      <c r="BVO51" s="75"/>
      <c r="BVP51" s="75"/>
      <c r="BVQ51" s="75"/>
      <c r="BVR51" s="75"/>
      <c r="BVS51" s="75"/>
      <c r="BVT51" s="75"/>
      <c r="BVU51" s="75"/>
      <c r="BVV51" s="75"/>
      <c r="BVW51" s="75"/>
      <c r="BVX51" s="75"/>
      <c r="BVY51" s="75"/>
      <c r="BVZ51" s="75"/>
      <c r="BWA51" s="75"/>
      <c r="BWB51" s="75"/>
      <c r="BWC51" s="75"/>
      <c r="BWD51" s="75"/>
      <c r="BWE51" s="75"/>
      <c r="BWF51" s="75"/>
      <c r="BWG51" s="75"/>
      <c r="BWH51" s="75"/>
      <c r="BWI51" s="75"/>
      <c r="BWJ51" s="75"/>
      <c r="BWK51" s="75"/>
      <c r="BWL51" s="75"/>
      <c r="BWM51" s="75"/>
      <c r="BWN51" s="75"/>
      <c r="BWO51" s="75"/>
      <c r="BWP51" s="75"/>
      <c r="BWQ51" s="75"/>
      <c r="BWR51" s="75"/>
      <c r="BWS51" s="75"/>
      <c r="BWT51" s="75"/>
      <c r="BWU51" s="75"/>
      <c r="BWV51" s="75"/>
      <c r="BWW51" s="75"/>
      <c r="BWX51" s="75"/>
      <c r="BWY51" s="75"/>
      <c r="BWZ51" s="75"/>
      <c r="BXA51" s="75"/>
      <c r="BXB51" s="75"/>
      <c r="BXC51" s="75"/>
      <c r="BXD51" s="75"/>
      <c r="BXE51" s="75"/>
      <c r="BXF51" s="75"/>
      <c r="BXG51" s="75"/>
      <c r="BXH51" s="75"/>
      <c r="BXI51" s="75"/>
      <c r="BXJ51" s="75"/>
      <c r="BXK51" s="75"/>
      <c r="BXL51" s="75"/>
      <c r="BXM51" s="75"/>
      <c r="BXN51" s="75"/>
      <c r="BXO51" s="75"/>
      <c r="BXP51" s="75"/>
      <c r="BXQ51" s="75"/>
      <c r="BXR51" s="75"/>
      <c r="BXS51" s="75"/>
      <c r="BXT51" s="75"/>
      <c r="BXU51" s="75"/>
      <c r="BXV51" s="75"/>
      <c r="BXW51" s="75"/>
      <c r="BXX51" s="75"/>
      <c r="BXY51" s="75"/>
      <c r="BXZ51" s="75"/>
      <c r="BYA51" s="75"/>
      <c r="BYB51" s="75"/>
      <c r="BYC51" s="75"/>
      <c r="BYD51" s="75"/>
      <c r="BYE51" s="75"/>
      <c r="BYF51" s="75"/>
      <c r="BYG51" s="75"/>
      <c r="BYH51" s="75"/>
      <c r="BYI51" s="75"/>
      <c r="BYJ51" s="75"/>
      <c r="BYK51" s="75"/>
      <c r="BYL51" s="75"/>
      <c r="BYM51" s="75"/>
      <c r="BYN51" s="75"/>
      <c r="BYO51" s="75"/>
      <c r="BYP51" s="75"/>
      <c r="BYQ51" s="75"/>
      <c r="BYR51" s="75"/>
      <c r="BYS51" s="75"/>
      <c r="BYT51" s="75"/>
      <c r="BYU51" s="75"/>
      <c r="BYV51" s="75"/>
      <c r="BYW51" s="75"/>
      <c r="BYX51" s="75"/>
      <c r="BYY51" s="75"/>
      <c r="BYZ51" s="75"/>
      <c r="BZA51" s="75"/>
      <c r="BZB51" s="75"/>
      <c r="BZC51" s="75"/>
      <c r="BZD51" s="75"/>
      <c r="BZE51" s="75"/>
      <c r="BZF51" s="75"/>
      <c r="BZG51" s="75"/>
      <c r="BZH51" s="75"/>
      <c r="BZI51" s="75"/>
      <c r="BZJ51" s="75"/>
      <c r="BZK51" s="75"/>
      <c r="BZL51" s="75"/>
      <c r="BZM51" s="75"/>
      <c r="BZN51" s="75"/>
      <c r="BZO51" s="75"/>
      <c r="BZP51" s="75"/>
      <c r="BZQ51" s="75"/>
      <c r="BZR51" s="75"/>
      <c r="BZS51" s="75"/>
      <c r="BZT51" s="75"/>
      <c r="BZU51" s="75"/>
      <c r="BZV51" s="75"/>
      <c r="BZW51" s="75"/>
      <c r="BZX51" s="75"/>
      <c r="BZY51" s="75"/>
      <c r="BZZ51" s="75"/>
      <c r="CAA51" s="75"/>
      <c r="CAB51" s="75"/>
      <c r="CAC51" s="75"/>
      <c r="CAD51" s="75"/>
      <c r="CAE51" s="75"/>
      <c r="CAF51" s="75"/>
      <c r="CAG51" s="75"/>
      <c r="CAH51" s="75"/>
      <c r="CAI51" s="75"/>
      <c r="CAJ51" s="75"/>
      <c r="CAK51" s="75"/>
      <c r="CAL51" s="75"/>
      <c r="CAM51" s="75"/>
      <c r="CAN51" s="75"/>
      <c r="CAO51" s="75"/>
      <c r="CAP51" s="75"/>
      <c r="CAQ51" s="75"/>
      <c r="CAR51" s="75"/>
      <c r="CAS51" s="75"/>
      <c r="CAT51" s="75"/>
      <c r="CAU51" s="75"/>
      <c r="CAV51" s="75"/>
      <c r="CAW51" s="75"/>
      <c r="CAX51" s="75"/>
      <c r="CAY51" s="75"/>
      <c r="CAZ51" s="75"/>
      <c r="CBA51" s="75"/>
      <c r="CBB51" s="75"/>
      <c r="CBC51" s="75"/>
      <c r="CBD51" s="75"/>
      <c r="CBE51" s="75"/>
      <c r="CBF51" s="75"/>
      <c r="CBG51" s="75"/>
      <c r="CBH51" s="75"/>
      <c r="CBI51" s="75"/>
      <c r="CBJ51" s="75"/>
      <c r="CBK51" s="75"/>
      <c r="CBL51" s="75"/>
      <c r="CBM51" s="75"/>
      <c r="CBN51" s="75"/>
      <c r="CBO51" s="75"/>
      <c r="CBP51" s="75"/>
      <c r="CBQ51" s="75"/>
      <c r="CBR51" s="75"/>
      <c r="CBS51" s="75"/>
      <c r="CBT51" s="75"/>
      <c r="CBU51" s="75"/>
      <c r="CBV51" s="75"/>
      <c r="CBW51" s="75"/>
      <c r="CBX51" s="75"/>
      <c r="CBY51" s="75"/>
      <c r="CBZ51" s="75"/>
      <c r="CCA51" s="75"/>
      <c r="CCB51" s="75"/>
      <c r="CCC51" s="75"/>
      <c r="CCD51" s="75"/>
      <c r="CCE51" s="75"/>
      <c r="CCF51" s="75"/>
      <c r="CCG51" s="75"/>
      <c r="CCH51" s="75"/>
      <c r="CCI51" s="75"/>
      <c r="CCJ51" s="75"/>
      <c r="CCK51" s="75"/>
      <c r="CCL51" s="75"/>
      <c r="CCM51" s="75"/>
      <c r="CCN51" s="75"/>
      <c r="CCO51" s="75"/>
      <c r="CCP51" s="75"/>
      <c r="CCQ51" s="75"/>
      <c r="CCR51" s="75"/>
      <c r="CCS51" s="75"/>
      <c r="CCT51" s="75"/>
      <c r="CCU51" s="75"/>
      <c r="CCV51" s="75"/>
      <c r="CCW51" s="75"/>
      <c r="CCX51" s="75"/>
      <c r="CCY51" s="75"/>
      <c r="CCZ51" s="75"/>
      <c r="CDA51" s="75"/>
      <c r="CDB51" s="75"/>
      <c r="CDC51" s="75"/>
      <c r="CDD51" s="75"/>
      <c r="CDE51" s="75"/>
      <c r="CDF51" s="75"/>
      <c r="CDG51" s="75"/>
      <c r="CDH51" s="75"/>
      <c r="CDI51" s="75"/>
      <c r="CDJ51" s="75"/>
      <c r="CDK51" s="75"/>
      <c r="CDL51" s="75"/>
      <c r="CDM51" s="75"/>
      <c r="CDN51" s="75"/>
      <c r="CDO51" s="75"/>
      <c r="CDP51" s="75"/>
      <c r="CDQ51" s="75"/>
      <c r="CDR51" s="75"/>
      <c r="CDS51" s="75"/>
      <c r="CDT51" s="75"/>
      <c r="CDU51" s="75"/>
      <c r="CDV51" s="75"/>
      <c r="CDW51" s="75"/>
      <c r="CDX51" s="75"/>
      <c r="CDY51" s="75"/>
      <c r="CDZ51" s="75"/>
      <c r="CEA51" s="75"/>
      <c r="CEB51" s="75"/>
      <c r="CEC51" s="75"/>
      <c r="CED51" s="75"/>
      <c r="CEE51" s="75"/>
      <c r="CEF51" s="75"/>
      <c r="CEG51" s="75"/>
      <c r="CEH51" s="75"/>
      <c r="CEI51" s="75"/>
      <c r="CEJ51" s="75"/>
      <c r="CEK51" s="75"/>
      <c r="CEL51" s="75"/>
      <c r="CEM51" s="75"/>
      <c r="CEN51" s="75"/>
      <c r="CEO51" s="75"/>
      <c r="CEP51" s="75"/>
      <c r="CEQ51" s="75"/>
      <c r="CER51" s="75"/>
      <c r="CES51" s="75"/>
      <c r="CET51" s="75"/>
      <c r="CEU51" s="75"/>
      <c r="CEV51" s="75"/>
      <c r="CEW51" s="75"/>
      <c r="CEX51" s="75"/>
      <c r="CEY51" s="75"/>
      <c r="CEZ51" s="75"/>
      <c r="CFA51" s="75"/>
      <c r="CFB51" s="75"/>
      <c r="CFC51" s="75"/>
      <c r="CFD51" s="75"/>
      <c r="CFE51" s="75"/>
      <c r="CFF51" s="75"/>
      <c r="CFG51" s="75"/>
      <c r="CFH51" s="75"/>
      <c r="CFI51" s="75"/>
      <c r="CFJ51" s="75"/>
      <c r="CFK51" s="75"/>
      <c r="CFL51" s="75"/>
      <c r="CFM51" s="75"/>
      <c r="CFN51" s="75"/>
      <c r="CFO51" s="75"/>
      <c r="CFP51" s="75"/>
      <c r="CFQ51" s="75"/>
      <c r="CFR51" s="75"/>
      <c r="CFS51" s="75"/>
      <c r="CFT51" s="75"/>
      <c r="CFU51" s="75"/>
      <c r="CFV51" s="75"/>
      <c r="CFW51" s="75"/>
      <c r="CFX51" s="75"/>
      <c r="CFY51" s="75"/>
      <c r="CFZ51" s="75"/>
      <c r="CGA51" s="75"/>
      <c r="CGB51" s="75"/>
      <c r="CGC51" s="75"/>
      <c r="CGD51" s="75"/>
      <c r="CGE51" s="75"/>
      <c r="CGF51" s="75"/>
      <c r="CGG51" s="75"/>
      <c r="CGH51" s="75"/>
      <c r="CGI51" s="75"/>
      <c r="CGJ51" s="75"/>
      <c r="CGK51" s="75"/>
      <c r="CGL51" s="75"/>
      <c r="CGM51" s="75"/>
      <c r="CGN51" s="75"/>
      <c r="CGO51" s="75"/>
      <c r="CGP51" s="75"/>
      <c r="CGQ51" s="75"/>
      <c r="CGR51" s="75"/>
      <c r="CGS51" s="75"/>
      <c r="CGT51" s="75"/>
      <c r="CGU51" s="75"/>
      <c r="CGV51" s="75"/>
      <c r="CGW51" s="75"/>
      <c r="CGX51" s="75"/>
      <c r="CGY51" s="75"/>
      <c r="CGZ51" s="75"/>
      <c r="CHA51" s="75"/>
      <c r="CHB51" s="75"/>
      <c r="CHC51" s="75"/>
      <c r="CHD51" s="75"/>
      <c r="CHE51" s="75"/>
      <c r="CHF51" s="75"/>
      <c r="CHG51" s="75"/>
      <c r="CHH51" s="75"/>
      <c r="CHI51" s="75"/>
      <c r="CHJ51" s="75"/>
      <c r="CHK51" s="75"/>
      <c r="CHL51" s="75"/>
      <c r="CHM51" s="75"/>
      <c r="CHN51" s="75"/>
      <c r="CHO51" s="75"/>
      <c r="CHP51" s="75"/>
      <c r="CHQ51" s="75"/>
      <c r="CHR51" s="75"/>
      <c r="CHS51" s="75"/>
      <c r="CHT51" s="75"/>
      <c r="CHU51" s="75"/>
      <c r="CHV51" s="75"/>
      <c r="CHW51" s="75"/>
      <c r="CHX51" s="75"/>
      <c r="CHY51" s="75"/>
      <c r="CHZ51" s="75"/>
      <c r="CIA51" s="75"/>
      <c r="CIB51" s="75"/>
      <c r="CIC51" s="75"/>
      <c r="CID51" s="75"/>
      <c r="CIE51" s="75"/>
      <c r="CIF51" s="75"/>
      <c r="CIG51" s="75"/>
      <c r="CIH51" s="75"/>
      <c r="CII51" s="75"/>
      <c r="CIJ51" s="75"/>
      <c r="CIK51" s="75"/>
      <c r="CIL51" s="75"/>
      <c r="CIM51" s="75"/>
      <c r="CIN51" s="75"/>
      <c r="CIO51" s="75"/>
      <c r="CIP51" s="75"/>
      <c r="CIQ51" s="75"/>
      <c r="CIR51" s="75"/>
      <c r="CIS51" s="75"/>
      <c r="CIT51" s="75"/>
      <c r="CIU51" s="75"/>
      <c r="CIV51" s="75"/>
      <c r="CIW51" s="75"/>
      <c r="CIX51" s="75"/>
      <c r="CIY51" s="75"/>
      <c r="CIZ51" s="75"/>
      <c r="CJA51" s="75"/>
      <c r="CJB51" s="75"/>
      <c r="CJC51" s="75"/>
      <c r="CJD51" s="75"/>
      <c r="CJE51" s="75"/>
      <c r="CJF51" s="75"/>
      <c r="CJG51" s="75"/>
      <c r="CJH51" s="75"/>
      <c r="CJI51" s="75"/>
      <c r="CJJ51" s="75"/>
      <c r="CJK51" s="75"/>
      <c r="CJL51" s="75"/>
      <c r="CJM51" s="75"/>
      <c r="CJN51" s="75"/>
      <c r="CJO51" s="75"/>
      <c r="CJP51" s="75"/>
      <c r="CJQ51" s="75"/>
      <c r="CJR51" s="75"/>
      <c r="CJS51" s="75"/>
      <c r="CJT51" s="75"/>
      <c r="CJU51" s="75"/>
      <c r="CJV51" s="75"/>
      <c r="CJW51" s="75"/>
      <c r="CJX51" s="75"/>
      <c r="CJY51" s="75"/>
      <c r="CJZ51" s="75"/>
      <c r="CKA51" s="75"/>
      <c r="CKB51" s="75"/>
      <c r="CKC51" s="75"/>
      <c r="CKD51" s="75"/>
      <c r="CKE51" s="75"/>
      <c r="CKF51" s="75"/>
      <c r="CKG51" s="75"/>
      <c r="CKH51" s="75"/>
      <c r="CKI51" s="75"/>
      <c r="CKJ51" s="75"/>
      <c r="CKK51" s="75"/>
      <c r="CKL51" s="75"/>
      <c r="CKM51" s="75"/>
      <c r="CKN51" s="75"/>
      <c r="CKO51" s="75"/>
      <c r="CKP51" s="75"/>
      <c r="CKQ51" s="75"/>
      <c r="CKR51" s="75"/>
      <c r="CKS51" s="75"/>
      <c r="CKT51" s="75"/>
      <c r="CKU51" s="75"/>
      <c r="CKV51" s="75"/>
      <c r="CKW51" s="75"/>
      <c r="CKX51" s="75"/>
      <c r="CKY51" s="75"/>
      <c r="CKZ51" s="75"/>
      <c r="CLA51" s="75"/>
      <c r="CLB51" s="75"/>
      <c r="CLC51" s="75"/>
      <c r="CLD51" s="75"/>
      <c r="CLE51" s="75"/>
      <c r="CLF51" s="75"/>
      <c r="CLG51" s="75"/>
      <c r="CLH51" s="75"/>
      <c r="CLI51" s="75"/>
      <c r="CLJ51" s="75"/>
      <c r="CLK51" s="75"/>
      <c r="CLL51" s="75"/>
      <c r="CLM51" s="75"/>
      <c r="CLN51" s="75"/>
      <c r="CLO51" s="75"/>
      <c r="CLP51" s="75"/>
      <c r="CLQ51" s="75"/>
      <c r="CLR51" s="75"/>
      <c r="CLS51" s="75"/>
      <c r="CLT51" s="75"/>
      <c r="CLU51" s="75"/>
      <c r="CLV51" s="75"/>
      <c r="CLW51" s="75"/>
      <c r="CLX51" s="75"/>
      <c r="CLY51" s="75"/>
      <c r="CLZ51" s="75"/>
      <c r="CMA51" s="75"/>
      <c r="CMB51" s="75"/>
      <c r="CMC51" s="75"/>
      <c r="CMD51" s="75"/>
      <c r="CME51" s="75"/>
      <c r="CMF51" s="75"/>
      <c r="CMG51" s="75"/>
      <c r="CMH51" s="75"/>
      <c r="CMI51" s="75"/>
      <c r="CMJ51" s="75"/>
      <c r="CMK51" s="75"/>
      <c r="CML51" s="75"/>
      <c r="CMM51" s="75"/>
      <c r="CMN51" s="75"/>
      <c r="CMO51" s="75"/>
      <c r="CMP51" s="75"/>
      <c r="CMQ51" s="75"/>
      <c r="CMR51" s="75"/>
      <c r="CMS51" s="75"/>
      <c r="CMT51" s="75"/>
      <c r="CMU51" s="75"/>
      <c r="CMV51" s="75"/>
      <c r="CMW51" s="75"/>
      <c r="CMX51" s="75"/>
      <c r="CMY51" s="75"/>
      <c r="CMZ51" s="75"/>
      <c r="CNA51" s="75"/>
      <c r="CNB51" s="75"/>
      <c r="CNC51" s="75"/>
      <c r="CND51" s="75"/>
      <c r="CNE51" s="75"/>
      <c r="CNF51" s="75"/>
      <c r="CNG51" s="75"/>
      <c r="CNH51" s="75"/>
      <c r="CNI51" s="75"/>
      <c r="CNJ51" s="75"/>
      <c r="CNK51" s="75"/>
      <c r="CNL51" s="75"/>
      <c r="CNM51" s="75"/>
      <c r="CNN51" s="75"/>
      <c r="CNO51" s="75"/>
      <c r="CNP51" s="75"/>
      <c r="CNQ51" s="75"/>
      <c r="CNR51" s="75"/>
      <c r="CNS51" s="75"/>
      <c r="CNT51" s="75"/>
      <c r="CNU51" s="75"/>
      <c r="CNV51" s="75"/>
      <c r="CNW51" s="75"/>
      <c r="CNX51" s="75"/>
      <c r="CNY51" s="75"/>
      <c r="CNZ51" s="75"/>
      <c r="COA51" s="75"/>
      <c r="COB51" s="75"/>
      <c r="COC51" s="75"/>
      <c r="COD51" s="75"/>
      <c r="COE51" s="75"/>
      <c r="COF51" s="75"/>
      <c r="COG51" s="75"/>
      <c r="COH51" s="75"/>
      <c r="COI51" s="75"/>
      <c r="COJ51" s="75"/>
      <c r="COK51" s="75"/>
      <c r="COL51" s="75"/>
      <c r="COM51" s="75"/>
      <c r="CON51" s="75"/>
      <c r="COO51" s="75"/>
      <c r="COP51" s="75"/>
      <c r="COQ51" s="75"/>
      <c r="COR51" s="75"/>
      <c r="COS51" s="75"/>
      <c r="COT51" s="75"/>
      <c r="COU51" s="75"/>
      <c r="COV51" s="75"/>
      <c r="COW51" s="75"/>
      <c r="COX51" s="75"/>
      <c r="COY51" s="75"/>
      <c r="COZ51" s="75"/>
      <c r="CPA51" s="75"/>
      <c r="CPB51" s="75"/>
      <c r="CPC51" s="75"/>
      <c r="CPD51" s="75"/>
      <c r="CPE51" s="75"/>
      <c r="CPF51" s="75"/>
      <c r="CPG51" s="75"/>
      <c r="CPH51" s="75"/>
      <c r="CPI51" s="75"/>
      <c r="CPJ51" s="75"/>
      <c r="CPK51" s="75"/>
      <c r="CPL51" s="75"/>
      <c r="CPM51" s="75"/>
      <c r="CPN51" s="75"/>
      <c r="CPO51" s="75"/>
      <c r="CPP51" s="75"/>
      <c r="CPQ51" s="75"/>
      <c r="CPR51" s="75"/>
      <c r="CPS51" s="75"/>
      <c r="CPT51" s="75"/>
      <c r="CPU51" s="75"/>
      <c r="CPV51" s="75"/>
      <c r="CPW51" s="75"/>
      <c r="CPX51" s="75"/>
      <c r="CPY51" s="75"/>
      <c r="CPZ51" s="75"/>
      <c r="CQA51" s="75"/>
      <c r="CQB51" s="75"/>
      <c r="CQC51" s="75"/>
      <c r="CQD51" s="75"/>
      <c r="CQE51" s="75"/>
      <c r="CQF51" s="75"/>
      <c r="CQG51" s="75"/>
      <c r="CQH51" s="75"/>
      <c r="CQI51" s="75"/>
      <c r="CQJ51" s="75"/>
      <c r="CQK51" s="75"/>
      <c r="CQL51" s="75"/>
      <c r="CQM51" s="75"/>
      <c r="CQN51" s="75"/>
      <c r="CQO51" s="75"/>
      <c r="CQP51" s="75"/>
      <c r="CQQ51" s="75"/>
      <c r="CQR51" s="75"/>
      <c r="CQS51" s="75"/>
      <c r="CQT51" s="75"/>
      <c r="CQU51" s="75"/>
      <c r="CQV51" s="75"/>
      <c r="CQW51" s="75"/>
      <c r="CQX51" s="75"/>
      <c r="CQY51" s="75"/>
      <c r="CQZ51" s="75"/>
      <c r="CRA51" s="75"/>
      <c r="CRB51" s="75"/>
      <c r="CRC51" s="75"/>
      <c r="CRD51" s="75"/>
      <c r="CRE51" s="75"/>
      <c r="CRF51" s="75"/>
      <c r="CRG51" s="75"/>
      <c r="CRH51" s="75"/>
      <c r="CRI51" s="75"/>
      <c r="CRJ51" s="75"/>
      <c r="CRK51" s="75"/>
      <c r="CRL51" s="75"/>
      <c r="CRM51" s="75"/>
      <c r="CRN51" s="75"/>
      <c r="CRO51" s="75"/>
      <c r="CRP51" s="75"/>
      <c r="CRQ51" s="75"/>
      <c r="CRR51" s="75"/>
      <c r="CRS51" s="75"/>
      <c r="CRT51" s="75"/>
      <c r="CRU51" s="75"/>
      <c r="CRV51" s="75"/>
      <c r="CRW51" s="75"/>
      <c r="CRX51" s="75"/>
      <c r="CRY51" s="75"/>
      <c r="CRZ51" s="75"/>
      <c r="CSA51" s="75"/>
      <c r="CSB51" s="75"/>
      <c r="CSC51" s="75"/>
      <c r="CSD51" s="75"/>
      <c r="CSE51" s="75"/>
      <c r="CSF51" s="75"/>
      <c r="CSG51" s="75"/>
      <c r="CSH51" s="75"/>
      <c r="CSI51" s="75"/>
      <c r="CSJ51" s="75"/>
      <c r="CSK51" s="75"/>
      <c r="CSL51" s="75"/>
      <c r="CSM51" s="75"/>
      <c r="CSN51" s="75"/>
      <c r="CSO51" s="75"/>
      <c r="CSP51" s="75"/>
      <c r="CSQ51" s="75"/>
      <c r="CSR51" s="75"/>
      <c r="CSS51" s="75"/>
      <c r="CST51" s="75"/>
      <c r="CSU51" s="75"/>
      <c r="CSV51" s="75"/>
      <c r="CSW51" s="75"/>
      <c r="CSX51" s="75"/>
      <c r="CSY51" s="75"/>
      <c r="CSZ51" s="75"/>
      <c r="CTA51" s="75"/>
      <c r="CTB51" s="75"/>
      <c r="CTC51" s="75"/>
      <c r="CTD51" s="75"/>
      <c r="CTE51" s="75"/>
      <c r="CTF51" s="75"/>
      <c r="CTG51" s="75"/>
      <c r="CTH51" s="75"/>
      <c r="CTI51" s="75"/>
      <c r="CTJ51" s="75"/>
      <c r="CTK51" s="75"/>
      <c r="CTL51" s="75"/>
      <c r="CTM51" s="75"/>
      <c r="CTN51" s="75"/>
      <c r="CTO51" s="75"/>
      <c r="CTP51" s="75"/>
      <c r="CTQ51" s="75"/>
      <c r="CTR51" s="75"/>
      <c r="CTS51" s="75"/>
      <c r="CTT51" s="75"/>
      <c r="CTU51" s="75"/>
      <c r="CTV51" s="75"/>
      <c r="CTW51" s="75"/>
      <c r="CTX51" s="75"/>
      <c r="CTY51" s="75"/>
      <c r="CTZ51" s="75"/>
      <c r="CUA51" s="75"/>
      <c r="CUB51" s="75"/>
      <c r="CUC51" s="75"/>
      <c r="CUD51" s="75"/>
      <c r="CUE51" s="75"/>
      <c r="CUF51" s="75"/>
      <c r="CUG51" s="75"/>
      <c r="CUH51" s="75"/>
      <c r="CUI51" s="75"/>
      <c r="CUJ51" s="75"/>
      <c r="CUK51" s="75"/>
      <c r="CUL51" s="75"/>
      <c r="CUM51" s="75"/>
      <c r="CUN51" s="75"/>
      <c r="CUO51" s="75"/>
      <c r="CUP51" s="75"/>
      <c r="CUQ51" s="75"/>
      <c r="CUR51" s="75"/>
      <c r="CUS51" s="75"/>
      <c r="CUT51" s="75"/>
      <c r="CUU51" s="75"/>
      <c r="CUV51" s="75"/>
      <c r="CUW51" s="75"/>
      <c r="CUX51" s="75"/>
      <c r="CUY51" s="75"/>
      <c r="CUZ51" s="75"/>
      <c r="CVA51" s="75"/>
      <c r="CVB51" s="75"/>
      <c r="CVC51" s="75"/>
      <c r="CVD51" s="75"/>
      <c r="CVE51" s="75"/>
      <c r="CVF51" s="75"/>
      <c r="CVG51" s="75"/>
      <c r="CVH51" s="75"/>
      <c r="CVI51" s="75"/>
      <c r="CVJ51" s="75"/>
      <c r="CVK51" s="75"/>
      <c r="CVL51" s="75"/>
      <c r="CVM51" s="75"/>
      <c r="CVN51" s="75"/>
      <c r="CVO51" s="75"/>
      <c r="CVP51" s="75"/>
      <c r="CVQ51" s="75"/>
      <c r="CVR51" s="75"/>
      <c r="CVS51" s="75"/>
      <c r="CVT51" s="75"/>
      <c r="CVU51" s="75"/>
      <c r="CVV51" s="75"/>
      <c r="CVW51" s="75"/>
      <c r="CVX51" s="75"/>
      <c r="CVY51" s="75"/>
      <c r="CVZ51" s="75"/>
      <c r="CWA51" s="75"/>
      <c r="CWB51" s="75"/>
      <c r="CWC51" s="75"/>
      <c r="CWD51" s="75"/>
      <c r="CWE51" s="75"/>
      <c r="CWF51" s="75"/>
      <c r="CWG51" s="75"/>
      <c r="CWH51" s="75"/>
      <c r="CWI51" s="75"/>
      <c r="CWJ51" s="75"/>
      <c r="CWK51" s="75"/>
      <c r="CWL51" s="75"/>
      <c r="CWM51" s="75"/>
      <c r="CWN51" s="75"/>
      <c r="CWO51" s="75"/>
      <c r="CWP51" s="75"/>
      <c r="CWQ51" s="75"/>
      <c r="CWR51" s="75"/>
      <c r="CWS51" s="75"/>
      <c r="CWT51" s="75"/>
      <c r="CWU51" s="75"/>
      <c r="CWV51" s="75"/>
      <c r="CWW51" s="75"/>
      <c r="CWX51" s="75"/>
      <c r="CWY51" s="75"/>
      <c r="CWZ51" s="75"/>
      <c r="CXA51" s="75"/>
      <c r="CXB51" s="75"/>
      <c r="CXC51" s="75"/>
      <c r="CXD51" s="75"/>
      <c r="CXE51" s="75"/>
      <c r="CXF51" s="75"/>
      <c r="CXG51" s="75"/>
      <c r="CXH51" s="75"/>
      <c r="CXI51" s="75"/>
      <c r="CXJ51" s="75"/>
      <c r="CXK51" s="75"/>
      <c r="CXL51" s="75"/>
      <c r="CXM51" s="75"/>
      <c r="CXN51" s="75"/>
      <c r="CXO51" s="75"/>
      <c r="CXP51" s="75"/>
      <c r="CXQ51" s="75"/>
      <c r="CXR51" s="75"/>
      <c r="CXS51" s="75"/>
      <c r="CXT51" s="75"/>
      <c r="CXU51" s="75"/>
      <c r="CXV51" s="75"/>
      <c r="CXW51" s="75"/>
      <c r="CXX51" s="75"/>
      <c r="CXY51" s="75"/>
      <c r="CXZ51" s="75"/>
      <c r="CYA51" s="75"/>
      <c r="CYB51" s="75"/>
      <c r="CYC51" s="75"/>
      <c r="CYD51" s="75"/>
      <c r="CYE51" s="75"/>
      <c r="CYF51" s="75"/>
      <c r="CYG51" s="75"/>
      <c r="CYH51" s="75"/>
      <c r="CYI51" s="75"/>
      <c r="CYJ51" s="75"/>
      <c r="CYK51" s="75"/>
      <c r="CYL51" s="75"/>
      <c r="CYM51" s="75"/>
      <c r="CYN51" s="75"/>
      <c r="CYO51" s="75"/>
      <c r="CYP51" s="75"/>
      <c r="CYQ51" s="75"/>
      <c r="CYR51" s="75"/>
      <c r="CYS51" s="75"/>
      <c r="CYT51" s="75"/>
      <c r="CYU51" s="75"/>
      <c r="CYV51" s="75"/>
      <c r="CYW51" s="75"/>
      <c r="CYX51" s="75"/>
      <c r="CYY51" s="75"/>
      <c r="CYZ51" s="75"/>
      <c r="CZA51" s="75"/>
      <c r="CZB51" s="75"/>
      <c r="CZC51" s="75"/>
      <c r="CZD51" s="75"/>
      <c r="CZE51" s="75"/>
      <c r="CZF51" s="75"/>
      <c r="CZG51" s="75"/>
      <c r="CZH51" s="75"/>
      <c r="CZI51" s="75"/>
      <c r="CZJ51" s="75"/>
      <c r="CZK51" s="75"/>
      <c r="CZL51" s="75"/>
      <c r="CZM51" s="75"/>
      <c r="CZN51" s="75"/>
      <c r="CZO51" s="75"/>
      <c r="CZP51" s="75"/>
      <c r="CZQ51" s="75"/>
      <c r="CZR51" s="75"/>
      <c r="CZS51" s="75"/>
      <c r="CZT51" s="75"/>
      <c r="CZU51" s="75"/>
      <c r="CZV51" s="75"/>
      <c r="CZW51" s="75"/>
      <c r="CZX51" s="75"/>
      <c r="CZY51" s="75"/>
      <c r="CZZ51" s="75"/>
      <c r="DAA51" s="75"/>
      <c r="DAB51" s="75"/>
      <c r="DAC51" s="75"/>
      <c r="DAD51" s="75"/>
      <c r="DAE51" s="75"/>
      <c r="DAF51" s="75"/>
      <c r="DAG51" s="75"/>
      <c r="DAH51" s="75"/>
      <c r="DAI51" s="75"/>
      <c r="DAJ51" s="75"/>
      <c r="DAK51" s="75"/>
      <c r="DAL51" s="75"/>
      <c r="DAM51" s="75"/>
      <c r="DAN51" s="75"/>
      <c r="DAO51" s="75"/>
      <c r="DAP51" s="75"/>
      <c r="DAQ51" s="75"/>
      <c r="DAR51" s="75"/>
      <c r="DAS51" s="75"/>
      <c r="DAT51" s="75"/>
      <c r="DAU51" s="75"/>
      <c r="DAV51" s="75"/>
      <c r="DAW51" s="75"/>
      <c r="DAX51" s="75"/>
      <c r="DAY51" s="75"/>
      <c r="DAZ51" s="75"/>
      <c r="DBA51" s="75"/>
      <c r="DBB51" s="75"/>
      <c r="DBC51" s="75"/>
      <c r="DBD51" s="75"/>
      <c r="DBE51" s="75"/>
      <c r="DBF51" s="75"/>
      <c r="DBG51" s="75"/>
      <c r="DBH51" s="75"/>
      <c r="DBI51" s="75"/>
      <c r="DBJ51" s="75"/>
      <c r="DBK51" s="75"/>
      <c r="DBL51" s="75"/>
      <c r="DBM51" s="75"/>
      <c r="DBN51" s="75"/>
      <c r="DBO51" s="75"/>
      <c r="DBP51" s="75"/>
      <c r="DBQ51" s="75"/>
      <c r="DBR51" s="75"/>
      <c r="DBS51" s="75"/>
      <c r="DBT51" s="75"/>
      <c r="DBU51" s="75"/>
      <c r="DBV51" s="75"/>
      <c r="DBW51" s="75"/>
      <c r="DBX51" s="75"/>
      <c r="DBY51" s="75"/>
      <c r="DBZ51" s="75"/>
      <c r="DCA51" s="75"/>
      <c r="DCB51" s="75"/>
      <c r="DCC51" s="75"/>
      <c r="DCD51" s="75"/>
      <c r="DCE51" s="75"/>
      <c r="DCF51" s="75"/>
      <c r="DCG51" s="75"/>
      <c r="DCH51" s="75"/>
      <c r="DCI51" s="75"/>
      <c r="DCJ51" s="75"/>
      <c r="DCK51" s="75"/>
      <c r="DCL51" s="75"/>
      <c r="DCM51" s="75"/>
      <c r="DCN51" s="75"/>
      <c r="DCO51" s="75"/>
      <c r="DCP51" s="75"/>
      <c r="DCQ51" s="75"/>
      <c r="DCR51" s="75"/>
      <c r="DCS51" s="75"/>
      <c r="DCT51" s="75"/>
      <c r="DCU51" s="75"/>
      <c r="DCV51" s="75"/>
      <c r="DCW51" s="75"/>
      <c r="DCX51" s="75"/>
      <c r="DCY51" s="75"/>
      <c r="DCZ51" s="75"/>
      <c r="DDA51" s="75"/>
      <c r="DDB51" s="75"/>
      <c r="DDC51" s="75"/>
      <c r="DDD51" s="75"/>
      <c r="DDE51" s="75"/>
      <c r="DDF51" s="75"/>
      <c r="DDG51" s="75"/>
      <c r="DDH51" s="75"/>
      <c r="DDI51" s="75"/>
      <c r="DDJ51" s="75"/>
      <c r="DDK51" s="75"/>
      <c r="DDL51" s="75"/>
      <c r="DDM51" s="75"/>
      <c r="DDN51" s="75"/>
      <c r="DDO51" s="75"/>
      <c r="DDP51" s="75"/>
      <c r="DDQ51" s="75"/>
      <c r="DDR51" s="75"/>
      <c r="DDS51" s="75"/>
      <c r="DDT51" s="75"/>
      <c r="DDU51" s="75"/>
      <c r="DDV51" s="75"/>
      <c r="DDW51" s="75"/>
      <c r="DDX51" s="75"/>
      <c r="DDY51" s="75"/>
      <c r="DDZ51" s="75"/>
      <c r="DEA51" s="75"/>
      <c r="DEB51" s="75"/>
      <c r="DEC51" s="75"/>
      <c r="DED51" s="75"/>
      <c r="DEE51" s="75"/>
      <c r="DEF51" s="75"/>
      <c r="DEG51" s="75"/>
      <c r="DEH51" s="75"/>
      <c r="DEI51" s="75"/>
      <c r="DEJ51" s="75"/>
      <c r="DEK51" s="75"/>
      <c r="DEL51" s="75"/>
      <c r="DEM51" s="75"/>
      <c r="DEN51" s="75"/>
      <c r="DEO51" s="75"/>
      <c r="DEP51" s="75"/>
      <c r="DEQ51" s="75"/>
      <c r="DER51" s="75"/>
      <c r="DES51" s="75"/>
      <c r="DET51" s="75"/>
      <c r="DEU51" s="75"/>
      <c r="DEV51" s="75"/>
      <c r="DEW51" s="75"/>
      <c r="DEX51" s="75"/>
      <c r="DEY51" s="75"/>
      <c r="DEZ51" s="75"/>
      <c r="DFA51" s="75"/>
      <c r="DFB51" s="75"/>
      <c r="DFC51" s="75"/>
      <c r="DFD51" s="75"/>
      <c r="DFE51" s="75"/>
      <c r="DFF51" s="75"/>
      <c r="DFG51" s="75"/>
      <c r="DFH51" s="75"/>
      <c r="DFI51" s="75"/>
      <c r="DFJ51" s="75"/>
      <c r="DFK51" s="75"/>
      <c r="DFL51" s="75"/>
      <c r="DFM51" s="75"/>
      <c r="DFN51" s="75"/>
      <c r="DFO51" s="75"/>
      <c r="DFP51" s="75"/>
      <c r="DFQ51" s="75"/>
      <c r="DFR51" s="75"/>
      <c r="DFS51" s="75"/>
      <c r="DFT51" s="75"/>
      <c r="DFU51" s="75"/>
      <c r="DFV51" s="75"/>
      <c r="DFW51" s="75"/>
      <c r="DFX51" s="75"/>
      <c r="DFY51" s="75"/>
      <c r="DFZ51" s="75"/>
      <c r="DGA51" s="75"/>
      <c r="DGB51" s="75"/>
      <c r="DGC51" s="75"/>
      <c r="DGD51" s="75"/>
      <c r="DGE51" s="75"/>
      <c r="DGF51" s="75"/>
      <c r="DGG51" s="75"/>
      <c r="DGH51" s="75"/>
      <c r="DGI51" s="75"/>
      <c r="DGJ51" s="75"/>
      <c r="DGK51" s="75"/>
      <c r="DGL51" s="75"/>
      <c r="DGM51" s="75"/>
      <c r="DGN51" s="75"/>
      <c r="DGO51" s="75"/>
      <c r="DGP51" s="75"/>
      <c r="DGQ51" s="75"/>
      <c r="DGR51" s="75"/>
      <c r="DGS51" s="75"/>
      <c r="DGT51" s="75"/>
      <c r="DGU51" s="75"/>
      <c r="DGV51" s="75"/>
      <c r="DGW51" s="75"/>
      <c r="DGX51" s="75"/>
      <c r="DGY51" s="75"/>
      <c r="DGZ51" s="75"/>
      <c r="DHA51" s="75"/>
      <c r="DHB51" s="75"/>
      <c r="DHC51" s="75"/>
      <c r="DHD51" s="75"/>
      <c r="DHE51" s="75"/>
      <c r="DHF51" s="75"/>
      <c r="DHG51" s="75"/>
      <c r="DHH51" s="75"/>
      <c r="DHI51" s="75"/>
      <c r="DHJ51" s="75"/>
      <c r="DHK51" s="75"/>
      <c r="DHL51" s="75"/>
      <c r="DHM51" s="75"/>
      <c r="DHN51" s="75"/>
      <c r="DHO51" s="75"/>
      <c r="DHP51" s="75"/>
      <c r="DHQ51" s="75"/>
      <c r="DHR51" s="75"/>
      <c r="DHS51" s="75"/>
      <c r="DHT51" s="75"/>
      <c r="DHU51" s="75"/>
      <c r="DHV51" s="75"/>
      <c r="DHW51" s="75"/>
      <c r="DHX51" s="75"/>
      <c r="DHY51" s="75"/>
      <c r="DHZ51" s="75"/>
      <c r="DIA51" s="75"/>
      <c r="DIB51" s="75"/>
      <c r="DIC51" s="75"/>
      <c r="DID51" s="75"/>
      <c r="DIE51" s="75"/>
      <c r="DIF51" s="75"/>
      <c r="DIG51" s="75"/>
      <c r="DIH51" s="75"/>
      <c r="DII51" s="75"/>
      <c r="DIJ51" s="75"/>
      <c r="DIK51" s="75"/>
      <c r="DIL51" s="75"/>
      <c r="DIM51" s="75"/>
      <c r="DIN51" s="75"/>
      <c r="DIO51" s="75"/>
      <c r="DIP51" s="75"/>
      <c r="DIQ51" s="75"/>
      <c r="DIR51" s="75"/>
      <c r="DIS51" s="75"/>
      <c r="DIT51" s="75"/>
      <c r="DIU51" s="75"/>
      <c r="DIV51" s="75"/>
      <c r="DIW51" s="75"/>
      <c r="DIX51" s="75"/>
      <c r="DIY51" s="75"/>
      <c r="DIZ51" s="75"/>
      <c r="DJA51" s="75"/>
      <c r="DJB51" s="75"/>
      <c r="DJC51" s="75"/>
      <c r="DJD51" s="75"/>
      <c r="DJE51" s="75"/>
      <c r="DJF51" s="75"/>
      <c r="DJG51" s="75"/>
      <c r="DJH51" s="75"/>
      <c r="DJI51" s="75"/>
      <c r="DJJ51" s="75"/>
      <c r="DJK51" s="75"/>
      <c r="DJL51" s="75"/>
      <c r="DJM51" s="75"/>
      <c r="DJN51" s="75"/>
      <c r="DJO51" s="75"/>
      <c r="DJP51" s="75"/>
      <c r="DJQ51" s="75"/>
      <c r="DJR51" s="75"/>
      <c r="DJS51" s="75"/>
      <c r="DJT51" s="75"/>
      <c r="DJU51" s="75"/>
      <c r="DJV51" s="75"/>
      <c r="DJW51" s="75"/>
      <c r="DJX51" s="75"/>
      <c r="DJY51" s="75"/>
      <c r="DJZ51" s="75"/>
      <c r="DKA51" s="75"/>
      <c r="DKB51" s="75"/>
      <c r="DKC51" s="75"/>
      <c r="DKD51" s="75"/>
      <c r="DKE51" s="75"/>
      <c r="DKF51" s="75"/>
      <c r="DKG51" s="75"/>
      <c r="DKH51" s="75"/>
      <c r="DKI51" s="75"/>
      <c r="DKJ51" s="75"/>
      <c r="DKK51" s="75"/>
      <c r="DKL51" s="75"/>
      <c r="DKM51" s="75"/>
      <c r="DKN51" s="75"/>
      <c r="DKO51" s="75"/>
      <c r="DKP51" s="75"/>
      <c r="DKQ51" s="75"/>
      <c r="DKR51" s="75"/>
      <c r="DKS51" s="75"/>
      <c r="DKT51" s="75"/>
      <c r="DKU51" s="75"/>
      <c r="DKV51" s="75"/>
      <c r="DKW51" s="75"/>
      <c r="DKX51" s="75"/>
      <c r="DKY51" s="75"/>
      <c r="DKZ51" s="75"/>
      <c r="DLA51" s="75"/>
      <c r="DLB51" s="75"/>
      <c r="DLC51" s="75"/>
      <c r="DLD51" s="75"/>
      <c r="DLE51" s="75"/>
      <c r="DLF51" s="75"/>
      <c r="DLG51" s="75"/>
      <c r="DLH51" s="75"/>
      <c r="DLI51" s="75"/>
      <c r="DLJ51" s="75"/>
      <c r="DLK51" s="75"/>
      <c r="DLL51" s="75"/>
      <c r="DLM51" s="75"/>
      <c r="DLN51" s="75"/>
      <c r="DLO51" s="75"/>
      <c r="DLP51" s="75"/>
      <c r="DLQ51" s="75"/>
      <c r="DLR51" s="75"/>
      <c r="DLS51" s="75"/>
      <c r="DLT51" s="75"/>
      <c r="DLU51" s="75"/>
      <c r="DLV51" s="75"/>
      <c r="DLW51" s="75"/>
      <c r="DLX51" s="75"/>
      <c r="DLY51" s="75"/>
      <c r="DLZ51" s="75"/>
      <c r="DMA51" s="75"/>
      <c r="DMB51" s="75"/>
      <c r="DMC51" s="75"/>
      <c r="DMD51" s="75"/>
      <c r="DME51" s="75"/>
      <c r="DMF51" s="75"/>
      <c r="DMG51" s="75"/>
      <c r="DMH51" s="75"/>
      <c r="DMI51" s="75"/>
      <c r="DMJ51" s="75"/>
      <c r="DMK51" s="75"/>
      <c r="DML51" s="75"/>
      <c r="DMM51" s="75"/>
      <c r="DMN51" s="75"/>
      <c r="DMO51" s="75"/>
      <c r="DMP51" s="75"/>
      <c r="DMQ51" s="75"/>
      <c r="DMR51" s="75"/>
      <c r="DMS51" s="75"/>
      <c r="DMT51" s="75"/>
      <c r="DMU51" s="75"/>
      <c r="DMV51" s="75"/>
      <c r="DMW51" s="75"/>
      <c r="DMX51" s="75"/>
      <c r="DMY51" s="75"/>
      <c r="DMZ51" s="75"/>
      <c r="DNA51" s="75"/>
      <c r="DNB51" s="75"/>
      <c r="DNC51" s="75"/>
      <c r="DND51" s="75"/>
      <c r="DNE51" s="75"/>
      <c r="DNF51" s="75"/>
      <c r="DNG51" s="75"/>
      <c r="DNH51" s="75"/>
      <c r="DNI51" s="75"/>
      <c r="DNJ51" s="75"/>
      <c r="DNK51" s="75"/>
      <c r="DNL51" s="75"/>
      <c r="DNM51" s="75"/>
      <c r="DNN51" s="75"/>
      <c r="DNO51" s="75"/>
      <c r="DNP51" s="75"/>
      <c r="DNQ51" s="75"/>
      <c r="DNR51" s="75"/>
      <c r="DNS51" s="75"/>
      <c r="DNT51" s="75"/>
      <c r="DNU51" s="75"/>
      <c r="DNV51" s="75"/>
      <c r="DNW51" s="75"/>
      <c r="DNX51" s="75"/>
      <c r="DNY51" s="75"/>
      <c r="DNZ51" s="75"/>
      <c r="DOA51" s="75"/>
      <c r="DOB51" s="75"/>
      <c r="DOC51" s="75"/>
      <c r="DOD51" s="75"/>
      <c r="DOE51" s="75"/>
      <c r="DOF51" s="75"/>
      <c r="DOG51" s="75"/>
      <c r="DOH51" s="75"/>
      <c r="DOI51" s="75"/>
      <c r="DOJ51" s="75"/>
      <c r="DOK51" s="75"/>
      <c r="DOL51" s="75"/>
      <c r="DOM51" s="75"/>
      <c r="DON51" s="75"/>
      <c r="DOO51" s="75"/>
      <c r="DOP51" s="75"/>
      <c r="DOQ51" s="75"/>
      <c r="DOR51" s="75"/>
      <c r="DOS51" s="75"/>
      <c r="DOT51" s="75"/>
      <c r="DOU51" s="75"/>
      <c r="DOV51" s="75"/>
      <c r="DOW51" s="75"/>
      <c r="DOX51" s="75"/>
      <c r="DOY51" s="75"/>
      <c r="DOZ51" s="75"/>
      <c r="DPA51" s="75"/>
      <c r="DPB51" s="75"/>
      <c r="DPC51" s="75"/>
      <c r="DPD51" s="75"/>
      <c r="DPE51" s="75"/>
      <c r="DPF51" s="75"/>
      <c r="DPG51" s="75"/>
      <c r="DPH51" s="75"/>
      <c r="DPI51" s="75"/>
      <c r="DPJ51" s="75"/>
      <c r="DPK51" s="75"/>
      <c r="DPL51" s="75"/>
      <c r="DPM51" s="75"/>
      <c r="DPN51" s="75"/>
      <c r="DPO51" s="75"/>
      <c r="DPP51" s="75"/>
      <c r="DPQ51" s="75"/>
      <c r="DPR51" s="75"/>
      <c r="DPS51" s="75"/>
      <c r="DPT51" s="75"/>
      <c r="DPU51" s="75"/>
      <c r="DPV51" s="75"/>
      <c r="DPW51" s="75"/>
      <c r="DPX51" s="75"/>
      <c r="DPY51" s="75"/>
      <c r="DPZ51" s="75"/>
      <c r="DQA51" s="75"/>
      <c r="DQB51" s="75"/>
      <c r="DQC51" s="75"/>
      <c r="DQD51" s="75"/>
      <c r="DQE51" s="75"/>
      <c r="DQF51" s="75"/>
      <c r="DQG51" s="75"/>
      <c r="DQH51" s="75"/>
      <c r="DQI51" s="75"/>
      <c r="DQJ51" s="75"/>
      <c r="DQK51" s="75"/>
      <c r="DQL51" s="75"/>
      <c r="DQM51" s="75"/>
      <c r="DQN51" s="75"/>
      <c r="DQO51" s="75"/>
      <c r="DQP51" s="75"/>
      <c r="DQQ51" s="75"/>
      <c r="DQR51" s="75"/>
      <c r="DQS51" s="75"/>
      <c r="DQT51" s="75"/>
      <c r="DQU51" s="75"/>
      <c r="DQV51" s="75"/>
      <c r="DQW51" s="75"/>
      <c r="DQX51" s="75"/>
      <c r="DQY51" s="75"/>
      <c r="DQZ51" s="75"/>
      <c r="DRA51" s="75"/>
      <c r="DRB51" s="75"/>
      <c r="DRC51" s="75"/>
      <c r="DRD51" s="75"/>
      <c r="DRE51" s="75"/>
      <c r="DRF51" s="75"/>
      <c r="DRG51" s="75"/>
      <c r="DRH51" s="75"/>
      <c r="DRI51" s="75"/>
      <c r="DRJ51" s="75"/>
      <c r="DRK51" s="75"/>
      <c r="DRL51" s="75"/>
      <c r="DRM51" s="75"/>
      <c r="DRN51" s="75"/>
      <c r="DRO51" s="75"/>
      <c r="DRP51" s="75"/>
      <c r="DRQ51" s="75"/>
      <c r="DRR51" s="75"/>
      <c r="DRS51" s="75"/>
      <c r="DRT51" s="75"/>
      <c r="DRU51" s="75"/>
      <c r="DRV51" s="75"/>
      <c r="DRW51" s="75"/>
      <c r="DRX51" s="75"/>
      <c r="DRY51" s="75"/>
      <c r="DRZ51" s="75"/>
      <c r="DSA51" s="75"/>
      <c r="DSB51" s="75"/>
      <c r="DSC51" s="75"/>
      <c r="DSD51" s="75"/>
      <c r="DSE51" s="75"/>
      <c r="DSF51" s="75"/>
      <c r="DSG51" s="75"/>
      <c r="DSH51" s="75"/>
      <c r="DSI51" s="75"/>
      <c r="DSJ51" s="75"/>
      <c r="DSK51" s="75"/>
      <c r="DSL51" s="75"/>
      <c r="DSM51" s="75"/>
      <c r="DSN51" s="75"/>
      <c r="DSO51" s="75"/>
      <c r="DSP51" s="75"/>
      <c r="DSQ51" s="75"/>
      <c r="DSR51" s="75"/>
      <c r="DSS51" s="75"/>
      <c r="DST51" s="75"/>
      <c r="DSU51" s="75"/>
      <c r="DSV51" s="75"/>
      <c r="DSW51" s="75"/>
      <c r="DSX51" s="75"/>
      <c r="DSY51" s="75"/>
      <c r="DSZ51" s="75"/>
      <c r="DTA51" s="75"/>
      <c r="DTB51" s="75"/>
      <c r="DTC51" s="75"/>
      <c r="DTD51" s="75"/>
      <c r="DTE51" s="75"/>
      <c r="DTF51" s="75"/>
      <c r="DTG51" s="75"/>
      <c r="DTH51" s="75"/>
      <c r="DTI51" s="75"/>
      <c r="DTJ51" s="75"/>
      <c r="DTK51" s="75"/>
      <c r="DTL51" s="75"/>
      <c r="DTM51" s="75"/>
      <c r="DTN51" s="75"/>
      <c r="DTO51" s="75"/>
      <c r="DTP51" s="75"/>
      <c r="DTQ51" s="75"/>
      <c r="DTR51" s="75"/>
      <c r="DTS51" s="75"/>
      <c r="DTT51" s="75"/>
      <c r="DTU51" s="75"/>
      <c r="DTV51" s="75"/>
      <c r="DTW51" s="75"/>
      <c r="DTX51" s="75"/>
      <c r="DTY51" s="75"/>
      <c r="DTZ51" s="75"/>
      <c r="DUA51" s="75"/>
      <c r="DUB51" s="75"/>
      <c r="DUC51" s="75"/>
      <c r="DUD51" s="75"/>
      <c r="DUE51" s="75"/>
      <c r="DUF51" s="75"/>
      <c r="DUG51" s="75"/>
      <c r="DUH51" s="75"/>
      <c r="DUI51" s="75"/>
      <c r="DUJ51" s="75"/>
      <c r="DUK51" s="75"/>
      <c r="DUL51" s="75"/>
      <c r="DUM51" s="75"/>
      <c r="DUN51" s="75"/>
      <c r="DUO51" s="75"/>
      <c r="DUP51" s="75"/>
      <c r="DUQ51" s="75"/>
      <c r="DUR51" s="75"/>
      <c r="DUS51" s="75"/>
      <c r="DUT51" s="75"/>
      <c r="DUU51" s="75"/>
      <c r="DUV51" s="75"/>
      <c r="DUW51" s="75"/>
      <c r="DUX51" s="75"/>
      <c r="DUY51" s="75"/>
      <c r="DUZ51" s="75"/>
      <c r="DVA51" s="75"/>
      <c r="DVB51" s="75"/>
      <c r="DVC51" s="75"/>
      <c r="DVD51" s="75"/>
      <c r="DVE51" s="75"/>
      <c r="DVF51" s="75"/>
      <c r="DVG51" s="75"/>
      <c r="DVH51" s="75"/>
      <c r="DVI51" s="75"/>
      <c r="DVJ51" s="75"/>
      <c r="DVK51" s="75"/>
      <c r="DVL51" s="75"/>
      <c r="DVM51" s="75"/>
      <c r="DVN51" s="75"/>
      <c r="DVO51" s="75"/>
      <c r="DVP51" s="75"/>
      <c r="DVQ51" s="75"/>
      <c r="DVR51" s="75"/>
      <c r="DVS51" s="75"/>
      <c r="DVT51" s="75"/>
      <c r="DVU51" s="75"/>
      <c r="DVV51" s="75"/>
      <c r="DVW51" s="75"/>
      <c r="DVX51" s="75"/>
      <c r="DVY51" s="75"/>
      <c r="DVZ51" s="75"/>
      <c r="DWA51" s="75"/>
      <c r="DWB51" s="75"/>
      <c r="DWC51" s="75"/>
      <c r="DWD51" s="75"/>
      <c r="DWE51" s="75"/>
      <c r="DWF51" s="75"/>
      <c r="DWG51" s="75"/>
      <c r="DWH51" s="75"/>
      <c r="DWI51" s="75"/>
      <c r="DWJ51" s="75"/>
      <c r="DWK51" s="75"/>
      <c r="DWL51" s="75"/>
      <c r="DWM51" s="75"/>
      <c r="DWN51" s="75"/>
      <c r="DWO51" s="75"/>
      <c r="DWP51" s="75"/>
      <c r="DWQ51" s="75"/>
      <c r="DWR51" s="75"/>
      <c r="DWS51" s="75"/>
      <c r="DWT51" s="75"/>
      <c r="DWU51" s="75"/>
      <c r="DWV51" s="75"/>
      <c r="DWW51" s="75"/>
      <c r="DWX51" s="75"/>
      <c r="DWY51" s="75"/>
      <c r="DWZ51" s="75"/>
      <c r="DXA51" s="75"/>
      <c r="DXB51" s="75"/>
      <c r="DXC51" s="75"/>
      <c r="DXD51" s="75"/>
      <c r="DXE51" s="75"/>
      <c r="DXF51" s="75"/>
      <c r="DXG51" s="75"/>
      <c r="DXH51" s="75"/>
      <c r="DXI51" s="75"/>
      <c r="DXJ51" s="75"/>
      <c r="DXK51" s="75"/>
      <c r="DXL51" s="75"/>
      <c r="DXM51" s="75"/>
      <c r="DXN51" s="75"/>
      <c r="DXO51" s="75"/>
      <c r="DXP51" s="75"/>
      <c r="DXQ51" s="75"/>
      <c r="DXR51" s="75"/>
      <c r="DXS51" s="75"/>
      <c r="DXT51" s="75"/>
      <c r="DXU51" s="75"/>
      <c r="DXV51" s="75"/>
      <c r="DXW51" s="75"/>
      <c r="DXX51" s="75"/>
      <c r="DXY51" s="75"/>
      <c r="DXZ51" s="75"/>
      <c r="DYA51" s="75"/>
      <c r="DYB51" s="75"/>
      <c r="DYC51" s="75"/>
      <c r="DYD51" s="75"/>
      <c r="DYE51" s="75"/>
      <c r="DYF51" s="75"/>
      <c r="DYG51" s="75"/>
      <c r="DYH51" s="75"/>
      <c r="DYI51" s="75"/>
      <c r="DYJ51" s="75"/>
      <c r="DYK51" s="75"/>
      <c r="DYL51" s="75"/>
      <c r="DYM51" s="75"/>
      <c r="DYN51" s="75"/>
      <c r="DYO51" s="75"/>
      <c r="DYP51" s="75"/>
      <c r="DYQ51" s="75"/>
      <c r="DYR51" s="75"/>
      <c r="DYS51" s="75"/>
      <c r="DYT51" s="75"/>
      <c r="DYU51" s="75"/>
      <c r="DYV51" s="75"/>
      <c r="DYW51" s="75"/>
      <c r="DYX51" s="75"/>
      <c r="DYY51" s="75"/>
      <c r="DYZ51" s="75"/>
      <c r="DZA51" s="75"/>
      <c r="DZB51" s="75"/>
      <c r="DZC51" s="75"/>
      <c r="DZD51" s="75"/>
      <c r="DZE51" s="75"/>
      <c r="DZF51" s="75"/>
      <c r="DZG51" s="75"/>
      <c r="DZH51" s="75"/>
      <c r="DZI51" s="75"/>
      <c r="DZJ51" s="75"/>
      <c r="DZK51" s="75"/>
      <c r="DZL51" s="75"/>
      <c r="DZM51" s="75"/>
      <c r="DZN51" s="75"/>
      <c r="DZO51" s="75"/>
      <c r="DZP51" s="75"/>
      <c r="DZQ51" s="75"/>
      <c r="DZR51" s="75"/>
      <c r="DZS51" s="75"/>
      <c r="DZT51" s="75"/>
      <c r="DZU51" s="75"/>
      <c r="DZV51" s="75"/>
      <c r="DZW51" s="75"/>
      <c r="DZX51" s="75"/>
      <c r="DZY51" s="75"/>
      <c r="DZZ51" s="75"/>
      <c r="EAA51" s="75"/>
      <c r="EAB51" s="75"/>
      <c r="EAC51" s="75"/>
      <c r="EAD51" s="75"/>
      <c r="EAE51" s="75"/>
      <c r="EAF51" s="75"/>
      <c r="EAG51" s="75"/>
      <c r="EAH51" s="75"/>
      <c r="EAI51" s="75"/>
      <c r="EAJ51" s="75"/>
      <c r="EAK51" s="75"/>
      <c r="EAL51" s="75"/>
      <c r="EAM51" s="75"/>
      <c r="EAN51" s="75"/>
      <c r="EAO51" s="75"/>
      <c r="EAP51" s="75"/>
      <c r="EAQ51" s="75"/>
      <c r="EAR51" s="75"/>
      <c r="EAS51" s="75"/>
      <c r="EAT51" s="75"/>
      <c r="EAU51" s="75"/>
      <c r="EAV51" s="75"/>
      <c r="EAW51" s="75"/>
      <c r="EAX51" s="75"/>
      <c r="EAY51" s="75"/>
      <c r="EAZ51" s="75"/>
      <c r="EBA51" s="75"/>
      <c r="EBB51" s="75"/>
      <c r="EBC51" s="75"/>
      <c r="EBD51" s="75"/>
      <c r="EBE51" s="75"/>
      <c r="EBF51" s="75"/>
      <c r="EBG51" s="75"/>
      <c r="EBH51" s="75"/>
      <c r="EBI51" s="75"/>
      <c r="EBJ51" s="75"/>
      <c r="EBK51" s="75"/>
      <c r="EBL51" s="75"/>
      <c r="EBM51" s="75"/>
      <c r="EBN51" s="75"/>
      <c r="EBO51" s="75"/>
      <c r="EBP51" s="75"/>
      <c r="EBQ51" s="75"/>
      <c r="EBR51" s="75"/>
      <c r="EBS51" s="75"/>
      <c r="EBT51" s="75"/>
      <c r="EBU51" s="75"/>
      <c r="EBV51" s="75"/>
      <c r="EBW51" s="75"/>
      <c r="EBX51" s="75"/>
      <c r="EBY51" s="75"/>
      <c r="EBZ51" s="75"/>
      <c r="ECA51" s="75"/>
      <c r="ECB51" s="75"/>
      <c r="ECC51" s="75"/>
      <c r="ECD51" s="75"/>
      <c r="ECE51" s="75"/>
      <c r="ECF51" s="75"/>
      <c r="ECG51" s="75"/>
      <c r="ECH51" s="75"/>
      <c r="ECI51" s="75"/>
      <c r="ECJ51" s="75"/>
      <c r="ECK51" s="75"/>
      <c r="ECL51" s="75"/>
      <c r="ECM51" s="75"/>
      <c r="ECN51" s="75"/>
      <c r="ECO51" s="75"/>
      <c r="ECP51" s="75"/>
      <c r="ECQ51" s="75"/>
      <c r="ECR51" s="75"/>
      <c r="ECS51" s="75"/>
      <c r="ECT51" s="75"/>
      <c r="ECU51" s="75"/>
      <c r="ECV51" s="75"/>
      <c r="ECW51" s="75"/>
      <c r="ECX51" s="75"/>
      <c r="ECY51" s="75"/>
      <c r="ECZ51" s="75"/>
      <c r="EDA51" s="75"/>
      <c r="EDB51" s="75"/>
      <c r="EDC51" s="75"/>
      <c r="EDD51" s="75"/>
      <c r="EDE51" s="75"/>
      <c r="EDF51" s="75"/>
      <c r="EDG51" s="75"/>
      <c r="EDH51" s="75"/>
      <c r="EDI51" s="75"/>
      <c r="EDJ51" s="75"/>
      <c r="EDK51" s="75"/>
      <c r="EDL51" s="75"/>
      <c r="EDM51" s="75"/>
      <c r="EDN51" s="75"/>
      <c r="EDO51" s="75"/>
      <c r="EDP51" s="75"/>
      <c r="EDQ51" s="75"/>
      <c r="EDR51" s="75"/>
      <c r="EDS51" s="75"/>
      <c r="EDT51" s="75"/>
      <c r="EDU51" s="75"/>
      <c r="EDV51" s="75"/>
      <c r="EDW51" s="75"/>
      <c r="EDX51" s="75"/>
      <c r="EDY51" s="75"/>
      <c r="EDZ51" s="75"/>
      <c r="EEA51" s="75"/>
      <c r="EEB51" s="75"/>
      <c r="EEC51" s="75"/>
      <c r="EED51" s="75"/>
      <c r="EEE51" s="75"/>
      <c r="EEF51" s="75"/>
      <c r="EEG51" s="75"/>
      <c r="EEH51" s="75"/>
      <c r="EEI51" s="75"/>
      <c r="EEJ51" s="75"/>
      <c r="EEK51" s="75"/>
      <c r="EEL51" s="75"/>
      <c r="EEM51" s="75"/>
      <c r="EEN51" s="75"/>
      <c r="EEO51" s="75"/>
      <c r="EEP51" s="75"/>
      <c r="EEQ51" s="75"/>
      <c r="EER51" s="75"/>
      <c r="EES51" s="75"/>
      <c r="EET51" s="75"/>
      <c r="EEU51" s="75"/>
      <c r="EEV51" s="75"/>
      <c r="EEW51" s="75"/>
      <c r="EEX51" s="75"/>
      <c r="EEY51" s="75"/>
      <c r="EEZ51" s="75"/>
      <c r="EFA51" s="75"/>
      <c r="EFB51" s="75"/>
      <c r="EFC51" s="75"/>
      <c r="EFD51" s="75"/>
      <c r="EFE51" s="75"/>
      <c r="EFF51" s="75"/>
      <c r="EFG51" s="75"/>
      <c r="EFH51" s="75"/>
      <c r="EFI51" s="75"/>
      <c r="EFJ51" s="75"/>
      <c r="EFK51" s="75"/>
      <c r="EFL51" s="75"/>
      <c r="EFM51" s="75"/>
      <c r="EFN51" s="75"/>
      <c r="EFO51" s="75"/>
      <c r="EFP51" s="75"/>
      <c r="EFQ51" s="75"/>
      <c r="EFR51" s="75"/>
      <c r="EFS51" s="75"/>
      <c r="EFT51" s="75"/>
      <c r="EFU51" s="75"/>
      <c r="EFV51" s="75"/>
      <c r="EFW51" s="75"/>
      <c r="EFX51" s="75"/>
      <c r="EFY51" s="75"/>
      <c r="EFZ51" s="75"/>
      <c r="EGA51" s="75"/>
      <c r="EGB51" s="75"/>
      <c r="EGC51" s="75"/>
      <c r="EGD51" s="75"/>
      <c r="EGE51" s="75"/>
      <c r="EGF51" s="75"/>
      <c r="EGG51" s="75"/>
      <c r="EGH51" s="75"/>
      <c r="EGI51" s="75"/>
      <c r="EGJ51" s="75"/>
      <c r="EGK51" s="75"/>
      <c r="EGL51" s="75"/>
      <c r="EGM51" s="75"/>
      <c r="EGN51" s="75"/>
      <c r="EGO51" s="75"/>
      <c r="EGP51" s="75"/>
      <c r="EGQ51" s="75"/>
      <c r="EGR51" s="75"/>
      <c r="EGS51" s="75"/>
      <c r="EGT51" s="75"/>
      <c r="EGU51" s="75"/>
      <c r="EGV51" s="75"/>
      <c r="EGW51" s="75"/>
      <c r="EGX51" s="75"/>
      <c r="EGY51" s="75"/>
      <c r="EGZ51" s="75"/>
      <c r="EHA51" s="75"/>
      <c r="EHB51" s="75"/>
      <c r="EHC51" s="75"/>
      <c r="EHD51" s="75"/>
      <c r="EHE51" s="75"/>
      <c r="EHF51" s="75"/>
      <c r="EHG51" s="75"/>
      <c r="EHH51" s="75"/>
      <c r="EHI51" s="75"/>
      <c r="EHJ51" s="75"/>
      <c r="EHK51" s="75"/>
      <c r="EHL51" s="75"/>
      <c r="EHM51" s="75"/>
      <c r="EHN51" s="75"/>
      <c r="EHO51" s="75"/>
      <c r="EHP51" s="75"/>
      <c r="EHQ51" s="75"/>
      <c r="EHR51" s="75"/>
      <c r="EHS51" s="75"/>
      <c r="EHT51" s="75"/>
      <c r="EHU51" s="75"/>
      <c r="EHV51" s="75"/>
      <c r="EHW51" s="75"/>
      <c r="EHX51" s="75"/>
      <c r="EHY51" s="75"/>
      <c r="EHZ51" s="75"/>
      <c r="EIA51" s="75"/>
      <c r="EIB51" s="75"/>
      <c r="EIC51" s="75"/>
      <c r="EID51" s="75"/>
      <c r="EIE51" s="75"/>
      <c r="EIF51" s="75"/>
      <c r="EIG51" s="75"/>
      <c r="EIH51" s="75"/>
      <c r="EII51" s="75"/>
      <c r="EIJ51" s="75"/>
      <c r="EIK51" s="75"/>
      <c r="EIL51" s="75"/>
      <c r="EIM51" s="75"/>
      <c r="EIN51" s="75"/>
      <c r="EIO51" s="75"/>
      <c r="EIP51" s="75"/>
      <c r="EIQ51" s="75"/>
      <c r="EIR51" s="75"/>
      <c r="EIS51" s="75"/>
      <c r="EIT51" s="75"/>
      <c r="EIU51" s="75"/>
      <c r="EIV51" s="75"/>
      <c r="EIW51" s="75"/>
      <c r="EIX51" s="75"/>
      <c r="EIY51" s="75"/>
      <c r="EIZ51" s="75"/>
      <c r="EJA51" s="75"/>
      <c r="EJB51" s="75"/>
      <c r="EJC51" s="75"/>
      <c r="EJD51" s="75"/>
      <c r="EJE51" s="75"/>
      <c r="EJF51" s="75"/>
      <c r="EJG51" s="75"/>
      <c r="EJH51" s="75"/>
      <c r="EJI51" s="75"/>
      <c r="EJJ51" s="75"/>
      <c r="EJK51" s="75"/>
      <c r="EJL51" s="75"/>
      <c r="EJM51" s="75"/>
      <c r="EJN51" s="75"/>
      <c r="EJO51" s="75"/>
      <c r="EJP51" s="75"/>
      <c r="EJQ51" s="75"/>
      <c r="EJR51" s="75"/>
      <c r="EJS51" s="75"/>
      <c r="EJT51" s="75"/>
      <c r="EJU51" s="75"/>
      <c r="EJV51" s="75"/>
      <c r="EJW51" s="75"/>
      <c r="EJX51" s="75"/>
      <c r="EJY51" s="75"/>
      <c r="EJZ51" s="75"/>
      <c r="EKA51" s="75"/>
      <c r="EKB51" s="75"/>
      <c r="EKC51" s="75"/>
      <c r="EKD51" s="75"/>
      <c r="EKE51" s="75"/>
      <c r="EKF51" s="75"/>
      <c r="EKG51" s="75"/>
      <c r="EKH51" s="75"/>
      <c r="EKI51" s="75"/>
      <c r="EKJ51" s="75"/>
      <c r="EKK51" s="75"/>
      <c r="EKL51" s="75"/>
      <c r="EKM51" s="75"/>
      <c r="EKN51" s="75"/>
      <c r="EKO51" s="75"/>
      <c r="EKP51" s="75"/>
      <c r="EKQ51" s="75"/>
      <c r="EKR51" s="75"/>
      <c r="EKS51" s="75"/>
      <c r="EKT51" s="75"/>
      <c r="EKU51" s="75"/>
      <c r="EKV51" s="75"/>
      <c r="EKW51" s="75"/>
      <c r="EKX51" s="75"/>
      <c r="EKY51" s="75"/>
      <c r="EKZ51" s="75"/>
      <c r="ELA51" s="75"/>
      <c r="ELB51" s="75"/>
      <c r="ELC51" s="75"/>
      <c r="ELD51" s="75"/>
      <c r="ELE51" s="75"/>
      <c r="ELF51" s="75"/>
      <c r="ELG51" s="75"/>
      <c r="ELH51" s="75"/>
      <c r="ELI51" s="75"/>
      <c r="ELJ51" s="75"/>
      <c r="ELK51" s="75"/>
      <c r="ELL51" s="75"/>
      <c r="ELM51" s="75"/>
      <c r="ELN51" s="75"/>
      <c r="ELO51" s="75"/>
      <c r="ELP51" s="75"/>
      <c r="ELQ51" s="75"/>
      <c r="ELR51" s="75"/>
      <c r="ELS51" s="75"/>
      <c r="ELT51" s="75"/>
      <c r="ELU51" s="75"/>
      <c r="ELV51" s="75"/>
      <c r="ELW51" s="75"/>
      <c r="ELX51" s="75"/>
      <c r="ELY51" s="75"/>
      <c r="ELZ51" s="75"/>
      <c r="EMA51" s="75"/>
      <c r="EMB51" s="75"/>
      <c r="EMC51" s="75"/>
      <c r="EMD51" s="75"/>
      <c r="EME51" s="75"/>
      <c r="EMF51" s="75"/>
      <c r="EMG51" s="75"/>
      <c r="EMH51" s="75"/>
      <c r="EMI51" s="75"/>
      <c r="EMJ51" s="75"/>
      <c r="EMK51" s="75"/>
      <c r="EML51" s="75"/>
      <c r="EMM51" s="75"/>
      <c r="EMN51" s="75"/>
      <c r="EMO51" s="75"/>
      <c r="EMP51" s="75"/>
      <c r="EMQ51" s="75"/>
      <c r="EMR51" s="75"/>
      <c r="EMS51" s="75"/>
      <c r="EMT51" s="75"/>
      <c r="EMU51" s="75"/>
      <c r="EMV51" s="75"/>
      <c r="EMW51" s="75"/>
      <c r="EMX51" s="75"/>
      <c r="EMY51" s="75"/>
      <c r="EMZ51" s="75"/>
      <c r="ENA51" s="75"/>
      <c r="ENB51" s="75"/>
      <c r="ENC51" s="75"/>
      <c r="END51" s="75"/>
      <c r="ENE51" s="75"/>
      <c r="ENF51" s="75"/>
      <c r="ENG51" s="75"/>
      <c r="ENH51" s="75"/>
      <c r="ENI51" s="75"/>
      <c r="ENJ51" s="75"/>
      <c r="ENK51" s="75"/>
      <c r="ENL51" s="75"/>
      <c r="ENM51" s="75"/>
      <c r="ENN51" s="75"/>
      <c r="ENO51" s="75"/>
      <c r="ENP51" s="75"/>
      <c r="ENQ51" s="75"/>
      <c r="ENR51" s="75"/>
      <c r="ENS51" s="75"/>
      <c r="ENT51" s="75"/>
      <c r="ENU51" s="75"/>
      <c r="ENV51" s="75"/>
      <c r="ENW51" s="75"/>
      <c r="ENX51" s="75"/>
      <c r="ENY51" s="75"/>
      <c r="ENZ51" s="75"/>
      <c r="EOA51" s="75"/>
      <c r="EOB51" s="75"/>
      <c r="EOC51" s="75"/>
      <c r="EOD51" s="75"/>
      <c r="EOE51" s="75"/>
      <c r="EOF51" s="75"/>
      <c r="EOG51" s="75"/>
      <c r="EOH51" s="75"/>
      <c r="EOI51" s="75"/>
      <c r="EOJ51" s="75"/>
      <c r="EOK51" s="75"/>
      <c r="EOL51" s="75"/>
      <c r="EOM51" s="75"/>
      <c r="EON51" s="75"/>
      <c r="EOO51" s="75"/>
      <c r="EOP51" s="75"/>
      <c r="EOQ51" s="75"/>
      <c r="EOR51" s="75"/>
      <c r="EOS51" s="75"/>
      <c r="EOT51" s="75"/>
      <c r="EOU51" s="75"/>
      <c r="EOV51" s="75"/>
      <c r="EOW51" s="75"/>
      <c r="EOX51" s="75"/>
      <c r="EOY51" s="75"/>
      <c r="EOZ51" s="75"/>
      <c r="EPA51" s="75"/>
      <c r="EPB51" s="75"/>
      <c r="EPC51" s="75"/>
      <c r="EPD51" s="75"/>
      <c r="EPE51" s="75"/>
      <c r="EPF51" s="75"/>
      <c r="EPG51" s="75"/>
      <c r="EPH51" s="75"/>
      <c r="EPI51" s="75"/>
      <c r="EPJ51" s="75"/>
      <c r="EPK51" s="75"/>
      <c r="EPL51" s="75"/>
      <c r="EPM51" s="75"/>
      <c r="EPN51" s="75"/>
      <c r="EPO51" s="75"/>
      <c r="EPP51" s="75"/>
      <c r="EPQ51" s="75"/>
      <c r="EPR51" s="75"/>
      <c r="EPS51" s="75"/>
      <c r="EPT51" s="75"/>
      <c r="EPU51" s="75"/>
      <c r="EPV51" s="75"/>
      <c r="EPW51" s="75"/>
      <c r="EPX51" s="75"/>
      <c r="EPY51" s="75"/>
      <c r="EPZ51" s="75"/>
      <c r="EQA51" s="75"/>
      <c r="EQB51" s="75"/>
      <c r="EQC51" s="75"/>
      <c r="EQD51" s="75"/>
      <c r="EQE51" s="75"/>
      <c r="EQF51" s="75"/>
      <c r="EQG51" s="75"/>
      <c r="EQH51" s="75"/>
      <c r="EQI51" s="75"/>
      <c r="EQJ51" s="75"/>
      <c r="EQK51" s="75"/>
      <c r="EQL51" s="75"/>
      <c r="EQM51" s="75"/>
      <c r="EQN51" s="75"/>
      <c r="EQO51" s="75"/>
      <c r="EQP51" s="75"/>
      <c r="EQQ51" s="75"/>
      <c r="EQR51" s="75"/>
      <c r="EQS51" s="75"/>
      <c r="EQT51" s="75"/>
      <c r="EQU51" s="75"/>
      <c r="EQV51" s="75"/>
      <c r="EQW51" s="75"/>
      <c r="EQX51" s="75"/>
      <c r="EQY51" s="75"/>
      <c r="EQZ51" s="75"/>
      <c r="ERA51" s="75"/>
      <c r="ERB51" s="75"/>
      <c r="ERC51" s="75"/>
      <c r="ERD51" s="75"/>
      <c r="ERE51" s="75"/>
      <c r="ERF51" s="75"/>
      <c r="ERG51" s="75"/>
      <c r="ERH51" s="75"/>
      <c r="ERI51" s="75"/>
      <c r="ERJ51" s="75"/>
      <c r="ERK51" s="75"/>
      <c r="ERL51" s="75"/>
      <c r="ERM51" s="75"/>
      <c r="ERN51" s="75"/>
      <c r="ERO51" s="75"/>
      <c r="ERP51" s="75"/>
      <c r="ERQ51" s="75"/>
      <c r="ERR51" s="75"/>
      <c r="ERS51" s="75"/>
      <c r="ERT51" s="75"/>
      <c r="ERU51" s="75"/>
      <c r="ERV51" s="75"/>
      <c r="ERW51" s="75"/>
      <c r="ERX51" s="75"/>
      <c r="ERY51" s="75"/>
      <c r="ERZ51" s="75"/>
      <c r="ESA51" s="75"/>
      <c r="ESB51" s="75"/>
      <c r="ESC51" s="75"/>
      <c r="ESD51" s="75"/>
      <c r="ESE51" s="75"/>
      <c r="ESF51" s="75"/>
      <c r="ESG51" s="75"/>
      <c r="ESH51" s="75"/>
      <c r="ESI51" s="75"/>
      <c r="ESJ51" s="75"/>
      <c r="ESK51" s="75"/>
      <c r="ESL51" s="75"/>
      <c r="ESM51" s="75"/>
      <c r="ESN51" s="75"/>
      <c r="ESO51" s="75"/>
      <c r="ESP51" s="75"/>
      <c r="ESQ51" s="75"/>
      <c r="ESR51" s="75"/>
      <c r="ESS51" s="75"/>
      <c r="EST51" s="75"/>
      <c r="ESU51" s="75"/>
      <c r="ESV51" s="75"/>
      <c r="ESW51" s="75"/>
      <c r="ESX51" s="75"/>
      <c r="ESY51" s="75"/>
      <c r="ESZ51" s="75"/>
      <c r="ETA51" s="75"/>
      <c r="ETB51" s="75"/>
      <c r="ETC51" s="75"/>
      <c r="ETD51" s="75"/>
      <c r="ETE51" s="75"/>
      <c r="ETF51" s="75"/>
      <c r="ETG51" s="75"/>
      <c r="ETH51" s="75"/>
      <c r="ETI51" s="75"/>
      <c r="ETJ51" s="75"/>
      <c r="ETK51" s="75"/>
      <c r="ETL51" s="75"/>
      <c r="ETM51" s="75"/>
      <c r="ETN51" s="75"/>
      <c r="ETO51" s="75"/>
      <c r="ETP51" s="75"/>
      <c r="ETQ51" s="75"/>
      <c r="ETR51" s="75"/>
      <c r="ETS51" s="75"/>
      <c r="ETT51" s="75"/>
      <c r="ETU51" s="75"/>
      <c r="ETV51" s="75"/>
      <c r="ETW51" s="75"/>
      <c r="ETX51" s="75"/>
      <c r="ETY51" s="75"/>
      <c r="ETZ51" s="75"/>
      <c r="EUA51" s="75"/>
      <c r="EUB51" s="75"/>
      <c r="EUC51" s="75"/>
      <c r="EUD51" s="75"/>
      <c r="EUE51" s="75"/>
      <c r="EUF51" s="75"/>
      <c r="EUG51" s="75"/>
      <c r="EUH51" s="75"/>
      <c r="EUI51" s="75"/>
      <c r="EUJ51" s="75"/>
      <c r="EUK51" s="75"/>
      <c r="EUL51" s="75"/>
      <c r="EUM51" s="75"/>
      <c r="EUN51" s="75"/>
      <c r="EUO51" s="75"/>
      <c r="EUP51" s="75"/>
      <c r="EUQ51" s="75"/>
      <c r="EUR51" s="75"/>
      <c r="EUS51" s="75"/>
      <c r="EUT51" s="75"/>
      <c r="EUU51" s="75"/>
      <c r="EUV51" s="75"/>
      <c r="EUW51" s="75"/>
      <c r="EUX51" s="75"/>
      <c r="EUY51" s="75"/>
      <c r="EUZ51" s="75"/>
      <c r="EVA51" s="75"/>
      <c r="EVB51" s="75"/>
      <c r="EVC51" s="75"/>
      <c r="EVD51" s="75"/>
      <c r="EVE51" s="75"/>
      <c r="EVF51" s="75"/>
      <c r="EVG51" s="75"/>
      <c r="EVH51" s="75"/>
      <c r="EVI51" s="75"/>
      <c r="EVJ51" s="75"/>
      <c r="EVK51" s="75"/>
      <c r="EVL51" s="75"/>
      <c r="EVM51" s="75"/>
      <c r="EVN51" s="75"/>
      <c r="EVO51" s="75"/>
      <c r="EVP51" s="75"/>
      <c r="EVQ51" s="75"/>
      <c r="EVR51" s="75"/>
      <c r="EVS51" s="75"/>
      <c r="EVT51" s="75"/>
      <c r="EVU51" s="75"/>
      <c r="EVV51" s="75"/>
      <c r="EVW51" s="75"/>
      <c r="EVX51" s="75"/>
      <c r="EVY51" s="75"/>
      <c r="EVZ51" s="75"/>
      <c r="EWA51" s="75"/>
      <c r="EWB51" s="75"/>
      <c r="EWC51" s="75"/>
      <c r="EWD51" s="75"/>
      <c r="EWE51" s="75"/>
      <c r="EWF51" s="75"/>
      <c r="EWG51" s="75"/>
      <c r="EWH51" s="75"/>
      <c r="EWI51" s="75"/>
      <c r="EWJ51" s="75"/>
      <c r="EWK51" s="75"/>
      <c r="EWL51" s="75"/>
      <c r="EWM51" s="75"/>
      <c r="EWN51" s="75"/>
      <c r="EWO51" s="75"/>
      <c r="EWP51" s="75"/>
      <c r="EWQ51" s="75"/>
      <c r="EWR51" s="75"/>
      <c r="EWS51" s="75"/>
      <c r="EWT51" s="75"/>
      <c r="EWU51" s="75"/>
      <c r="EWV51" s="75"/>
      <c r="EWW51" s="75"/>
      <c r="EWX51" s="75"/>
      <c r="EWY51" s="75"/>
      <c r="EWZ51" s="75"/>
      <c r="EXA51" s="75"/>
      <c r="EXB51" s="75"/>
      <c r="EXC51" s="75"/>
      <c r="EXD51" s="75"/>
      <c r="EXE51" s="75"/>
      <c r="EXF51" s="75"/>
      <c r="EXG51" s="75"/>
      <c r="EXH51" s="75"/>
      <c r="EXI51" s="75"/>
      <c r="EXJ51" s="75"/>
      <c r="EXK51" s="75"/>
      <c r="EXL51" s="75"/>
      <c r="EXM51" s="75"/>
      <c r="EXN51" s="75"/>
      <c r="EXO51" s="75"/>
      <c r="EXP51" s="75"/>
      <c r="EXQ51" s="75"/>
      <c r="EXR51" s="75"/>
      <c r="EXS51" s="75"/>
      <c r="EXT51" s="75"/>
      <c r="EXU51" s="75"/>
      <c r="EXV51" s="75"/>
      <c r="EXW51" s="75"/>
      <c r="EXX51" s="75"/>
      <c r="EXY51" s="75"/>
      <c r="EXZ51" s="75"/>
      <c r="EYA51" s="75"/>
      <c r="EYB51" s="75"/>
      <c r="EYC51" s="75"/>
      <c r="EYD51" s="75"/>
      <c r="EYE51" s="75"/>
      <c r="EYF51" s="75"/>
      <c r="EYG51" s="75"/>
      <c r="EYH51" s="75"/>
      <c r="EYI51" s="75"/>
      <c r="EYJ51" s="75"/>
      <c r="EYK51" s="75"/>
      <c r="EYL51" s="75"/>
      <c r="EYM51" s="75"/>
      <c r="EYN51" s="75"/>
      <c r="EYO51" s="75"/>
      <c r="EYP51" s="75"/>
      <c r="EYQ51" s="75"/>
      <c r="EYR51" s="75"/>
      <c r="EYS51" s="75"/>
      <c r="EYT51" s="75"/>
      <c r="EYU51" s="75"/>
      <c r="EYV51" s="75"/>
      <c r="EYW51" s="75"/>
      <c r="EYX51" s="75"/>
      <c r="EYY51" s="75"/>
      <c r="EYZ51" s="75"/>
      <c r="EZA51" s="75"/>
      <c r="EZB51" s="75"/>
      <c r="EZC51" s="75"/>
      <c r="EZD51" s="75"/>
      <c r="EZE51" s="75"/>
      <c r="EZF51" s="75"/>
      <c r="EZG51" s="75"/>
      <c r="EZH51" s="75"/>
      <c r="EZI51" s="75"/>
      <c r="EZJ51" s="75"/>
      <c r="EZK51" s="75"/>
      <c r="EZL51" s="75"/>
      <c r="EZM51" s="75"/>
      <c r="EZN51" s="75"/>
      <c r="EZO51" s="75"/>
      <c r="EZP51" s="75"/>
      <c r="EZQ51" s="75"/>
      <c r="EZR51" s="75"/>
      <c r="EZS51" s="75"/>
      <c r="EZT51" s="75"/>
      <c r="EZU51" s="75"/>
      <c r="EZV51" s="75"/>
      <c r="EZW51" s="75"/>
      <c r="EZX51" s="75"/>
      <c r="EZY51" s="75"/>
      <c r="EZZ51" s="75"/>
      <c r="FAA51" s="75"/>
      <c r="FAB51" s="75"/>
      <c r="FAC51" s="75"/>
      <c r="FAD51" s="75"/>
      <c r="FAE51" s="75"/>
      <c r="FAF51" s="75"/>
      <c r="FAG51" s="75"/>
      <c r="FAH51" s="75"/>
      <c r="FAI51" s="75"/>
      <c r="FAJ51" s="75"/>
      <c r="FAK51" s="75"/>
      <c r="FAL51" s="75"/>
      <c r="FAM51" s="75"/>
      <c r="FAN51" s="75"/>
      <c r="FAO51" s="75"/>
      <c r="FAP51" s="75"/>
      <c r="FAQ51" s="75"/>
      <c r="FAR51" s="75"/>
      <c r="FAS51" s="75"/>
      <c r="FAT51" s="75"/>
      <c r="FAU51" s="75"/>
      <c r="FAV51" s="75"/>
      <c r="FAW51" s="75"/>
      <c r="FAX51" s="75"/>
      <c r="FAY51" s="75"/>
      <c r="FAZ51" s="75"/>
      <c r="FBA51" s="75"/>
      <c r="FBB51" s="75"/>
      <c r="FBC51" s="75"/>
      <c r="FBD51" s="75"/>
      <c r="FBE51" s="75"/>
      <c r="FBF51" s="75"/>
      <c r="FBG51" s="75"/>
      <c r="FBH51" s="75"/>
      <c r="FBI51" s="75"/>
      <c r="FBJ51" s="75"/>
      <c r="FBK51" s="75"/>
      <c r="FBL51" s="75"/>
      <c r="FBM51" s="75"/>
      <c r="FBN51" s="75"/>
      <c r="FBO51" s="75"/>
      <c r="FBP51" s="75"/>
      <c r="FBQ51" s="75"/>
      <c r="FBR51" s="75"/>
      <c r="FBS51" s="75"/>
      <c r="FBT51" s="75"/>
      <c r="FBU51" s="75"/>
      <c r="FBV51" s="75"/>
      <c r="FBW51" s="75"/>
      <c r="FBX51" s="75"/>
      <c r="FBY51" s="75"/>
      <c r="FBZ51" s="75"/>
      <c r="FCA51" s="75"/>
      <c r="FCB51" s="75"/>
      <c r="FCC51" s="75"/>
      <c r="FCD51" s="75"/>
      <c r="FCE51" s="75"/>
      <c r="FCF51" s="75"/>
      <c r="FCG51" s="75"/>
      <c r="FCH51" s="75"/>
      <c r="FCI51" s="75"/>
      <c r="FCJ51" s="75"/>
      <c r="FCK51" s="75"/>
      <c r="FCL51" s="75"/>
      <c r="FCM51" s="75"/>
      <c r="FCN51" s="75"/>
      <c r="FCO51" s="75"/>
      <c r="FCP51" s="75"/>
      <c r="FCQ51" s="75"/>
      <c r="FCR51" s="75"/>
      <c r="FCS51" s="75"/>
      <c r="FCT51" s="75"/>
      <c r="FCU51" s="75"/>
      <c r="FCV51" s="75"/>
      <c r="FCW51" s="75"/>
      <c r="FCX51" s="75"/>
      <c r="FCY51" s="75"/>
      <c r="FCZ51" s="75"/>
      <c r="FDA51" s="75"/>
      <c r="FDB51" s="75"/>
      <c r="FDC51" s="75"/>
      <c r="FDD51" s="75"/>
      <c r="FDE51" s="75"/>
      <c r="FDF51" s="75"/>
      <c r="FDG51" s="75"/>
      <c r="FDH51" s="75"/>
      <c r="FDI51" s="75"/>
      <c r="FDJ51" s="75"/>
      <c r="FDK51" s="75"/>
      <c r="FDL51" s="75"/>
      <c r="FDM51" s="75"/>
      <c r="FDN51" s="75"/>
      <c r="FDO51" s="75"/>
      <c r="FDP51" s="75"/>
      <c r="FDQ51" s="75"/>
      <c r="FDR51" s="75"/>
      <c r="FDS51" s="75"/>
      <c r="FDT51" s="75"/>
      <c r="FDU51" s="75"/>
      <c r="FDV51" s="75"/>
      <c r="FDW51" s="75"/>
      <c r="FDX51" s="75"/>
      <c r="FDY51" s="75"/>
      <c r="FDZ51" s="75"/>
      <c r="FEA51" s="75"/>
      <c r="FEB51" s="75"/>
      <c r="FEC51" s="75"/>
      <c r="FED51" s="75"/>
      <c r="FEE51" s="75"/>
      <c r="FEF51" s="75"/>
      <c r="FEG51" s="75"/>
      <c r="FEH51" s="75"/>
      <c r="FEI51" s="75"/>
      <c r="FEJ51" s="75"/>
      <c r="FEK51" s="75"/>
      <c r="FEL51" s="75"/>
      <c r="FEM51" s="75"/>
      <c r="FEN51" s="75"/>
      <c r="FEO51" s="75"/>
      <c r="FEP51" s="75"/>
      <c r="FEQ51" s="75"/>
      <c r="FER51" s="75"/>
      <c r="FES51" s="75"/>
      <c r="FET51" s="75"/>
      <c r="FEU51" s="75"/>
      <c r="FEV51" s="75"/>
      <c r="FEW51" s="75"/>
      <c r="FEX51" s="75"/>
      <c r="FEY51" s="75"/>
      <c r="FEZ51" s="75"/>
      <c r="FFA51" s="75"/>
      <c r="FFB51" s="75"/>
      <c r="FFC51" s="75"/>
      <c r="FFD51" s="75"/>
      <c r="FFE51" s="75"/>
      <c r="FFF51" s="75"/>
      <c r="FFG51" s="75"/>
      <c r="FFH51" s="75"/>
      <c r="FFI51" s="75"/>
      <c r="FFJ51" s="75"/>
      <c r="FFK51" s="75"/>
      <c r="FFL51" s="75"/>
      <c r="FFM51" s="75"/>
      <c r="FFN51" s="75"/>
      <c r="FFO51" s="75"/>
      <c r="FFP51" s="75"/>
      <c r="FFQ51" s="75"/>
      <c r="FFR51" s="75"/>
      <c r="FFS51" s="75"/>
      <c r="FFT51" s="75"/>
      <c r="FFU51" s="75"/>
      <c r="FFV51" s="75"/>
      <c r="FFW51" s="75"/>
      <c r="FFX51" s="75"/>
      <c r="FFY51" s="75"/>
      <c r="FFZ51" s="75"/>
      <c r="FGA51" s="75"/>
      <c r="FGB51" s="75"/>
      <c r="FGC51" s="75"/>
      <c r="FGD51" s="75"/>
      <c r="FGE51" s="75"/>
      <c r="FGF51" s="75"/>
      <c r="FGG51" s="75"/>
      <c r="FGH51" s="75"/>
      <c r="FGI51" s="75"/>
      <c r="FGJ51" s="75"/>
      <c r="FGK51" s="75"/>
      <c r="FGL51" s="75"/>
      <c r="FGM51" s="75"/>
      <c r="FGN51" s="75"/>
      <c r="FGO51" s="75"/>
      <c r="FGP51" s="75"/>
      <c r="FGQ51" s="75"/>
      <c r="FGR51" s="75"/>
      <c r="FGS51" s="75"/>
      <c r="FGT51" s="75"/>
      <c r="FGU51" s="75"/>
      <c r="FGV51" s="75"/>
      <c r="FGW51" s="75"/>
      <c r="FGX51" s="75"/>
      <c r="FGY51" s="75"/>
      <c r="FGZ51" s="75"/>
      <c r="FHA51" s="75"/>
      <c r="FHB51" s="75"/>
      <c r="FHC51" s="75"/>
      <c r="FHD51" s="75"/>
      <c r="FHE51" s="75"/>
      <c r="FHF51" s="75"/>
      <c r="FHG51" s="75"/>
      <c r="FHH51" s="75"/>
      <c r="FHI51" s="75"/>
      <c r="FHJ51" s="75"/>
      <c r="FHK51" s="75"/>
      <c r="FHL51" s="75"/>
      <c r="FHM51" s="75"/>
      <c r="FHN51" s="75"/>
      <c r="FHO51" s="75"/>
      <c r="FHP51" s="75"/>
      <c r="FHQ51" s="75"/>
      <c r="FHR51" s="75"/>
      <c r="FHS51" s="75"/>
      <c r="FHT51" s="75"/>
      <c r="FHU51" s="75"/>
      <c r="FHV51" s="75"/>
      <c r="FHW51" s="75"/>
      <c r="FHX51" s="75"/>
      <c r="FHY51" s="75"/>
      <c r="FHZ51" s="75"/>
      <c r="FIA51" s="75"/>
      <c r="FIB51" s="75"/>
      <c r="FIC51" s="75"/>
      <c r="FID51" s="75"/>
      <c r="FIE51" s="75"/>
      <c r="FIF51" s="75"/>
      <c r="FIG51" s="75"/>
      <c r="FIH51" s="75"/>
      <c r="FII51" s="75"/>
      <c r="FIJ51" s="75"/>
      <c r="FIK51" s="75"/>
      <c r="FIL51" s="75"/>
      <c r="FIM51" s="75"/>
      <c r="FIN51" s="75"/>
      <c r="FIO51" s="75"/>
      <c r="FIP51" s="75"/>
      <c r="FIQ51" s="75"/>
      <c r="FIR51" s="75"/>
      <c r="FIS51" s="75"/>
      <c r="FIT51" s="75"/>
      <c r="FIU51" s="75"/>
      <c r="FIV51" s="75"/>
      <c r="FIW51" s="75"/>
      <c r="FIX51" s="75"/>
      <c r="FIY51" s="75"/>
      <c r="FIZ51" s="75"/>
      <c r="FJA51" s="75"/>
      <c r="FJB51" s="75"/>
      <c r="FJC51" s="75"/>
      <c r="FJD51" s="75"/>
      <c r="FJE51" s="75"/>
      <c r="FJF51" s="75"/>
      <c r="FJG51" s="75"/>
      <c r="FJH51" s="75"/>
      <c r="FJI51" s="75"/>
      <c r="FJJ51" s="75"/>
      <c r="FJK51" s="75"/>
      <c r="FJL51" s="75"/>
      <c r="FJM51" s="75"/>
      <c r="FJN51" s="75"/>
      <c r="FJO51" s="75"/>
      <c r="FJP51" s="75"/>
      <c r="FJQ51" s="75"/>
      <c r="FJR51" s="75"/>
      <c r="FJS51" s="75"/>
      <c r="FJT51" s="75"/>
      <c r="FJU51" s="75"/>
      <c r="FJV51" s="75"/>
      <c r="FJW51" s="75"/>
      <c r="FJX51" s="75"/>
      <c r="FJY51" s="75"/>
      <c r="FJZ51" s="75"/>
      <c r="FKA51" s="75"/>
      <c r="FKB51" s="75"/>
      <c r="FKC51" s="75"/>
      <c r="FKD51" s="75"/>
      <c r="FKE51" s="75"/>
      <c r="FKF51" s="75"/>
      <c r="FKG51" s="75"/>
      <c r="FKH51" s="75"/>
      <c r="FKI51" s="75"/>
      <c r="FKJ51" s="75"/>
      <c r="FKK51" s="75"/>
      <c r="FKL51" s="75"/>
      <c r="FKM51" s="75"/>
      <c r="FKN51" s="75"/>
      <c r="FKO51" s="75"/>
      <c r="FKP51" s="75"/>
      <c r="FKQ51" s="75"/>
      <c r="FKR51" s="75"/>
      <c r="FKS51" s="75"/>
      <c r="FKT51" s="75"/>
      <c r="FKU51" s="75"/>
      <c r="FKV51" s="75"/>
      <c r="FKW51" s="75"/>
      <c r="FKX51" s="75"/>
      <c r="FKY51" s="75"/>
      <c r="FKZ51" s="75"/>
      <c r="FLA51" s="75"/>
      <c r="FLB51" s="75"/>
      <c r="FLC51" s="75"/>
      <c r="FLD51" s="75"/>
      <c r="FLE51" s="75"/>
      <c r="FLF51" s="75"/>
      <c r="FLG51" s="75"/>
      <c r="FLH51" s="75"/>
      <c r="FLI51" s="75"/>
      <c r="FLJ51" s="75"/>
      <c r="FLK51" s="75"/>
      <c r="FLL51" s="75"/>
      <c r="FLM51" s="75"/>
      <c r="FLN51" s="75"/>
      <c r="FLO51" s="75"/>
      <c r="FLP51" s="75"/>
      <c r="FLQ51" s="75"/>
      <c r="FLR51" s="75"/>
      <c r="FLS51" s="75"/>
      <c r="FLT51" s="75"/>
      <c r="FLU51" s="75"/>
      <c r="FLV51" s="75"/>
      <c r="FLW51" s="75"/>
      <c r="FLX51" s="75"/>
      <c r="FLY51" s="75"/>
      <c r="FLZ51" s="75"/>
      <c r="FMA51" s="75"/>
      <c r="FMB51" s="75"/>
      <c r="FMC51" s="75"/>
      <c r="FMD51" s="75"/>
      <c r="FME51" s="75"/>
      <c r="FMF51" s="75"/>
      <c r="FMG51" s="75"/>
      <c r="FMH51" s="75"/>
      <c r="FMI51" s="75"/>
      <c r="FMJ51" s="75"/>
      <c r="FMK51" s="75"/>
      <c r="FML51" s="75"/>
      <c r="FMM51" s="75"/>
      <c r="FMN51" s="75"/>
      <c r="FMO51" s="75"/>
      <c r="FMP51" s="75"/>
      <c r="FMQ51" s="75"/>
      <c r="FMR51" s="75"/>
      <c r="FMS51" s="75"/>
      <c r="FMT51" s="75"/>
      <c r="FMU51" s="75"/>
      <c r="FMV51" s="75"/>
      <c r="FMW51" s="75"/>
      <c r="FMX51" s="75"/>
      <c r="FMY51" s="75"/>
      <c r="FMZ51" s="75"/>
      <c r="FNA51" s="75"/>
      <c r="FNB51" s="75"/>
      <c r="FNC51" s="75"/>
      <c r="FND51" s="75"/>
      <c r="FNE51" s="75"/>
      <c r="FNF51" s="75"/>
      <c r="FNG51" s="75"/>
      <c r="FNH51" s="75"/>
      <c r="FNI51" s="75"/>
      <c r="FNJ51" s="75"/>
      <c r="FNK51" s="75"/>
      <c r="FNL51" s="75"/>
      <c r="FNM51" s="75"/>
      <c r="FNN51" s="75"/>
      <c r="FNO51" s="75"/>
      <c r="FNP51" s="75"/>
      <c r="FNQ51" s="75"/>
      <c r="FNR51" s="75"/>
      <c r="FNS51" s="75"/>
      <c r="FNT51" s="75"/>
      <c r="FNU51" s="75"/>
      <c r="FNV51" s="75"/>
      <c r="FNW51" s="75"/>
      <c r="FNX51" s="75"/>
      <c r="FNY51" s="75"/>
      <c r="FNZ51" s="75"/>
      <c r="FOA51" s="75"/>
      <c r="FOB51" s="75"/>
      <c r="FOC51" s="75"/>
      <c r="FOD51" s="75"/>
      <c r="FOE51" s="75"/>
      <c r="FOF51" s="75"/>
      <c r="FOG51" s="75"/>
      <c r="FOH51" s="75"/>
      <c r="FOI51" s="75"/>
      <c r="FOJ51" s="75"/>
      <c r="FOK51" s="75"/>
      <c r="FOL51" s="75"/>
      <c r="FOM51" s="75"/>
      <c r="FON51" s="75"/>
      <c r="FOO51" s="75"/>
      <c r="FOP51" s="75"/>
      <c r="FOQ51" s="75"/>
      <c r="FOR51" s="75"/>
      <c r="FOS51" s="75"/>
      <c r="FOT51" s="75"/>
      <c r="FOU51" s="75"/>
      <c r="FOV51" s="75"/>
      <c r="FOW51" s="75"/>
      <c r="FOX51" s="75"/>
      <c r="FOY51" s="75"/>
      <c r="FOZ51" s="75"/>
      <c r="FPA51" s="75"/>
      <c r="FPB51" s="75"/>
      <c r="FPC51" s="75"/>
      <c r="FPD51" s="75"/>
      <c r="FPE51" s="75"/>
      <c r="FPF51" s="75"/>
      <c r="FPG51" s="75"/>
      <c r="FPH51" s="75"/>
      <c r="FPI51" s="75"/>
      <c r="FPJ51" s="75"/>
      <c r="FPK51" s="75"/>
      <c r="FPL51" s="75"/>
      <c r="FPM51" s="75"/>
      <c r="FPN51" s="75"/>
      <c r="FPO51" s="75"/>
      <c r="FPP51" s="75"/>
      <c r="FPQ51" s="75"/>
      <c r="FPR51" s="75"/>
      <c r="FPS51" s="75"/>
      <c r="FPT51" s="75"/>
      <c r="FPU51" s="75"/>
      <c r="FPV51" s="75"/>
      <c r="FPW51" s="75"/>
      <c r="FPX51" s="75"/>
      <c r="FPY51" s="75"/>
      <c r="FPZ51" s="75"/>
      <c r="FQA51" s="75"/>
      <c r="FQB51" s="75"/>
      <c r="FQC51" s="75"/>
      <c r="FQD51" s="75"/>
      <c r="FQE51" s="75"/>
      <c r="FQF51" s="75"/>
      <c r="FQG51" s="75"/>
      <c r="FQH51" s="75"/>
      <c r="FQI51" s="75"/>
      <c r="FQJ51" s="75"/>
      <c r="FQK51" s="75"/>
      <c r="FQL51" s="75"/>
      <c r="FQM51" s="75"/>
      <c r="FQN51" s="75"/>
      <c r="FQO51" s="75"/>
      <c r="FQP51" s="75"/>
      <c r="FQQ51" s="75"/>
      <c r="FQR51" s="75"/>
      <c r="FQS51" s="75"/>
      <c r="FQT51" s="75"/>
      <c r="FQU51" s="75"/>
      <c r="FQV51" s="75"/>
      <c r="FQW51" s="75"/>
      <c r="FQX51" s="75"/>
      <c r="FQY51" s="75"/>
      <c r="FQZ51" s="75"/>
      <c r="FRA51" s="75"/>
      <c r="FRB51" s="75"/>
      <c r="FRC51" s="75"/>
      <c r="FRD51" s="75"/>
      <c r="FRE51" s="75"/>
      <c r="FRF51" s="75"/>
      <c r="FRG51" s="75"/>
      <c r="FRH51" s="75"/>
      <c r="FRI51" s="75"/>
      <c r="FRJ51" s="75"/>
      <c r="FRK51" s="75"/>
      <c r="FRL51" s="75"/>
      <c r="FRM51" s="75"/>
      <c r="FRN51" s="75"/>
      <c r="FRO51" s="75"/>
      <c r="FRP51" s="75"/>
      <c r="FRQ51" s="75"/>
      <c r="FRR51" s="75"/>
      <c r="FRS51" s="75"/>
      <c r="FRT51" s="75"/>
      <c r="FRU51" s="75"/>
      <c r="FRV51" s="75"/>
      <c r="FRW51" s="75"/>
      <c r="FRX51" s="75"/>
      <c r="FRY51" s="75"/>
      <c r="FRZ51" s="75"/>
      <c r="FSA51" s="75"/>
      <c r="FSB51" s="75"/>
      <c r="FSC51" s="75"/>
      <c r="FSD51" s="75"/>
      <c r="FSE51" s="75"/>
      <c r="FSF51" s="75"/>
      <c r="FSG51" s="75"/>
      <c r="FSH51" s="75"/>
      <c r="FSI51" s="75"/>
      <c r="FSJ51" s="75"/>
      <c r="FSK51" s="75"/>
      <c r="FSL51" s="75"/>
      <c r="FSM51" s="75"/>
      <c r="FSN51" s="75"/>
      <c r="FSO51" s="75"/>
      <c r="FSP51" s="75"/>
      <c r="FSQ51" s="75"/>
      <c r="FSR51" s="75"/>
      <c r="FSS51" s="75"/>
      <c r="FST51" s="75"/>
      <c r="FSU51" s="75"/>
      <c r="FSV51" s="75"/>
      <c r="FSW51" s="75"/>
      <c r="FSX51" s="75"/>
      <c r="FSY51" s="75"/>
      <c r="FSZ51" s="75"/>
      <c r="FTA51" s="75"/>
      <c r="FTB51" s="75"/>
      <c r="FTC51" s="75"/>
      <c r="FTD51" s="75"/>
      <c r="FTE51" s="75"/>
      <c r="FTF51" s="75"/>
      <c r="FTG51" s="75"/>
      <c r="FTH51" s="75"/>
      <c r="FTI51" s="75"/>
      <c r="FTJ51" s="75"/>
      <c r="FTK51" s="75"/>
      <c r="FTL51" s="75"/>
      <c r="FTM51" s="75"/>
      <c r="FTN51" s="75"/>
      <c r="FTO51" s="75"/>
      <c r="FTP51" s="75"/>
      <c r="FTQ51" s="75"/>
      <c r="FTR51" s="75"/>
      <c r="FTS51" s="75"/>
      <c r="FTT51" s="75"/>
      <c r="FTU51" s="75"/>
      <c r="FTV51" s="75"/>
      <c r="FTW51" s="75"/>
      <c r="FTX51" s="75"/>
      <c r="FTY51" s="75"/>
      <c r="FTZ51" s="75"/>
      <c r="FUA51" s="75"/>
      <c r="FUB51" s="75"/>
      <c r="FUC51" s="75"/>
      <c r="FUD51" s="75"/>
      <c r="FUE51" s="75"/>
      <c r="FUF51" s="75"/>
      <c r="FUG51" s="75"/>
      <c r="FUH51" s="75"/>
      <c r="FUI51" s="75"/>
      <c r="FUJ51" s="75"/>
      <c r="FUK51" s="75"/>
      <c r="FUL51" s="75"/>
      <c r="FUM51" s="75"/>
      <c r="FUN51" s="75"/>
      <c r="FUO51" s="75"/>
      <c r="FUP51" s="75"/>
      <c r="FUQ51" s="75"/>
      <c r="FUR51" s="75"/>
      <c r="FUS51" s="75"/>
      <c r="FUT51" s="75"/>
      <c r="FUU51" s="75"/>
      <c r="FUV51" s="75"/>
      <c r="FUW51" s="75"/>
      <c r="FUX51" s="75"/>
      <c r="FUY51" s="75"/>
      <c r="FUZ51" s="75"/>
      <c r="FVA51" s="75"/>
      <c r="FVB51" s="75"/>
      <c r="FVC51" s="75"/>
      <c r="FVD51" s="75"/>
      <c r="FVE51" s="75"/>
      <c r="FVF51" s="75"/>
      <c r="FVG51" s="75"/>
      <c r="FVH51" s="75"/>
      <c r="FVI51" s="75"/>
      <c r="FVJ51" s="75"/>
      <c r="FVK51" s="75"/>
      <c r="FVL51" s="75"/>
      <c r="FVM51" s="75"/>
      <c r="FVN51" s="75"/>
      <c r="FVO51" s="75"/>
      <c r="FVP51" s="75"/>
      <c r="FVQ51" s="75"/>
      <c r="FVR51" s="75"/>
      <c r="FVS51" s="75"/>
      <c r="FVT51" s="75"/>
      <c r="FVU51" s="75"/>
      <c r="FVV51" s="75"/>
      <c r="FVW51" s="75"/>
      <c r="FVX51" s="75"/>
      <c r="FVY51" s="75"/>
      <c r="FVZ51" s="75"/>
      <c r="FWA51" s="75"/>
      <c r="FWB51" s="75"/>
      <c r="FWC51" s="75"/>
      <c r="FWD51" s="75"/>
      <c r="FWE51" s="75"/>
      <c r="FWF51" s="75"/>
      <c r="FWG51" s="75"/>
      <c r="FWH51" s="75"/>
      <c r="FWI51" s="75"/>
      <c r="FWJ51" s="75"/>
      <c r="FWK51" s="75"/>
      <c r="FWL51" s="75"/>
      <c r="FWM51" s="75"/>
      <c r="FWN51" s="75"/>
      <c r="FWO51" s="75"/>
      <c r="FWP51" s="75"/>
      <c r="FWQ51" s="75"/>
      <c r="FWR51" s="75"/>
      <c r="FWS51" s="75"/>
      <c r="FWT51" s="75"/>
      <c r="FWU51" s="75"/>
      <c r="FWV51" s="75"/>
      <c r="FWW51" s="75"/>
      <c r="FWX51" s="75"/>
      <c r="FWY51" s="75"/>
      <c r="FWZ51" s="75"/>
      <c r="FXA51" s="75"/>
      <c r="FXB51" s="75"/>
      <c r="FXC51" s="75"/>
      <c r="FXD51" s="75"/>
      <c r="FXE51" s="75"/>
      <c r="FXF51" s="75"/>
      <c r="FXG51" s="75"/>
      <c r="FXH51" s="75"/>
      <c r="FXI51" s="75"/>
      <c r="FXJ51" s="75"/>
      <c r="FXK51" s="75"/>
      <c r="FXL51" s="75"/>
      <c r="FXM51" s="75"/>
      <c r="FXN51" s="75"/>
      <c r="FXO51" s="75"/>
      <c r="FXP51" s="75"/>
      <c r="FXQ51" s="75"/>
      <c r="FXR51" s="75"/>
      <c r="FXS51" s="75"/>
      <c r="FXT51" s="75"/>
      <c r="FXU51" s="75"/>
      <c r="FXV51" s="75"/>
      <c r="FXW51" s="75"/>
      <c r="FXX51" s="75"/>
      <c r="FXY51" s="75"/>
      <c r="FXZ51" s="75"/>
      <c r="FYA51" s="75"/>
      <c r="FYB51" s="75"/>
      <c r="FYC51" s="75"/>
      <c r="FYD51" s="75"/>
      <c r="FYE51" s="75"/>
      <c r="FYF51" s="75"/>
      <c r="FYG51" s="75"/>
      <c r="FYH51" s="75"/>
      <c r="FYI51" s="75"/>
      <c r="FYJ51" s="75"/>
      <c r="FYK51" s="75"/>
      <c r="FYL51" s="75"/>
      <c r="FYM51" s="75"/>
      <c r="FYN51" s="75"/>
      <c r="FYO51" s="75"/>
      <c r="FYP51" s="75"/>
      <c r="FYQ51" s="75"/>
      <c r="FYR51" s="75"/>
      <c r="FYS51" s="75"/>
      <c r="FYT51" s="75"/>
      <c r="FYU51" s="75"/>
      <c r="FYV51" s="75"/>
      <c r="FYW51" s="75"/>
      <c r="FYX51" s="75"/>
      <c r="FYY51" s="75"/>
      <c r="FYZ51" s="75"/>
      <c r="FZA51" s="75"/>
      <c r="FZB51" s="75"/>
      <c r="FZC51" s="75"/>
      <c r="FZD51" s="75"/>
      <c r="FZE51" s="75"/>
      <c r="FZF51" s="75"/>
      <c r="FZG51" s="75"/>
      <c r="FZH51" s="75"/>
      <c r="FZI51" s="75"/>
      <c r="FZJ51" s="75"/>
      <c r="FZK51" s="75"/>
      <c r="FZL51" s="75"/>
      <c r="FZM51" s="75"/>
      <c r="FZN51" s="75"/>
      <c r="FZO51" s="75"/>
      <c r="FZP51" s="75"/>
      <c r="FZQ51" s="75"/>
      <c r="FZR51" s="75"/>
      <c r="FZS51" s="75"/>
      <c r="FZT51" s="75"/>
      <c r="FZU51" s="75"/>
      <c r="FZV51" s="75"/>
      <c r="FZW51" s="75"/>
      <c r="FZX51" s="75"/>
      <c r="FZY51" s="75"/>
      <c r="FZZ51" s="75"/>
      <c r="GAA51" s="75"/>
      <c r="GAB51" s="75"/>
      <c r="GAC51" s="75"/>
      <c r="GAD51" s="75"/>
      <c r="GAE51" s="75"/>
      <c r="GAF51" s="75"/>
      <c r="GAG51" s="75"/>
      <c r="GAH51" s="75"/>
      <c r="GAI51" s="75"/>
      <c r="GAJ51" s="75"/>
      <c r="GAK51" s="75"/>
      <c r="GAL51" s="75"/>
      <c r="GAM51" s="75"/>
      <c r="GAN51" s="75"/>
      <c r="GAO51" s="75"/>
      <c r="GAP51" s="75"/>
      <c r="GAQ51" s="75"/>
      <c r="GAR51" s="75"/>
      <c r="GAS51" s="75"/>
      <c r="GAT51" s="75"/>
      <c r="GAU51" s="75"/>
      <c r="GAV51" s="75"/>
      <c r="GAW51" s="75"/>
      <c r="GAX51" s="75"/>
      <c r="GAY51" s="75"/>
      <c r="GAZ51" s="75"/>
      <c r="GBA51" s="75"/>
      <c r="GBB51" s="75"/>
      <c r="GBC51" s="75"/>
      <c r="GBD51" s="75"/>
      <c r="GBE51" s="75"/>
      <c r="GBF51" s="75"/>
      <c r="GBG51" s="75"/>
      <c r="GBH51" s="75"/>
      <c r="GBI51" s="75"/>
      <c r="GBJ51" s="75"/>
      <c r="GBK51" s="75"/>
      <c r="GBL51" s="75"/>
      <c r="GBM51" s="75"/>
      <c r="GBN51" s="75"/>
      <c r="GBO51" s="75"/>
      <c r="GBP51" s="75"/>
      <c r="GBQ51" s="75"/>
      <c r="GBR51" s="75"/>
      <c r="GBS51" s="75"/>
      <c r="GBT51" s="75"/>
      <c r="GBU51" s="75"/>
      <c r="GBV51" s="75"/>
      <c r="GBW51" s="75"/>
      <c r="GBX51" s="75"/>
      <c r="GBY51" s="75"/>
      <c r="GBZ51" s="75"/>
      <c r="GCA51" s="75"/>
      <c r="GCB51" s="75"/>
      <c r="GCC51" s="75"/>
      <c r="GCD51" s="75"/>
      <c r="GCE51" s="75"/>
      <c r="GCF51" s="75"/>
      <c r="GCG51" s="75"/>
      <c r="GCH51" s="75"/>
      <c r="GCI51" s="75"/>
      <c r="GCJ51" s="75"/>
      <c r="GCK51" s="75"/>
      <c r="GCL51" s="75"/>
      <c r="GCM51" s="75"/>
      <c r="GCN51" s="75"/>
      <c r="GCO51" s="75"/>
      <c r="GCP51" s="75"/>
      <c r="GCQ51" s="75"/>
      <c r="GCR51" s="75"/>
      <c r="GCS51" s="75"/>
      <c r="GCT51" s="75"/>
      <c r="GCU51" s="75"/>
      <c r="GCV51" s="75"/>
      <c r="GCW51" s="75"/>
      <c r="GCX51" s="75"/>
      <c r="GCY51" s="75"/>
      <c r="GCZ51" s="75"/>
      <c r="GDA51" s="75"/>
      <c r="GDB51" s="75"/>
      <c r="GDC51" s="75"/>
      <c r="GDD51" s="75"/>
      <c r="GDE51" s="75"/>
      <c r="GDF51" s="75"/>
      <c r="GDG51" s="75"/>
      <c r="GDH51" s="75"/>
      <c r="GDI51" s="75"/>
      <c r="GDJ51" s="75"/>
      <c r="GDK51" s="75"/>
      <c r="GDL51" s="75"/>
      <c r="GDM51" s="75"/>
      <c r="GDN51" s="75"/>
      <c r="GDO51" s="75"/>
      <c r="GDP51" s="75"/>
      <c r="GDQ51" s="75"/>
      <c r="GDR51" s="75"/>
      <c r="GDS51" s="75"/>
      <c r="GDT51" s="75"/>
      <c r="GDU51" s="75"/>
      <c r="GDV51" s="75"/>
      <c r="GDW51" s="75"/>
      <c r="GDX51" s="75"/>
      <c r="GDY51" s="75"/>
      <c r="GDZ51" s="75"/>
      <c r="GEA51" s="75"/>
      <c r="GEB51" s="75"/>
      <c r="GEC51" s="75"/>
      <c r="GED51" s="75"/>
      <c r="GEE51" s="75"/>
      <c r="GEF51" s="75"/>
      <c r="GEG51" s="75"/>
      <c r="GEH51" s="75"/>
      <c r="GEI51" s="75"/>
      <c r="GEJ51" s="75"/>
      <c r="GEK51" s="75"/>
      <c r="GEL51" s="75"/>
      <c r="GEM51" s="75"/>
      <c r="GEN51" s="75"/>
      <c r="GEO51" s="75"/>
      <c r="GEP51" s="75"/>
      <c r="GEQ51" s="75"/>
      <c r="GER51" s="75"/>
      <c r="GES51" s="75"/>
      <c r="GET51" s="75"/>
      <c r="GEU51" s="75"/>
      <c r="GEV51" s="75"/>
      <c r="GEW51" s="75"/>
      <c r="GEX51" s="75"/>
      <c r="GEY51" s="75"/>
      <c r="GEZ51" s="75"/>
      <c r="GFA51" s="75"/>
      <c r="GFB51" s="75"/>
      <c r="GFC51" s="75"/>
      <c r="GFD51" s="75"/>
      <c r="GFE51" s="75"/>
      <c r="GFF51" s="75"/>
      <c r="GFG51" s="75"/>
      <c r="GFH51" s="75"/>
      <c r="GFI51" s="75"/>
      <c r="GFJ51" s="75"/>
      <c r="GFK51" s="75"/>
      <c r="GFL51" s="75"/>
      <c r="GFM51" s="75"/>
      <c r="GFN51" s="75"/>
      <c r="GFO51" s="75"/>
      <c r="GFP51" s="75"/>
      <c r="GFQ51" s="75"/>
      <c r="GFR51" s="75"/>
      <c r="GFS51" s="75"/>
      <c r="GFT51" s="75"/>
      <c r="GFU51" s="75"/>
      <c r="GFV51" s="75"/>
      <c r="GFW51" s="75"/>
      <c r="GFX51" s="75"/>
      <c r="GFY51" s="75"/>
      <c r="GFZ51" s="75"/>
      <c r="GGA51" s="75"/>
      <c r="GGB51" s="75"/>
      <c r="GGC51" s="75"/>
      <c r="GGD51" s="75"/>
      <c r="GGE51" s="75"/>
      <c r="GGF51" s="75"/>
      <c r="GGG51" s="75"/>
      <c r="GGH51" s="75"/>
      <c r="GGI51" s="75"/>
      <c r="GGJ51" s="75"/>
      <c r="GGK51" s="75"/>
      <c r="GGL51" s="75"/>
      <c r="GGM51" s="75"/>
      <c r="GGN51" s="75"/>
      <c r="GGO51" s="75"/>
      <c r="GGP51" s="75"/>
      <c r="GGQ51" s="75"/>
      <c r="GGR51" s="75"/>
      <c r="GGS51" s="75"/>
      <c r="GGT51" s="75"/>
      <c r="GGU51" s="75"/>
      <c r="GGV51" s="75"/>
      <c r="GGW51" s="75"/>
      <c r="GGX51" s="75"/>
      <c r="GGY51" s="75"/>
      <c r="GGZ51" s="75"/>
      <c r="GHA51" s="75"/>
      <c r="GHB51" s="75"/>
      <c r="GHC51" s="75"/>
      <c r="GHD51" s="75"/>
      <c r="GHE51" s="75"/>
      <c r="GHF51" s="75"/>
      <c r="GHG51" s="75"/>
      <c r="GHH51" s="75"/>
      <c r="GHI51" s="75"/>
      <c r="GHJ51" s="75"/>
      <c r="GHK51" s="75"/>
      <c r="GHL51" s="75"/>
      <c r="GHM51" s="75"/>
      <c r="GHN51" s="75"/>
      <c r="GHO51" s="75"/>
      <c r="GHP51" s="75"/>
      <c r="GHQ51" s="75"/>
      <c r="GHR51" s="75"/>
      <c r="GHS51" s="75"/>
      <c r="GHT51" s="75"/>
      <c r="GHU51" s="75"/>
      <c r="GHV51" s="75"/>
      <c r="GHW51" s="75"/>
      <c r="GHX51" s="75"/>
      <c r="GHY51" s="75"/>
      <c r="GHZ51" s="75"/>
      <c r="GIA51" s="75"/>
      <c r="GIB51" s="75"/>
      <c r="GIC51" s="75"/>
      <c r="GID51" s="75"/>
      <c r="GIE51" s="75"/>
      <c r="GIF51" s="75"/>
      <c r="GIG51" s="75"/>
      <c r="GIH51" s="75"/>
      <c r="GII51" s="75"/>
      <c r="GIJ51" s="75"/>
      <c r="GIK51" s="75"/>
      <c r="GIL51" s="75"/>
      <c r="GIM51" s="75"/>
      <c r="GIN51" s="75"/>
      <c r="GIO51" s="75"/>
      <c r="GIP51" s="75"/>
      <c r="GIQ51" s="75"/>
      <c r="GIR51" s="75"/>
      <c r="GIS51" s="75"/>
      <c r="GIT51" s="75"/>
      <c r="GIU51" s="75"/>
      <c r="GIV51" s="75"/>
      <c r="GIW51" s="75"/>
      <c r="GIX51" s="75"/>
      <c r="GIY51" s="75"/>
      <c r="GIZ51" s="75"/>
      <c r="GJA51" s="75"/>
      <c r="GJB51" s="75"/>
      <c r="GJC51" s="75"/>
      <c r="GJD51" s="75"/>
      <c r="GJE51" s="75"/>
      <c r="GJF51" s="75"/>
      <c r="GJG51" s="75"/>
      <c r="GJH51" s="75"/>
      <c r="GJI51" s="75"/>
      <c r="GJJ51" s="75"/>
      <c r="GJK51" s="75"/>
      <c r="GJL51" s="75"/>
      <c r="GJM51" s="75"/>
      <c r="GJN51" s="75"/>
      <c r="GJO51" s="75"/>
      <c r="GJP51" s="75"/>
      <c r="GJQ51" s="75"/>
      <c r="GJR51" s="75"/>
      <c r="GJS51" s="75"/>
      <c r="GJT51" s="75"/>
      <c r="GJU51" s="75"/>
      <c r="GJV51" s="75"/>
      <c r="GJW51" s="75"/>
      <c r="GJX51" s="75"/>
      <c r="GJY51" s="75"/>
      <c r="GJZ51" s="75"/>
      <c r="GKA51" s="75"/>
      <c r="GKB51" s="75"/>
      <c r="GKC51" s="75"/>
      <c r="GKD51" s="75"/>
      <c r="GKE51" s="75"/>
      <c r="GKF51" s="75"/>
      <c r="GKG51" s="75"/>
      <c r="GKH51" s="75"/>
      <c r="GKI51" s="75"/>
      <c r="GKJ51" s="75"/>
      <c r="GKK51" s="75"/>
      <c r="GKL51" s="75"/>
      <c r="GKM51" s="75"/>
      <c r="GKN51" s="75"/>
      <c r="GKO51" s="75"/>
      <c r="GKP51" s="75"/>
      <c r="GKQ51" s="75"/>
      <c r="GKR51" s="75"/>
      <c r="GKS51" s="75"/>
      <c r="GKT51" s="75"/>
      <c r="GKU51" s="75"/>
      <c r="GKV51" s="75"/>
      <c r="GKW51" s="75"/>
      <c r="GKX51" s="75"/>
      <c r="GKY51" s="75"/>
      <c r="GKZ51" s="75"/>
      <c r="GLA51" s="75"/>
      <c r="GLB51" s="75"/>
      <c r="GLC51" s="75"/>
      <c r="GLD51" s="75"/>
      <c r="GLE51" s="75"/>
      <c r="GLF51" s="75"/>
      <c r="GLG51" s="75"/>
      <c r="GLH51" s="75"/>
      <c r="GLI51" s="75"/>
      <c r="GLJ51" s="75"/>
      <c r="GLK51" s="75"/>
      <c r="GLL51" s="75"/>
      <c r="GLM51" s="75"/>
      <c r="GLN51" s="75"/>
      <c r="GLO51" s="75"/>
      <c r="GLP51" s="75"/>
      <c r="GLQ51" s="75"/>
      <c r="GLR51" s="75"/>
      <c r="GLS51" s="75"/>
      <c r="GLT51" s="75"/>
      <c r="GLU51" s="75"/>
      <c r="GLV51" s="75"/>
      <c r="GLW51" s="75"/>
      <c r="GLX51" s="75"/>
      <c r="GLY51" s="75"/>
      <c r="GLZ51" s="75"/>
      <c r="GMA51" s="75"/>
      <c r="GMB51" s="75"/>
      <c r="GMC51" s="75"/>
      <c r="GMD51" s="75"/>
      <c r="GME51" s="75"/>
      <c r="GMF51" s="75"/>
      <c r="GMG51" s="75"/>
      <c r="GMH51" s="75"/>
      <c r="GMI51" s="75"/>
      <c r="GMJ51" s="75"/>
      <c r="GMK51" s="75"/>
      <c r="GML51" s="75"/>
      <c r="GMM51" s="75"/>
      <c r="GMN51" s="75"/>
      <c r="GMO51" s="75"/>
      <c r="GMP51" s="75"/>
      <c r="GMQ51" s="75"/>
      <c r="GMR51" s="75"/>
      <c r="GMS51" s="75"/>
      <c r="GMT51" s="75"/>
      <c r="GMU51" s="75"/>
      <c r="GMV51" s="75"/>
      <c r="GMW51" s="75"/>
      <c r="GMX51" s="75"/>
      <c r="GMY51" s="75"/>
      <c r="GMZ51" s="75"/>
      <c r="GNA51" s="75"/>
      <c r="GNB51" s="75"/>
      <c r="GNC51" s="75"/>
      <c r="GND51" s="75"/>
      <c r="GNE51" s="75"/>
      <c r="GNF51" s="75"/>
      <c r="GNG51" s="75"/>
      <c r="GNH51" s="75"/>
      <c r="GNI51" s="75"/>
      <c r="GNJ51" s="75"/>
      <c r="GNK51" s="75"/>
      <c r="GNL51" s="75"/>
      <c r="GNM51" s="75"/>
      <c r="GNN51" s="75"/>
      <c r="GNO51" s="75"/>
      <c r="GNP51" s="75"/>
      <c r="GNQ51" s="75"/>
      <c r="GNR51" s="75"/>
      <c r="GNS51" s="75"/>
      <c r="GNT51" s="75"/>
      <c r="GNU51" s="75"/>
      <c r="GNV51" s="75"/>
      <c r="GNW51" s="75"/>
      <c r="GNX51" s="75"/>
      <c r="GNY51" s="75"/>
      <c r="GNZ51" s="75"/>
      <c r="GOA51" s="75"/>
      <c r="GOB51" s="75"/>
      <c r="GOC51" s="75"/>
      <c r="GOD51" s="75"/>
      <c r="GOE51" s="75"/>
      <c r="GOF51" s="75"/>
      <c r="GOG51" s="75"/>
      <c r="GOH51" s="75"/>
      <c r="GOI51" s="75"/>
      <c r="GOJ51" s="75"/>
      <c r="GOK51" s="75"/>
      <c r="GOL51" s="75"/>
      <c r="GOM51" s="75"/>
      <c r="GON51" s="75"/>
      <c r="GOO51" s="75"/>
      <c r="GOP51" s="75"/>
      <c r="GOQ51" s="75"/>
      <c r="GOR51" s="75"/>
      <c r="GOS51" s="75"/>
      <c r="GOT51" s="75"/>
      <c r="GOU51" s="75"/>
      <c r="GOV51" s="75"/>
      <c r="GOW51" s="75"/>
      <c r="GOX51" s="75"/>
      <c r="GOY51" s="75"/>
      <c r="GOZ51" s="75"/>
      <c r="GPA51" s="75"/>
      <c r="GPB51" s="75"/>
      <c r="GPC51" s="75"/>
      <c r="GPD51" s="75"/>
      <c r="GPE51" s="75"/>
      <c r="GPF51" s="75"/>
      <c r="GPG51" s="75"/>
      <c r="GPH51" s="75"/>
      <c r="GPI51" s="75"/>
      <c r="GPJ51" s="75"/>
      <c r="GPK51" s="75"/>
      <c r="GPL51" s="75"/>
      <c r="GPM51" s="75"/>
      <c r="GPN51" s="75"/>
      <c r="GPO51" s="75"/>
      <c r="GPP51" s="75"/>
      <c r="GPQ51" s="75"/>
      <c r="GPR51" s="75"/>
      <c r="GPS51" s="75"/>
      <c r="GPT51" s="75"/>
      <c r="GPU51" s="75"/>
      <c r="GPV51" s="75"/>
      <c r="GPW51" s="75"/>
      <c r="GPX51" s="75"/>
      <c r="GPY51" s="75"/>
      <c r="GPZ51" s="75"/>
      <c r="GQA51" s="75"/>
      <c r="GQB51" s="75"/>
      <c r="GQC51" s="75"/>
      <c r="GQD51" s="75"/>
      <c r="GQE51" s="75"/>
      <c r="GQF51" s="75"/>
      <c r="GQG51" s="75"/>
      <c r="GQH51" s="75"/>
      <c r="GQI51" s="75"/>
      <c r="GQJ51" s="75"/>
      <c r="GQK51" s="75"/>
      <c r="GQL51" s="75"/>
      <c r="GQM51" s="75"/>
      <c r="GQN51" s="75"/>
      <c r="GQO51" s="75"/>
      <c r="GQP51" s="75"/>
      <c r="GQQ51" s="75"/>
      <c r="GQR51" s="75"/>
      <c r="GQS51" s="75"/>
      <c r="GQT51" s="75"/>
      <c r="GQU51" s="75"/>
      <c r="GQV51" s="75"/>
      <c r="GQW51" s="75"/>
      <c r="GQX51" s="75"/>
      <c r="GQY51" s="75"/>
      <c r="GQZ51" s="75"/>
      <c r="GRA51" s="75"/>
      <c r="GRB51" s="75"/>
      <c r="GRC51" s="75"/>
      <c r="GRD51" s="75"/>
      <c r="GRE51" s="75"/>
      <c r="GRF51" s="75"/>
      <c r="GRG51" s="75"/>
      <c r="GRH51" s="75"/>
      <c r="GRI51" s="75"/>
      <c r="GRJ51" s="75"/>
      <c r="GRK51" s="75"/>
      <c r="GRL51" s="75"/>
      <c r="GRM51" s="75"/>
      <c r="GRN51" s="75"/>
      <c r="GRO51" s="75"/>
      <c r="GRP51" s="75"/>
      <c r="GRQ51" s="75"/>
      <c r="GRR51" s="75"/>
      <c r="GRS51" s="75"/>
      <c r="GRT51" s="75"/>
      <c r="GRU51" s="75"/>
      <c r="GRV51" s="75"/>
      <c r="GRW51" s="75"/>
      <c r="GRX51" s="75"/>
      <c r="GRY51" s="75"/>
      <c r="GRZ51" s="75"/>
      <c r="GSA51" s="75"/>
      <c r="GSB51" s="75"/>
      <c r="GSC51" s="75"/>
      <c r="GSD51" s="75"/>
      <c r="GSE51" s="75"/>
      <c r="GSF51" s="75"/>
      <c r="GSG51" s="75"/>
      <c r="GSH51" s="75"/>
      <c r="GSI51" s="75"/>
      <c r="GSJ51" s="75"/>
      <c r="GSK51" s="75"/>
      <c r="GSL51" s="75"/>
      <c r="GSM51" s="75"/>
      <c r="GSN51" s="75"/>
      <c r="GSO51" s="75"/>
      <c r="GSP51" s="75"/>
      <c r="GSQ51" s="75"/>
      <c r="GSR51" s="75"/>
      <c r="GSS51" s="75"/>
      <c r="GST51" s="75"/>
      <c r="GSU51" s="75"/>
      <c r="GSV51" s="75"/>
      <c r="GSW51" s="75"/>
      <c r="GSX51" s="75"/>
      <c r="GSY51" s="75"/>
      <c r="GSZ51" s="75"/>
      <c r="GTA51" s="75"/>
      <c r="GTB51" s="75"/>
      <c r="GTC51" s="75"/>
      <c r="GTD51" s="75"/>
      <c r="GTE51" s="75"/>
      <c r="GTF51" s="75"/>
      <c r="GTG51" s="75"/>
      <c r="GTH51" s="75"/>
      <c r="GTI51" s="75"/>
      <c r="GTJ51" s="75"/>
      <c r="GTK51" s="75"/>
      <c r="GTL51" s="75"/>
      <c r="GTM51" s="75"/>
      <c r="GTN51" s="75"/>
      <c r="GTO51" s="75"/>
      <c r="GTP51" s="75"/>
      <c r="GTQ51" s="75"/>
      <c r="GTR51" s="75"/>
      <c r="GTS51" s="75"/>
      <c r="GTT51" s="75"/>
      <c r="GTU51" s="75"/>
      <c r="GTV51" s="75"/>
      <c r="GTW51" s="75"/>
      <c r="GTX51" s="75"/>
      <c r="GTY51" s="75"/>
      <c r="GTZ51" s="75"/>
      <c r="GUA51" s="75"/>
      <c r="GUB51" s="75"/>
      <c r="GUC51" s="75"/>
      <c r="GUD51" s="75"/>
      <c r="GUE51" s="75"/>
      <c r="GUF51" s="75"/>
      <c r="GUG51" s="75"/>
      <c r="GUH51" s="75"/>
      <c r="GUI51" s="75"/>
      <c r="GUJ51" s="75"/>
      <c r="GUK51" s="75"/>
      <c r="GUL51" s="75"/>
      <c r="GUM51" s="75"/>
      <c r="GUN51" s="75"/>
      <c r="GUO51" s="75"/>
      <c r="GUP51" s="75"/>
      <c r="GUQ51" s="75"/>
      <c r="GUR51" s="75"/>
      <c r="GUS51" s="75"/>
      <c r="GUT51" s="75"/>
      <c r="GUU51" s="75"/>
      <c r="GUV51" s="75"/>
      <c r="GUW51" s="75"/>
      <c r="GUX51" s="75"/>
      <c r="GUY51" s="75"/>
      <c r="GUZ51" s="75"/>
      <c r="GVA51" s="75"/>
      <c r="GVB51" s="75"/>
      <c r="GVC51" s="75"/>
      <c r="GVD51" s="75"/>
      <c r="GVE51" s="75"/>
      <c r="GVF51" s="75"/>
      <c r="GVG51" s="75"/>
      <c r="GVH51" s="75"/>
      <c r="GVI51" s="75"/>
      <c r="GVJ51" s="75"/>
      <c r="GVK51" s="75"/>
      <c r="GVL51" s="75"/>
      <c r="GVM51" s="75"/>
      <c r="GVN51" s="75"/>
      <c r="GVO51" s="75"/>
      <c r="GVP51" s="75"/>
      <c r="GVQ51" s="75"/>
      <c r="GVR51" s="75"/>
      <c r="GVS51" s="75"/>
      <c r="GVT51" s="75"/>
      <c r="GVU51" s="75"/>
      <c r="GVV51" s="75"/>
      <c r="GVW51" s="75"/>
      <c r="GVX51" s="75"/>
      <c r="GVY51" s="75"/>
      <c r="GVZ51" s="75"/>
      <c r="GWA51" s="75"/>
      <c r="GWB51" s="75"/>
      <c r="GWC51" s="75"/>
      <c r="GWD51" s="75"/>
      <c r="GWE51" s="75"/>
      <c r="GWF51" s="75"/>
      <c r="GWG51" s="75"/>
      <c r="GWH51" s="75"/>
      <c r="GWI51" s="75"/>
      <c r="GWJ51" s="75"/>
      <c r="GWK51" s="75"/>
      <c r="GWL51" s="75"/>
      <c r="GWM51" s="75"/>
      <c r="GWN51" s="75"/>
      <c r="GWO51" s="75"/>
      <c r="GWP51" s="75"/>
      <c r="GWQ51" s="75"/>
      <c r="GWR51" s="75"/>
      <c r="GWS51" s="75"/>
      <c r="GWT51" s="75"/>
      <c r="GWU51" s="75"/>
      <c r="GWV51" s="75"/>
      <c r="GWW51" s="75"/>
      <c r="GWX51" s="75"/>
      <c r="GWY51" s="75"/>
      <c r="GWZ51" s="75"/>
      <c r="GXA51" s="75"/>
      <c r="GXB51" s="75"/>
      <c r="GXC51" s="75"/>
      <c r="GXD51" s="75"/>
      <c r="GXE51" s="75"/>
      <c r="GXF51" s="75"/>
      <c r="GXG51" s="75"/>
      <c r="GXH51" s="75"/>
      <c r="GXI51" s="75"/>
      <c r="GXJ51" s="75"/>
      <c r="GXK51" s="75"/>
      <c r="GXL51" s="75"/>
      <c r="GXM51" s="75"/>
      <c r="GXN51" s="75"/>
      <c r="GXO51" s="75"/>
      <c r="GXP51" s="75"/>
      <c r="GXQ51" s="75"/>
      <c r="GXR51" s="75"/>
      <c r="GXS51" s="75"/>
      <c r="GXT51" s="75"/>
      <c r="GXU51" s="75"/>
      <c r="GXV51" s="75"/>
      <c r="GXW51" s="75"/>
      <c r="GXX51" s="75"/>
      <c r="GXY51" s="75"/>
      <c r="GXZ51" s="75"/>
      <c r="GYA51" s="75"/>
      <c r="GYB51" s="75"/>
      <c r="GYC51" s="75"/>
      <c r="GYD51" s="75"/>
      <c r="GYE51" s="75"/>
      <c r="GYF51" s="75"/>
      <c r="GYG51" s="75"/>
      <c r="GYH51" s="75"/>
      <c r="GYI51" s="75"/>
      <c r="GYJ51" s="75"/>
      <c r="GYK51" s="75"/>
      <c r="GYL51" s="75"/>
      <c r="GYM51" s="75"/>
      <c r="GYN51" s="75"/>
      <c r="GYO51" s="75"/>
      <c r="GYP51" s="75"/>
      <c r="GYQ51" s="75"/>
      <c r="GYR51" s="75"/>
      <c r="GYS51" s="75"/>
      <c r="GYT51" s="75"/>
      <c r="GYU51" s="75"/>
      <c r="GYV51" s="75"/>
      <c r="GYW51" s="75"/>
      <c r="GYX51" s="75"/>
      <c r="GYY51" s="75"/>
      <c r="GYZ51" s="75"/>
      <c r="GZA51" s="75"/>
      <c r="GZB51" s="75"/>
      <c r="GZC51" s="75"/>
      <c r="GZD51" s="75"/>
      <c r="GZE51" s="75"/>
      <c r="GZF51" s="75"/>
      <c r="GZG51" s="75"/>
      <c r="GZH51" s="75"/>
      <c r="GZI51" s="75"/>
      <c r="GZJ51" s="75"/>
      <c r="GZK51" s="75"/>
      <c r="GZL51" s="75"/>
      <c r="GZM51" s="75"/>
      <c r="GZN51" s="75"/>
      <c r="GZO51" s="75"/>
      <c r="GZP51" s="75"/>
      <c r="GZQ51" s="75"/>
      <c r="GZR51" s="75"/>
      <c r="GZS51" s="75"/>
      <c r="GZT51" s="75"/>
      <c r="GZU51" s="75"/>
      <c r="GZV51" s="75"/>
      <c r="GZW51" s="75"/>
      <c r="GZX51" s="75"/>
      <c r="GZY51" s="75"/>
      <c r="GZZ51" s="75"/>
      <c r="HAA51" s="75"/>
      <c r="HAB51" s="75"/>
      <c r="HAC51" s="75"/>
      <c r="HAD51" s="75"/>
      <c r="HAE51" s="75"/>
      <c r="HAF51" s="75"/>
      <c r="HAG51" s="75"/>
      <c r="HAH51" s="75"/>
      <c r="HAI51" s="75"/>
      <c r="HAJ51" s="75"/>
      <c r="HAK51" s="75"/>
      <c r="HAL51" s="75"/>
      <c r="HAM51" s="75"/>
      <c r="HAN51" s="75"/>
      <c r="HAO51" s="75"/>
      <c r="HAP51" s="75"/>
      <c r="HAQ51" s="75"/>
      <c r="HAR51" s="75"/>
      <c r="HAS51" s="75"/>
      <c r="HAT51" s="75"/>
      <c r="HAU51" s="75"/>
      <c r="HAV51" s="75"/>
      <c r="HAW51" s="75"/>
      <c r="HAX51" s="75"/>
      <c r="HAY51" s="75"/>
      <c r="HAZ51" s="75"/>
      <c r="HBA51" s="75"/>
      <c r="HBB51" s="75"/>
      <c r="HBC51" s="75"/>
      <c r="HBD51" s="75"/>
      <c r="HBE51" s="75"/>
      <c r="HBF51" s="75"/>
      <c r="HBG51" s="75"/>
      <c r="HBH51" s="75"/>
      <c r="HBI51" s="75"/>
      <c r="HBJ51" s="75"/>
      <c r="HBK51" s="75"/>
      <c r="HBL51" s="75"/>
      <c r="HBM51" s="75"/>
      <c r="HBN51" s="75"/>
      <c r="HBO51" s="75"/>
      <c r="HBP51" s="75"/>
      <c r="HBQ51" s="75"/>
      <c r="HBR51" s="75"/>
      <c r="HBS51" s="75"/>
      <c r="HBT51" s="75"/>
      <c r="HBU51" s="75"/>
      <c r="HBV51" s="75"/>
      <c r="HBW51" s="75"/>
      <c r="HBX51" s="75"/>
      <c r="HBY51" s="75"/>
      <c r="HBZ51" s="75"/>
      <c r="HCA51" s="75"/>
      <c r="HCB51" s="75"/>
      <c r="HCC51" s="75"/>
      <c r="HCD51" s="75"/>
      <c r="HCE51" s="75"/>
      <c r="HCF51" s="75"/>
      <c r="HCG51" s="75"/>
      <c r="HCH51" s="75"/>
      <c r="HCI51" s="75"/>
      <c r="HCJ51" s="75"/>
      <c r="HCK51" s="75"/>
      <c r="HCL51" s="75"/>
      <c r="HCM51" s="75"/>
      <c r="HCN51" s="75"/>
      <c r="HCO51" s="75"/>
      <c r="HCP51" s="75"/>
      <c r="HCQ51" s="75"/>
      <c r="HCR51" s="75"/>
      <c r="HCS51" s="75"/>
      <c r="HCT51" s="75"/>
      <c r="HCU51" s="75"/>
      <c r="HCV51" s="75"/>
      <c r="HCW51" s="75"/>
      <c r="HCX51" s="75"/>
      <c r="HCY51" s="75"/>
      <c r="HCZ51" s="75"/>
      <c r="HDA51" s="75"/>
      <c r="HDB51" s="75"/>
      <c r="HDC51" s="75"/>
      <c r="HDD51" s="75"/>
      <c r="HDE51" s="75"/>
      <c r="HDF51" s="75"/>
      <c r="HDG51" s="75"/>
      <c r="HDH51" s="75"/>
      <c r="HDI51" s="75"/>
      <c r="HDJ51" s="75"/>
      <c r="HDK51" s="75"/>
      <c r="HDL51" s="75"/>
      <c r="HDM51" s="75"/>
      <c r="HDN51" s="75"/>
      <c r="HDO51" s="75"/>
      <c r="HDP51" s="75"/>
      <c r="HDQ51" s="75"/>
      <c r="HDR51" s="75"/>
      <c r="HDS51" s="75"/>
      <c r="HDT51" s="75"/>
      <c r="HDU51" s="75"/>
      <c r="HDV51" s="75"/>
      <c r="HDW51" s="75"/>
      <c r="HDX51" s="75"/>
      <c r="HDY51" s="75"/>
      <c r="HDZ51" s="75"/>
      <c r="HEA51" s="75"/>
      <c r="HEB51" s="75"/>
      <c r="HEC51" s="75"/>
      <c r="HED51" s="75"/>
      <c r="HEE51" s="75"/>
      <c r="HEF51" s="75"/>
      <c r="HEG51" s="75"/>
      <c r="HEH51" s="75"/>
      <c r="HEI51" s="75"/>
      <c r="HEJ51" s="75"/>
      <c r="HEK51" s="75"/>
      <c r="HEL51" s="75"/>
      <c r="HEM51" s="75"/>
      <c r="HEN51" s="75"/>
      <c r="HEO51" s="75"/>
      <c r="HEP51" s="75"/>
      <c r="HEQ51" s="75"/>
      <c r="HER51" s="75"/>
      <c r="HES51" s="75"/>
      <c r="HET51" s="75"/>
      <c r="HEU51" s="75"/>
      <c r="HEV51" s="75"/>
      <c r="HEW51" s="75"/>
      <c r="HEX51" s="75"/>
      <c r="HEY51" s="75"/>
      <c r="HEZ51" s="75"/>
      <c r="HFA51" s="75"/>
      <c r="HFB51" s="75"/>
      <c r="HFC51" s="75"/>
      <c r="HFD51" s="75"/>
      <c r="HFE51" s="75"/>
      <c r="HFF51" s="75"/>
      <c r="HFG51" s="75"/>
      <c r="HFH51" s="75"/>
      <c r="HFI51" s="75"/>
      <c r="HFJ51" s="75"/>
      <c r="HFK51" s="75"/>
      <c r="HFL51" s="75"/>
      <c r="HFM51" s="75"/>
      <c r="HFN51" s="75"/>
      <c r="HFO51" s="75"/>
      <c r="HFP51" s="75"/>
      <c r="HFQ51" s="75"/>
      <c r="HFR51" s="75"/>
      <c r="HFS51" s="75"/>
      <c r="HFT51" s="75"/>
      <c r="HFU51" s="75"/>
      <c r="HFV51" s="75"/>
      <c r="HFW51" s="75"/>
      <c r="HFX51" s="75"/>
      <c r="HFY51" s="75"/>
      <c r="HFZ51" s="75"/>
      <c r="HGA51" s="75"/>
      <c r="HGB51" s="75"/>
      <c r="HGC51" s="75"/>
      <c r="HGD51" s="75"/>
      <c r="HGE51" s="75"/>
      <c r="HGF51" s="75"/>
      <c r="HGG51" s="75"/>
      <c r="HGH51" s="75"/>
      <c r="HGI51" s="75"/>
      <c r="HGJ51" s="75"/>
      <c r="HGK51" s="75"/>
      <c r="HGL51" s="75"/>
      <c r="HGM51" s="75"/>
      <c r="HGN51" s="75"/>
      <c r="HGO51" s="75"/>
      <c r="HGP51" s="75"/>
      <c r="HGQ51" s="75"/>
      <c r="HGR51" s="75"/>
      <c r="HGS51" s="75"/>
      <c r="HGT51" s="75"/>
      <c r="HGU51" s="75"/>
      <c r="HGV51" s="75"/>
      <c r="HGW51" s="75"/>
      <c r="HGX51" s="75"/>
      <c r="HGY51" s="75"/>
      <c r="HGZ51" s="75"/>
      <c r="HHA51" s="75"/>
      <c r="HHB51" s="75"/>
      <c r="HHC51" s="75"/>
      <c r="HHD51" s="75"/>
      <c r="HHE51" s="75"/>
      <c r="HHF51" s="75"/>
      <c r="HHG51" s="75"/>
      <c r="HHH51" s="75"/>
      <c r="HHI51" s="75"/>
      <c r="HHJ51" s="75"/>
      <c r="HHK51" s="75"/>
      <c r="HHL51" s="75"/>
      <c r="HHM51" s="75"/>
      <c r="HHN51" s="75"/>
      <c r="HHO51" s="75"/>
      <c r="HHP51" s="75"/>
      <c r="HHQ51" s="75"/>
      <c r="HHR51" s="75"/>
      <c r="HHS51" s="75"/>
      <c r="HHT51" s="75"/>
      <c r="HHU51" s="75"/>
      <c r="HHV51" s="75"/>
      <c r="HHW51" s="75"/>
      <c r="HHX51" s="75"/>
      <c r="HHY51" s="75"/>
      <c r="HHZ51" s="75"/>
      <c r="HIA51" s="75"/>
      <c r="HIB51" s="75"/>
      <c r="HIC51" s="75"/>
      <c r="HID51" s="75"/>
      <c r="HIE51" s="75"/>
      <c r="HIF51" s="75"/>
      <c r="HIG51" s="75"/>
      <c r="HIH51" s="75"/>
      <c r="HII51" s="75"/>
      <c r="HIJ51" s="75"/>
      <c r="HIK51" s="75"/>
      <c r="HIL51" s="75"/>
      <c r="HIM51" s="75"/>
      <c r="HIN51" s="75"/>
      <c r="HIO51" s="75"/>
      <c r="HIP51" s="75"/>
      <c r="HIQ51" s="75"/>
      <c r="HIR51" s="75"/>
      <c r="HIS51" s="75"/>
      <c r="HIT51" s="75"/>
      <c r="HIU51" s="75"/>
      <c r="HIV51" s="75"/>
      <c r="HIW51" s="75"/>
      <c r="HIX51" s="75"/>
      <c r="HIY51" s="75"/>
      <c r="HIZ51" s="75"/>
      <c r="HJA51" s="75"/>
      <c r="HJB51" s="75"/>
      <c r="HJC51" s="75"/>
      <c r="HJD51" s="75"/>
      <c r="HJE51" s="75"/>
      <c r="HJF51" s="75"/>
      <c r="HJG51" s="75"/>
      <c r="HJH51" s="75"/>
      <c r="HJI51" s="75"/>
      <c r="HJJ51" s="75"/>
      <c r="HJK51" s="75"/>
      <c r="HJL51" s="75"/>
      <c r="HJM51" s="75"/>
      <c r="HJN51" s="75"/>
      <c r="HJO51" s="75"/>
      <c r="HJP51" s="75"/>
      <c r="HJQ51" s="75"/>
      <c r="HJR51" s="75"/>
      <c r="HJS51" s="75"/>
      <c r="HJT51" s="75"/>
      <c r="HJU51" s="75"/>
      <c r="HJV51" s="75"/>
      <c r="HJW51" s="75"/>
      <c r="HJX51" s="75"/>
      <c r="HJY51" s="75"/>
      <c r="HJZ51" s="75"/>
      <c r="HKA51" s="75"/>
      <c r="HKB51" s="75"/>
      <c r="HKC51" s="75"/>
      <c r="HKD51" s="75"/>
      <c r="HKE51" s="75"/>
      <c r="HKF51" s="75"/>
      <c r="HKG51" s="75"/>
      <c r="HKH51" s="75"/>
      <c r="HKI51" s="75"/>
      <c r="HKJ51" s="75"/>
      <c r="HKK51" s="75"/>
      <c r="HKL51" s="75"/>
      <c r="HKM51" s="75"/>
      <c r="HKN51" s="75"/>
      <c r="HKO51" s="75"/>
      <c r="HKP51" s="75"/>
      <c r="HKQ51" s="75"/>
      <c r="HKR51" s="75"/>
      <c r="HKS51" s="75"/>
      <c r="HKT51" s="75"/>
      <c r="HKU51" s="75"/>
      <c r="HKV51" s="75"/>
      <c r="HKW51" s="75"/>
      <c r="HKX51" s="75"/>
      <c r="HKY51" s="75"/>
      <c r="HKZ51" s="75"/>
      <c r="HLA51" s="75"/>
      <c r="HLB51" s="75"/>
      <c r="HLC51" s="75"/>
      <c r="HLD51" s="75"/>
      <c r="HLE51" s="75"/>
      <c r="HLF51" s="75"/>
      <c r="HLG51" s="75"/>
      <c r="HLH51" s="75"/>
      <c r="HLI51" s="75"/>
      <c r="HLJ51" s="75"/>
      <c r="HLK51" s="75"/>
      <c r="HLL51" s="75"/>
      <c r="HLM51" s="75"/>
      <c r="HLN51" s="75"/>
      <c r="HLO51" s="75"/>
      <c r="HLP51" s="75"/>
      <c r="HLQ51" s="75"/>
      <c r="HLR51" s="75"/>
      <c r="HLS51" s="75"/>
      <c r="HLT51" s="75"/>
      <c r="HLU51" s="75"/>
      <c r="HLV51" s="75"/>
      <c r="HLW51" s="75"/>
      <c r="HLX51" s="75"/>
      <c r="HLY51" s="75"/>
      <c r="HLZ51" s="75"/>
      <c r="HMA51" s="75"/>
      <c r="HMB51" s="75"/>
      <c r="HMC51" s="75"/>
      <c r="HMD51" s="75"/>
      <c r="HME51" s="75"/>
      <c r="HMF51" s="75"/>
      <c r="HMG51" s="75"/>
      <c r="HMH51" s="75"/>
      <c r="HMI51" s="75"/>
      <c r="HMJ51" s="75"/>
      <c r="HMK51" s="75"/>
      <c r="HML51" s="75"/>
      <c r="HMM51" s="75"/>
      <c r="HMN51" s="75"/>
      <c r="HMO51" s="75"/>
      <c r="HMP51" s="75"/>
      <c r="HMQ51" s="75"/>
      <c r="HMR51" s="75"/>
      <c r="HMS51" s="75"/>
      <c r="HMT51" s="75"/>
      <c r="HMU51" s="75"/>
      <c r="HMV51" s="75"/>
      <c r="HMW51" s="75"/>
      <c r="HMX51" s="75"/>
      <c r="HMY51" s="75"/>
      <c r="HMZ51" s="75"/>
      <c r="HNA51" s="75"/>
      <c r="HNB51" s="75"/>
      <c r="HNC51" s="75"/>
      <c r="HND51" s="75"/>
      <c r="HNE51" s="75"/>
      <c r="HNF51" s="75"/>
      <c r="HNG51" s="75"/>
      <c r="HNH51" s="75"/>
      <c r="HNI51" s="75"/>
      <c r="HNJ51" s="75"/>
      <c r="HNK51" s="75"/>
      <c r="HNL51" s="75"/>
      <c r="HNM51" s="75"/>
      <c r="HNN51" s="75"/>
      <c r="HNO51" s="75"/>
      <c r="HNP51" s="75"/>
      <c r="HNQ51" s="75"/>
      <c r="HNR51" s="75"/>
      <c r="HNS51" s="75"/>
      <c r="HNT51" s="75"/>
      <c r="HNU51" s="75"/>
      <c r="HNV51" s="75"/>
      <c r="HNW51" s="75"/>
      <c r="HNX51" s="75"/>
      <c r="HNY51" s="75"/>
      <c r="HNZ51" s="75"/>
      <c r="HOA51" s="75"/>
      <c r="HOB51" s="75"/>
      <c r="HOC51" s="75"/>
      <c r="HOD51" s="75"/>
      <c r="HOE51" s="75"/>
      <c r="HOF51" s="75"/>
      <c r="HOG51" s="75"/>
      <c r="HOH51" s="75"/>
      <c r="HOI51" s="75"/>
      <c r="HOJ51" s="75"/>
      <c r="HOK51" s="75"/>
      <c r="HOL51" s="75"/>
      <c r="HOM51" s="75"/>
      <c r="HON51" s="75"/>
      <c r="HOO51" s="75"/>
      <c r="HOP51" s="75"/>
      <c r="HOQ51" s="75"/>
      <c r="HOR51" s="75"/>
      <c r="HOS51" s="75"/>
      <c r="HOT51" s="75"/>
      <c r="HOU51" s="75"/>
      <c r="HOV51" s="75"/>
      <c r="HOW51" s="75"/>
      <c r="HOX51" s="75"/>
      <c r="HOY51" s="75"/>
      <c r="HOZ51" s="75"/>
      <c r="HPA51" s="75"/>
      <c r="HPB51" s="75"/>
      <c r="HPC51" s="75"/>
      <c r="HPD51" s="75"/>
      <c r="HPE51" s="75"/>
      <c r="HPF51" s="75"/>
      <c r="HPG51" s="75"/>
      <c r="HPH51" s="75"/>
      <c r="HPI51" s="75"/>
      <c r="HPJ51" s="75"/>
      <c r="HPK51" s="75"/>
      <c r="HPL51" s="75"/>
      <c r="HPM51" s="75"/>
      <c r="HPN51" s="75"/>
      <c r="HPO51" s="75"/>
      <c r="HPP51" s="75"/>
      <c r="HPQ51" s="75"/>
      <c r="HPR51" s="75"/>
      <c r="HPS51" s="75"/>
      <c r="HPT51" s="75"/>
      <c r="HPU51" s="75"/>
      <c r="HPV51" s="75"/>
      <c r="HPW51" s="75"/>
      <c r="HPX51" s="75"/>
      <c r="HPY51" s="75"/>
      <c r="HPZ51" s="75"/>
      <c r="HQA51" s="75"/>
      <c r="HQB51" s="75"/>
      <c r="HQC51" s="75"/>
      <c r="HQD51" s="75"/>
      <c r="HQE51" s="75"/>
      <c r="HQF51" s="75"/>
      <c r="HQG51" s="75"/>
      <c r="HQH51" s="75"/>
      <c r="HQI51" s="75"/>
      <c r="HQJ51" s="75"/>
      <c r="HQK51" s="75"/>
      <c r="HQL51" s="75"/>
      <c r="HQM51" s="75"/>
      <c r="HQN51" s="75"/>
      <c r="HQO51" s="75"/>
      <c r="HQP51" s="75"/>
      <c r="HQQ51" s="75"/>
      <c r="HQR51" s="75"/>
      <c r="HQS51" s="75"/>
      <c r="HQT51" s="75"/>
      <c r="HQU51" s="75"/>
      <c r="HQV51" s="75"/>
      <c r="HQW51" s="75"/>
      <c r="HQX51" s="75"/>
      <c r="HQY51" s="75"/>
      <c r="HQZ51" s="75"/>
      <c r="HRA51" s="75"/>
      <c r="HRB51" s="75"/>
      <c r="HRC51" s="75"/>
      <c r="HRD51" s="75"/>
      <c r="HRE51" s="75"/>
      <c r="HRF51" s="75"/>
      <c r="HRG51" s="75"/>
      <c r="HRH51" s="75"/>
      <c r="HRI51" s="75"/>
      <c r="HRJ51" s="75"/>
      <c r="HRK51" s="75"/>
      <c r="HRL51" s="75"/>
      <c r="HRM51" s="75"/>
      <c r="HRN51" s="75"/>
      <c r="HRO51" s="75"/>
      <c r="HRP51" s="75"/>
      <c r="HRQ51" s="75"/>
      <c r="HRR51" s="75"/>
      <c r="HRS51" s="75"/>
      <c r="HRT51" s="75"/>
      <c r="HRU51" s="75"/>
      <c r="HRV51" s="75"/>
      <c r="HRW51" s="75"/>
      <c r="HRX51" s="75"/>
      <c r="HRY51" s="75"/>
      <c r="HRZ51" s="75"/>
      <c r="HSA51" s="75"/>
      <c r="HSB51" s="75"/>
      <c r="HSC51" s="75"/>
      <c r="HSD51" s="75"/>
      <c r="HSE51" s="75"/>
      <c r="HSF51" s="75"/>
      <c r="HSG51" s="75"/>
      <c r="HSH51" s="75"/>
      <c r="HSI51" s="75"/>
      <c r="HSJ51" s="75"/>
      <c r="HSK51" s="75"/>
      <c r="HSL51" s="75"/>
      <c r="HSM51" s="75"/>
      <c r="HSN51" s="75"/>
      <c r="HSO51" s="75"/>
      <c r="HSP51" s="75"/>
      <c r="HSQ51" s="75"/>
      <c r="HSR51" s="75"/>
      <c r="HSS51" s="75"/>
      <c r="HST51" s="75"/>
      <c r="HSU51" s="75"/>
      <c r="HSV51" s="75"/>
      <c r="HSW51" s="75"/>
      <c r="HSX51" s="75"/>
      <c r="HSY51" s="75"/>
      <c r="HSZ51" s="75"/>
      <c r="HTA51" s="75"/>
      <c r="HTB51" s="75"/>
      <c r="HTC51" s="75"/>
      <c r="HTD51" s="75"/>
      <c r="HTE51" s="75"/>
      <c r="HTF51" s="75"/>
      <c r="HTG51" s="75"/>
      <c r="HTH51" s="75"/>
      <c r="HTI51" s="75"/>
      <c r="HTJ51" s="75"/>
      <c r="HTK51" s="75"/>
      <c r="HTL51" s="75"/>
      <c r="HTM51" s="75"/>
      <c r="HTN51" s="75"/>
      <c r="HTO51" s="75"/>
      <c r="HTP51" s="75"/>
      <c r="HTQ51" s="75"/>
      <c r="HTR51" s="75"/>
      <c r="HTS51" s="75"/>
      <c r="HTT51" s="75"/>
      <c r="HTU51" s="75"/>
      <c r="HTV51" s="75"/>
      <c r="HTW51" s="75"/>
      <c r="HTX51" s="75"/>
      <c r="HTY51" s="75"/>
      <c r="HTZ51" s="75"/>
      <c r="HUA51" s="75"/>
      <c r="HUB51" s="75"/>
      <c r="HUC51" s="75"/>
      <c r="HUD51" s="75"/>
      <c r="HUE51" s="75"/>
      <c r="HUF51" s="75"/>
      <c r="HUG51" s="75"/>
      <c r="HUH51" s="75"/>
      <c r="HUI51" s="75"/>
      <c r="HUJ51" s="75"/>
      <c r="HUK51" s="75"/>
      <c r="HUL51" s="75"/>
      <c r="HUM51" s="75"/>
      <c r="HUN51" s="75"/>
      <c r="HUO51" s="75"/>
      <c r="HUP51" s="75"/>
      <c r="HUQ51" s="75"/>
      <c r="HUR51" s="75"/>
      <c r="HUS51" s="75"/>
      <c r="HUT51" s="75"/>
      <c r="HUU51" s="75"/>
      <c r="HUV51" s="75"/>
      <c r="HUW51" s="75"/>
      <c r="HUX51" s="75"/>
      <c r="HUY51" s="75"/>
      <c r="HUZ51" s="75"/>
      <c r="HVA51" s="75"/>
      <c r="HVB51" s="75"/>
      <c r="HVC51" s="75"/>
      <c r="HVD51" s="75"/>
      <c r="HVE51" s="75"/>
      <c r="HVF51" s="75"/>
      <c r="HVG51" s="75"/>
      <c r="HVH51" s="75"/>
      <c r="HVI51" s="75"/>
      <c r="HVJ51" s="75"/>
      <c r="HVK51" s="75"/>
      <c r="HVL51" s="75"/>
      <c r="HVM51" s="75"/>
      <c r="HVN51" s="75"/>
      <c r="HVO51" s="75"/>
      <c r="HVP51" s="75"/>
      <c r="HVQ51" s="75"/>
      <c r="HVR51" s="75"/>
      <c r="HVS51" s="75"/>
      <c r="HVT51" s="75"/>
      <c r="HVU51" s="75"/>
      <c r="HVV51" s="75"/>
      <c r="HVW51" s="75"/>
      <c r="HVX51" s="75"/>
      <c r="HVY51" s="75"/>
      <c r="HVZ51" s="75"/>
      <c r="HWA51" s="75"/>
      <c r="HWB51" s="75"/>
      <c r="HWC51" s="75"/>
      <c r="HWD51" s="75"/>
      <c r="HWE51" s="75"/>
      <c r="HWF51" s="75"/>
      <c r="HWG51" s="75"/>
      <c r="HWH51" s="75"/>
      <c r="HWI51" s="75"/>
      <c r="HWJ51" s="75"/>
      <c r="HWK51" s="75"/>
      <c r="HWL51" s="75"/>
      <c r="HWM51" s="75"/>
      <c r="HWN51" s="75"/>
      <c r="HWO51" s="75"/>
      <c r="HWP51" s="75"/>
      <c r="HWQ51" s="75"/>
      <c r="HWR51" s="75"/>
      <c r="HWS51" s="75"/>
      <c r="HWT51" s="75"/>
      <c r="HWU51" s="75"/>
      <c r="HWV51" s="75"/>
      <c r="HWW51" s="75"/>
      <c r="HWX51" s="75"/>
      <c r="HWY51" s="75"/>
      <c r="HWZ51" s="75"/>
      <c r="HXA51" s="75"/>
      <c r="HXB51" s="75"/>
      <c r="HXC51" s="75"/>
      <c r="HXD51" s="75"/>
      <c r="HXE51" s="75"/>
      <c r="HXF51" s="75"/>
      <c r="HXG51" s="75"/>
      <c r="HXH51" s="75"/>
      <c r="HXI51" s="75"/>
      <c r="HXJ51" s="75"/>
      <c r="HXK51" s="75"/>
      <c r="HXL51" s="75"/>
      <c r="HXM51" s="75"/>
      <c r="HXN51" s="75"/>
      <c r="HXO51" s="75"/>
      <c r="HXP51" s="75"/>
      <c r="HXQ51" s="75"/>
      <c r="HXR51" s="75"/>
      <c r="HXS51" s="75"/>
      <c r="HXT51" s="75"/>
      <c r="HXU51" s="75"/>
      <c r="HXV51" s="75"/>
      <c r="HXW51" s="75"/>
      <c r="HXX51" s="75"/>
      <c r="HXY51" s="75"/>
      <c r="HXZ51" s="75"/>
      <c r="HYA51" s="75"/>
      <c r="HYB51" s="75"/>
      <c r="HYC51" s="75"/>
      <c r="HYD51" s="75"/>
      <c r="HYE51" s="75"/>
      <c r="HYF51" s="75"/>
      <c r="HYG51" s="75"/>
      <c r="HYH51" s="75"/>
      <c r="HYI51" s="75"/>
      <c r="HYJ51" s="75"/>
      <c r="HYK51" s="75"/>
      <c r="HYL51" s="75"/>
      <c r="HYM51" s="75"/>
      <c r="HYN51" s="75"/>
      <c r="HYO51" s="75"/>
      <c r="HYP51" s="75"/>
      <c r="HYQ51" s="75"/>
      <c r="HYR51" s="75"/>
      <c r="HYS51" s="75"/>
      <c r="HYT51" s="75"/>
      <c r="HYU51" s="75"/>
      <c r="HYV51" s="75"/>
      <c r="HYW51" s="75"/>
      <c r="HYX51" s="75"/>
      <c r="HYY51" s="75"/>
      <c r="HYZ51" s="75"/>
      <c r="HZA51" s="75"/>
      <c r="HZB51" s="75"/>
      <c r="HZC51" s="75"/>
      <c r="HZD51" s="75"/>
      <c r="HZE51" s="75"/>
      <c r="HZF51" s="75"/>
      <c r="HZG51" s="75"/>
      <c r="HZH51" s="75"/>
      <c r="HZI51" s="75"/>
      <c r="HZJ51" s="75"/>
      <c r="HZK51" s="75"/>
      <c r="HZL51" s="75"/>
      <c r="HZM51" s="75"/>
      <c r="HZN51" s="75"/>
      <c r="HZO51" s="75"/>
      <c r="HZP51" s="75"/>
      <c r="HZQ51" s="75"/>
      <c r="HZR51" s="75"/>
      <c r="HZS51" s="75"/>
      <c r="HZT51" s="75"/>
      <c r="HZU51" s="75"/>
      <c r="HZV51" s="75"/>
      <c r="HZW51" s="75"/>
      <c r="HZX51" s="75"/>
      <c r="HZY51" s="75"/>
      <c r="HZZ51" s="75"/>
      <c r="IAA51" s="75"/>
      <c r="IAB51" s="75"/>
      <c r="IAC51" s="75"/>
      <c r="IAD51" s="75"/>
      <c r="IAE51" s="75"/>
      <c r="IAF51" s="75"/>
      <c r="IAG51" s="75"/>
      <c r="IAH51" s="75"/>
      <c r="IAI51" s="75"/>
      <c r="IAJ51" s="75"/>
      <c r="IAK51" s="75"/>
      <c r="IAL51" s="75"/>
      <c r="IAM51" s="75"/>
      <c r="IAN51" s="75"/>
      <c r="IAO51" s="75"/>
      <c r="IAP51" s="75"/>
      <c r="IAQ51" s="75"/>
      <c r="IAR51" s="75"/>
      <c r="IAS51" s="75"/>
      <c r="IAT51" s="75"/>
      <c r="IAU51" s="75"/>
      <c r="IAV51" s="75"/>
      <c r="IAW51" s="75"/>
      <c r="IAX51" s="75"/>
      <c r="IAY51" s="75"/>
      <c r="IAZ51" s="75"/>
      <c r="IBA51" s="75"/>
      <c r="IBB51" s="75"/>
      <c r="IBC51" s="75"/>
      <c r="IBD51" s="75"/>
      <c r="IBE51" s="75"/>
      <c r="IBF51" s="75"/>
      <c r="IBG51" s="75"/>
      <c r="IBH51" s="75"/>
      <c r="IBI51" s="75"/>
      <c r="IBJ51" s="75"/>
      <c r="IBK51" s="75"/>
      <c r="IBL51" s="75"/>
      <c r="IBM51" s="75"/>
      <c r="IBN51" s="75"/>
      <c r="IBO51" s="75"/>
      <c r="IBP51" s="75"/>
      <c r="IBQ51" s="75"/>
      <c r="IBR51" s="75"/>
      <c r="IBS51" s="75"/>
      <c r="IBT51" s="75"/>
      <c r="IBU51" s="75"/>
      <c r="IBV51" s="75"/>
      <c r="IBW51" s="75"/>
      <c r="IBX51" s="75"/>
      <c r="IBY51" s="75"/>
      <c r="IBZ51" s="75"/>
      <c r="ICA51" s="75"/>
      <c r="ICB51" s="75"/>
      <c r="ICC51" s="75"/>
      <c r="ICD51" s="75"/>
      <c r="ICE51" s="75"/>
      <c r="ICF51" s="75"/>
      <c r="ICG51" s="75"/>
      <c r="ICH51" s="75"/>
      <c r="ICI51" s="75"/>
      <c r="ICJ51" s="75"/>
      <c r="ICK51" s="75"/>
      <c r="ICL51" s="75"/>
      <c r="ICM51" s="75"/>
      <c r="ICN51" s="75"/>
      <c r="ICO51" s="75"/>
      <c r="ICP51" s="75"/>
      <c r="ICQ51" s="75"/>
      <c r="ICR51" s="75"/>
      <c r="ICS51" s="75"/>
      <c r="ICT51" s="75"/>
      <c r="ICU51" s="75"/>
      <c r="ICV51" s="75"/>
      <c r="ICW51" s="75"/>
      <c r="ICX51" s="75"/>
      <c r="ICY51" s="75"/>
      <c r="ICZ51" s="75"/>
      <c r="IDA51" s="75"/>
      <c r="IDB51" s="75"/>
      <c r="IDC51" s="75"/>
      <c r="IDD51" s="75"/>
      <c r="IDE51" s="75"/>
      <c r="IDF51" s="75"/>
      <c r="IDG51" s="75"/>
      <c r="IDH51" s="75"/>
      <c r="IDI51" s="75"/>
      <c r="IDJ51" s="75"/>
      <c r="IDK51" s="75"/>
      <c r="IDL51" s="75"/>
      <c r="IDM51" s="75"/>
      <c r="IDN51" s="75"/>
      <c r="IDO51" s="75"/>
      <c r="IDP51" s="75"/>
      <c r="IDQ51" s="75"/>
      <c r="IDR51" s="75"/>
      <c r="IDS51" s="75"/>
      <c r="IDT51" s="75"/>
      <c r="IDU51" s="75"/>
      <c r="IDV51" s="75"/>
      <c r="IDW51" s="75"/>
      <c r="IDX51" s="75"/>
      <c r="IDY51" s="75"/>
      <c r="IDZ51" s="75"/>
      <c r="IEA51" s="75"/>
      <c r="IEB51" s="75"/>
      <c r="IEC51" s="75"/>
      <c r="IED51" s="75"/>
      <c r="IEE51" s="75"/>
      <c r="IEF51" s="75"/>
      <c r="IEG51" s="75"/>
      <c r="IEH51" s="75"/>
      <c r="IEI51" s="75"/>
      <c r="IEJ51" s="75"/>
      <c r="IEK51" s="75"/>
      <c r="IEL51" s="75"/>
      <c r="IEM51" s="75"/>
      <c r="IEN51" s="75"/>
      <c r="IEO51" s="75"/>
      <c r="IEP51" s="75"/>
      <c r="IEQ51" s="75"/>
      <c r="IER51" s="75"/>
      <c r="IES51" s="75"/>
      <c r="IET51" s="75"/>
      <c r="IEU51" s="75"/>
      <c r="IEV51" s="75"/>
      <c r="IEW51" s="75"/>
      <c r="IEX51" s="75"/>
      <c r="IEY51" s="75"/>
      <c r="IEZ51" s="75"/>
      <c r="IFA51" s="75"/>
      <c r="IFB51" s="75"/>
      <c r="IFC51" s="75"/>
      <c r="IFD51" s="75"/>
      <c r="IFE51" s="75"/>
      <c r="IFF51" s="75"/>
      <c r="IFG51" s="75"/>
      <c r="IFH51" s="75"/>
      <c r="IFI51" s="75"/>
      <c r="IFJ51" s="75"/>
      <c r="IFK51" s="75"/>
      <c r="IFL51" s="75"/>
      <c r="IFM51" s="75"/>
      <c r="IFN51" s="75"/>
      <c r="IFO51" s="75"/>
      <c r="IFP51" s="75"/>
      <c r="IFQ51" s="75"/>
      <c r="IFR51" s="75"/>
      <c r="IFS51" s="75"/>
      <c r="IFT51" s="75"/>
      <c r="IFU51" s="75"/>
      <c r="IFV51" s="75"/>
      <c r="IFW51" s="75"/>
      <c r="IFX51" s="75"/>
      <c r="IFY51" s="75"/>
      <c r="IFZ51" s="75"/>
      <c r="IGA51" s="75"/>
      <c r="IGB51" s="75"/>
      <c r="IGC51" s="75"/>
      <c r="IGD51" s="75"/>
      <c r="IGE51" s="75"/>
      <c r="IGF51" s="75"/>
      <c r="IGG51" s="75"/>
      <c r="IGH51" s="75"/>
      <c r="IGI51" s="75"/>
      <c r="IGJ51" s="75"/>
      <c r="IGK51" s="75"/>
      <c r="IGL51" s="75"/>
      <c r="IGM51" s="75"/>
      <c r="IGN51" s="75"/>
      <c r="IGO51" s="75"/>
      <c r="IGP51" s="75"/>
      <c r="IGQ51" s="75"/>
      <c r="IGR51" s="75"/>
      <c r="IGS51" s="75"/>
      <c r="IGT51" s="75"/>
      <c r="IGU51" s="75"/>
      <c r="IGV51" s="75"/>
      <c r="IGW51" s="75"/>
      <c r="IGX51" s="75"/>
      <c r="IGY51" s="75"/>
      <c r="IGZ51" s="75"/>
      <c r="IHA51" s="75"/>
      <c r="IHB51" s="75"/>
      <c r="IHC51" s="75"/>
      <c r="IHD51" s="75"/>
      <c r="IHE51" s="75"/>
      <c r="IHF51" s="75"/>
      <c r="IHG51" s="75"/>
      <c r="IHH51" s="75"/>
      <c r="IHI51" s="75"/>
      <c r="IHJ51" s="75"/>
      <c r="IHK51" s="75"/>
      <c r="IHL51" s="75"/>
      <c r="IHM51" s="75"/>
      <c r="IHN51" s="75"/>
      <c r="IHO51" s="75"/>
      <c r="IHP51" s="75"/>
      <c r="IHQ51" s="75"/>
      <c r="IHR51" s="75"/>
      <c r="IHS51" s="75"/>
      <c r="IHT51" s="75"/>
      <c r="IHU51" s="75"/>
      <c r="IHV51" s="75"/>
      <c r="IHW51" s="75"/>
      <c r="IHX51" s="75"/>
      <c r="IHY51" s="75"/>
      <c r="IHZ51" s="75"/>
      <c r="IIA51" s="75"/>
      <c r="IIB51" s="75"/>
      <c r="IIC51" s="75"/>
      <c r="IID51" s="75"/>
      <c r="IIE51" s="75"/>
      <c r="IIF51" s="75"/>
      <c r="IIG51" s="75"/>
      <c r="IIH51" s="75"/>
      <c r="III51" s="75"/>
      <c r="IIJ51" s="75"/>
      <c r="IIK51" s="75"/>
      <c r="IIL51" s="75"/>
      <c r="IIM51" s="75"/>
      <c r="IIN51" s="75"/>
      <c r="IIO51" s="75"/>
      <c r="IIP51" s="75"/>
      <c r="IIQ51" s="75"/>
      <c r="IIR51" s="75"/>
      <c r="IIS51" s="75"/>
      <c r="IIT51" s="75"/>
      <c r="IIU51" s="75"/>
      <c r="IIV51" s="75"/>
      <c r="IIW51" s="75"/>
      <c r="IIX51" s="75"/>
      <c r="IIY51" s="75"/>
      <c r="IIZ51" s="75"/>
      <c r="IJA51" s="75"/>
      <c r="IJB51" s="75"/>
      <c r="IJC51" s="75"/>
      <c r="IJD51" s="75"/>
      <c r="IJE51" s="75"/>
      <c r="IJF51" s="75"/>
      <c r="IJG51" s="75"/>
      <c r="IJH51" s="75"/>
      <c r="IJI51" s="75"/>
      <c r="IJJ51" s="75"/>
      <c r="IJK51" s="75"/>
      <c r="IJL51" s="75"/>
      <c r="IJM51" s="75"/>
      <c r="IJN51" s="75"/>
      <c r="IJO51" s="75"/>
      <c r="IJP51" s="75"/>
      <c r="IJQ51" s="75"/>
      <c r="IJR51" s="75"/>
      <c r="IJS51" s="75"/>
      <c r="IJT51" s="75"/>
      <c r="IJU51" s="75"/>
      <c r="IJV51" s="75"/>
      <c r="IJW51" s="75"/>
      <c r="IJX51" s="75"/>
      <c r="IJY51" s="75"/>
      <c r="IJZ51" s="75"/>
      <c r="IKA51" s="75"/>
      <c r="IKB51" s="75"/>
      <c r="IKC51" s="75"/>
      <c r="IKD51" s="75"/>
      <c r="IKE51" s="75"/>
      <c r="IKF51" s="75"/>
      <c r="IKG51" s="75"/>
      <c r="IKH51" s="75"/>
      <c r="IKI51" s="75"/>
      <c r="IKJ51" s="75"/>
      <c r="IKK51" s="75"/>
      <c r="IKL51" s="75"/>
      <c r="IKM51" s="75"/>
      <c r="IKN51" s="75"/>
      <c r="IKO51" s="75"/>
      <c r="IKP51" s="75"/>
      <c r="IKQ51" s="75"/>
      <c r="IKR51" s="75"/>
      <c r="IKS51" s="75"/>
      <c r="IKT51" s="75"/>
      <c r="IKU51" s="75"/>
      <c r="IKV51" s="75"/>
      <c r="IKW51" s="75"/>
      <c r="IKX51" s="75"/>
      <c r="IKY51" s="75"/>
      <c r="IKZ51" s="75"/>
      <c r="ILA51" s="75"/>
      <c r="ILB51" s="75"/>
      <c r="ILC51" s="75"/>
      <c r="ILD51" s="75"/>
      <c r="ILE51" s="75"/>
      <c r="ILF51" s="75"/>
      <c r="ILG51" s="75"/>
      <c r="ILH51" s="75"/>
      <c r="ILI51" s="75"/>
      <c r="ILJ51" s="75"/>
      <c r="ILK51" s="75"/>
      <c r="ILL51" s="75"/>
      <c r="ILM51" s="75"/>
      <c r="ILN51" s="75"/>
      <c r="ILO51" s="75"/>
      <c r="ILP51" s="75"/>
      <c r="ILQ51" s="75"/>
      <c r="ILR51" s="75"/>
      <c r="ILS51" s="75"/>
      <c r="ILT51" s="75"/>
      <c r="ILU51" s="75"/>
      <c r="ILV51" s="75"/>
      <c r="ILW51" s="75"/>
      <c r="ILX51" s="75"/>
      <c r="ILY51" s="75"/>
      <c r="ILZ51" s="75"/>
      <c r="IMA51" s="75"/>
      <c r="IMB51" s="75"/>
      <c r="IMC51" s="75"/>
      <c r="IMD51" s="75"/>
      <c r="IME51" s="75"/>
      <c r="IMF51" s="75"/>
      <c r="IMG51" s="75"/>
      <c r="IMH51" s="75"/>
      <c r="IMI51" s="75"/>
      <c r="IMJ51" s="75"/>
      <c r="IMK51" s="75"/>
      <c r="IML51" s="75"/>
      <c r="IMM51" s="75"/>
      <c r="IMN51" s="75"/>
      <c r="IMO51" s="75"/>
      <c r="IMP51" s="75"/>
      <c r="IMQ51" s="75"/>
      <c r="IMR51" s="75"/>
      <c r="IMS51" s="75"/>
      <c r="IMT51" s="75"/>
      <c r="IMU51" s="75"/>
      <c r="IMV51" s="75"/>
      <c r="IMW51" s="75"/>
      <c r="IMX51" s="75"/>
      <c r="IMY51" s="75"/>
      <c r="IMZ51" s="75"/>
      <c r="INA51" s="75"/>
      <c r="INB51" s="75"/>
      <c r="INC51" s="75"/>
      <c r="IND51" s="75"/>
      <c r="INE51" s="75"/>
      <c r="INF51" s="75"/>
      <c r="ING51" s="75"/>
      <c r="INH51" s="75"/>
      <c r="INI51" s="75"/>
      <c r="INJ51" s="75"/>
      <c r="INK51" s="75"/>
      <c r="INL51" s="75"/>
      <c r="INM51" s="75"/>
      <c r="INN51" s="75"/>
      <c r="INO51" s="75"/>
      <c r="INP51" s="75"/>
      <c r="INQ51" s="75"/>
      <c r="INR51" s="75"/>
      <c r="INS51" s="75"/>
      <c r="INT51" s="75"/>
      <c r="INU51" s="75"/>
      <c r="INV51" s="75"/>
      <c r="INW51" s="75"/>
      <c r="INX51" s="75"/>
      <c r="INY51" s="75"/>
      <c r="INZ51" s="75"/>
      <c r="IOA51" s="75"/>
      <c r="IOB51" s="75"/>
      <c r="IOC51" s="75"/>
      <c r="IOD51" s="75"/>
      <c r="IOE51" s="75"/>
      <c r="IOF51" s="75"/>
      <c r="IOG51" s="75"/>
      <c r="IOH51" s="75"/>
      <c r="IOI51" s="75"/>
      <c r="IOJ51" s="75"/>
      <c r="IOK51" s="75"/>
      <c r="IOL51" s="75"/>
      <c r="IOM51" s="75"/>
      <c r="ION51" s="75"/>
      <c r="IOO51" s="75"/>
      <c r="IOP51" s="75"/>
      <c r="IOQ51" s="75"/>
      <c r="IOR51" s="75"/>
      <c r="IOS51" s="75"/>
      <c r="IOT51" s="75"/>
      <c r="IOU51" s="75"/>
      <c r="IOV51" s="75"/>
      <c r="IOW51" s="75"/>
      <c r="IOX51" s="75"/>
      <c r="IOY51" s="75"/>
      <c r="IOZ51" s="75"/>
      <c r="IPA51" s="75"/>
      <c r="IPB51" s="75"/>
      <c r="IPC51" s="75"/>
      <c r="IPD51" s="75"/>
      <c r="IPE51" s="75"/>
      <c r="IPF51" s="75"/>
      <c r="IPG51" s="75"/>
      <c r="IPH51" s="75"/>
      <c r="IPI51" s="75"/>
      <c r="IPJ51" s="75"/>
      <c r="IPK51" s="75"/>
      <c r="IPL51" s="75"/>
      <c r="IPM51" s="75"/>
      <c r="IPN51" s="75"/>
      <c r="IPO51" s="75"/>
      <c r="IPP51" s="75"/>
      <c r="IPQ51" s="75"/>
      <c r="IPR51" s="75"/>
      <c r="IPS51" s="75"/>
      <c r="IPT51" s="75"/>
      <c r="IPU51" s="75"/>
      <c r="IPV51" s="75"/>
      <c r="IPW51" s="75"/>
      <c r="IPX51" s="75"/>
      <c r="IPY51" s="75"/>
      <c r="IPZ51" s="75"/>
      <c r="IQA51" s="75"/>
      <c r="IQB51" s="75"/>
      <c r="IQC51" s="75"/>
      <c r="IQD51" s="75"/>
      <c r="IQE51" s="75"/>
      <c r="IQF51" s="75"/>
      <c r="IQG51" s="75"/>
      <c r="IQH51" s="75"/>
      <c r="IQI51" s="75"/>
      <c r="IQJ51" s="75"/>
      <c r="IQK51" s="75"/>
      <c r="IQL51" s="75"/>
      <c r="IQM51" s="75"/>
      <c r="IQN51" s="75"/>
      <c r="IQO51" s="75"/>
      <c r="IQP51" s="75"/>
      <c r="IQQ51" s="75"/>
      <c r="IQR51" s="75"/>
      <c r="IQS51" s="75"/>
      <c r="IQT51" s="75"/>
      <c r="IQU51" s="75"/>
      <c r="IQV51" s="75"/>
      <c r="IQW51" s="75"/>
      <c r="IQX51" s="75"/>
      <c r="IQY51" s="75"/>
      <c r="IQZ51" s="75"/>
      <c r="IRA51" s="75"/>
      <c r="IRB51" s="75"/>
      <c r="IRC51" s="75"/>
      <c r="IRD51" s="75"/>
      <c r="IRE51" s="75"/>
      <c r="IRF51" s="75"/>
      <c r="IRG51" s="75"/>
      <c r="IRH51" s="75"/>
      <c r="IRI51" s="75"/>
      <c r="IRJ51" s="75"/>
      <c r="IRK51" s="75"/>
      <c r="IRL51" s="75"/>
      <c r="IRM51" s="75"/>
      <c r="IRN51" s="75"/>
      <c r="IRO51" s="75"/>
      <c r="IRP51" s="75"/>
      <c r="IRQ51" s="75"/>
      <c r="IRR51" s="75"/>
      <c r="IRS51" s="75"/>
      <c r="IRT51" s="75"/>
      <c r="IRU51" s="75"/>
      <c r="IRV51" s="75"/>
      <c r="IRW51" s="75"/>
      <c r="IRX51" s="75"/>
      <c r="IRY51" s="75"/>
      <c r="IRZ51" s="75"/>
      <c r="ISA51" s="75"/>
      <c r="ISB51" s="75"/>
      <c r="ISC51" s="75"/>
      <c r="ISD51" s="75"/>
      <c r="ISE51" s="75"/>
      <c r="ISF51" s="75"/>
      <c r="ISG51" s="75"/>
      <c r="ISH51" s="75"/>
      <c r="ISI51" s="75"/>
      <c r="ISJ51" s="75"/>
      <c r="ISK51" s="75"/>
      <c r="ISL51" s="75"/>
      <c r="ISM51" s="75"/>
      <c r="ISN51" s="75"/>
      <c r="ISO51" s="75"/>
      <c r="ISP51" s="75"/>
      <c r="ISQ51" s="75"/>
      <c r="ISR51" s="75"/>
      <c r="ISS51" s="75"/>
      <c r="IST51" s="75"/>
      <c r="ISU51" s="75"/>
      <c r="ISV51" s="75"/>
      <c r="ISW51" s="75"/>
      <c r="ISX51" s="75"/>
      <c r="ISY51" s="75"/>
      <c r="ISZ51" s="75"/>
      <c r="ITA51" s="75"/>
      <c r="ITB51" s="75"/>
      <c r="ITC51" s="75"/>
      <c r="ITD51" s="75"/>
      <c r="ITE51" s="75"/>
      <c r="ITF51" s="75"/>
      <c r="ITG51" s="75"/>
      <c r="ITH51" s="75"/>
      <c r="ITI51" s="75"/>
      <c r="ITJ51" s="75"/>
      <c r="ITK51" s="75"/>
      <c r="ITL51" s="75"/>
      <c r="ITM51" s="75"/>
      <c r="ITN51" s="75"/>
      <c r="ITO51" s="75"/>
      <c r="ITP51" s="75"/>
      <c r="ITQ51" s="75"/>
      <c r="ITR51" s="75"/>
      <c r="ITS51" s="75"/>
      <c r="ITT51" s="75"/>
      <c r="ITU51" s="75"/>
      <c r="ITV51" s="75"/>
      <c r="ITW51" s="75"/>
      <c r="ITX51" s="75"/>
      <c r="ITY51" s="75"/>
      <c r="ITZ51" s="75"/>
      <c r="IUA51" s="75"/>
      <c r="IUB51" s="75"/>
      <c r="IUC51" s="75"/>
      <c r="IUD51" s="75"/>
      <c r="IUE51" s="75"/>
      <c r="IUF51" s="75"/>
      <c r="IUG51" s="75"/>
      <c r="IUH51" s="75"/>
      <c r="IUI51" s="75"/>
      <c r="IUJ51" s="75"/>
      <c r="IUK51" s="75"/>
      <c r="IUL51" s="75"/>
      <c r="IUM51" s="75"/>
      <c r="IUN51" s="75"/>
      <c r="IUO51" s="75"/>
      <c r="IUP51" s="75"/>
      <c r="IUQ51" s="75"/>
      <c r="IUR51" s="75"/>
      <c r="IUS51" s="75"/>
      <c r="IUT51" s="75"/>
      <c r="IUU51" s="75"/>
      <c r="IUV51" s="75"/>
      <c r="IUW51" s="75"/>
      <c r="IUX51" s="75"/>
      <c r="IUY51" s="75"/>
      <c r="IUZ51" s="75"/>
      <c r="IVA51" s="75"/>
      <c r="IVB51" s="75"/>
      <c r="IVC51" s="75"/>
      <c r="IVD51" s="75"/>
      <c r="IVE51" s="75"/>
      <c r="IVF51" s="75"/>
      <c r="IVG51" s="75"/>
      <c r="IVH51" s="75"/>
      <c r="IVI51" s="75"/>
      <c r="IVJ51" s="75"/>
      <c r="IVK51" s="75"/>
      <c r="IVL51" s="75"/>
      <c r="IVM51" s="75"/>
      <c r="IVN51" s="75"/>
      <c r="IVO51" s="75"/>
      <c r="IVP51" s="75"/>
      <c r="IVQ51" s="75"/>
      <c r="IVR51" s="75"/>
      <c r="IVS51" s="75"/>
      <c r="IVT51" s="75"/>
      <c r="IVU51" s="75"/>
      <c r="IVV51" s="75"/>
      <c r="IVW51" s="75"/>
      <c r="IVX51" s="75"/>
      <c r="IVY51" s="75"/>
      <c r="IVZ51" s="75"/>
      <c r="IWA51" s="75"/>
      <c r="IWB51" s="75"/>
      <c r="IWC51" s="75"/>
      <c r="IWD51" s="75"/>
      <c r="IWE51" s="75"/>
      <c r="IWF51" s="75"/>
      <c r="IWG51" s="75"/>
      <c r="IWH51" s="75"/>
      <c r="IWI51" s="75"/>
      <c r="IWJ51" s="75"/>
      <c r="IWK51" s="75"/>
      <c r="IWL51" s="75"/>
      <c r="IWM51" s="75"/>
      <c r="IWN51" s="75"/>
      <c r="IWO51" s="75"/>
      <c r="IWP51" s="75"/>
      <c r="IWQ51" s="75"/>
      <c r="IWR51" s="75"/>
      <c r="IWS51" s="75"/>
      <c r="IWT51" s="75"/>
      <c r="IWU51" s="75"/>
      <c r="IWV51" s="75"/>
      <c r="IWW51" s="75"/>
      <c r="IWX51" s="75"/>
      <c r="IWY51" s="75"/>
      <c r="IWZ51" s="75"/>
      <c r="IXA51" s="75"/>
      <c r="IXB51" s="75"/>
      <c r="IXC51" s="75"/>
      <c r="IXD51" s="75"/>
      <c r="IXE51" s="75"/>
      <c r="IXF51" s="75"/>
      <c r="IXG51" s="75"/>
      <c r="IXH51" s="75"/>
      <c r="IXI51" s="75"/>
      <c r="IXJ51" s="75"/>
      <c r="IXK51" s="75"/>
      <c r="IXL51" s="75"/>
      <c r="IXM51" s="75"/>
      <c r="IXN51" s="75"/>
      <c r="IXO51" s="75"/>
      <c r="IXP51" s="75"/>
      <c r="IXQ51" s="75"/>
      <c r="IXR51" s="75"/>
      <c r="IXS51" s="75"/>
      <c r="IXT51" s="75"/>
      <c r="IXU51" s="75"/>
      <c r="IXV51" s="75"/>
      <c r="IXW51" s="75"/>
      <c r="IXX51" s="75"/>
      <c r="IXY51" s="75"/>
      <c r="IXZ51" s="75"/>
      <c r="IYA51" s="75"/>
      <c r="IYB51" s="75"/>
      <c r="IYC51" s="75"/>
      <c r="IYD51" s="75"/>
      <c r="IYE51" s="75"/>
      <c r="IYF51" s="75"/>
      <c r="IYG51" s="75"/>
      <c r="IYH51" s="75"/>
      <c r="IYI51" s="75"/>
      <c r="IYJ51" s="75"/>
      <c r="IYK51" s="75"/>
      <c r="IYL51" s="75"/>
      <c r="IYM51" s="75"/>
      <c r="IYN51" s="75"/>
      <c r="IYO51" s="75"/>
      <c r="IYP51" s="75"/>
      <c r="IYQ51" s="75"/>
      <c r="IYR51" s="75"/>
      <c r="IYS51" s="75"/>
      <c r="IYT51" s="75"/>
      <c r="IYU51" s="75"/>
      <c r="IYV51" s="75"/>
      <c r="IYW51" s="75"/>
      <c r="IYX51" s="75"/>
      <c r="IYY51" s="75"/>
      <c r="IYZ51" s="75"/>
      <c r="IZA51" s="75"/>
      <c r="IZB51" s="75"/>
      <c r="IZC51" s="75"/>
      <c r="IZD51" s="75"/>
      <c r="IZE51" s="75"/>
      <c r="IZF51" s="75"/>
      <c r="IZG51" s="75"/>
      <c r="IZH51" s="75"/>
      <c r="IZI51" s="75"/>
      <c r="IZJ51" s="75"/>
      <c r="IZK51" s="75"/>
      <c r="IZL51" s="75"/>
      <c r="IZM51" s="75"/>
      <c r="IZN51" s="75"/>
      <c r="IZO51" s="75"/>
      <c r="IZP51" s="75"/>
      <c r="IZQ51" s="75"/>
      <c r="IZR51" s="75"/>
      <c r="IZS51" s="75"/>
      <c r="IZT51" s="75"/>
      <c r="IZU51" s="75"/>
      <c r="IZV51" s="75"/>
      <c r="IZW51" s="75"/>
      <c r="IZX51" s="75"/>
      <c r="IZY51" s="75"/>
      <c r="IZZ51" s="75"/>
      <c r="JAA51" s="75"/>
      <c r="JAB51" s="75"/>
      <c r="JAC51" s="75"/>
      <c r="JAD51" s="75"/>
      <c r="JAE51" s="75"/>
      <c r="JAF51" s="75"/>
      <c r="JAG51" s="75"/>
      <c r="JAH51" s="75"/>
      <c r="JAI51" s="75"/>
      <c r="JAJ51" s="75"/>
      <c r="JAK51" s="75"/>
      <c r="JAL51" s="75"/>
      <c r="JAM51" s="75"/>
      <c r="JAN51" s="75"/>
      <c r="JAO51" s="75"/>
      <c r="JAP51" s="75"/>
      <c r="JAQ51" s="75"/>
      <c r="JAR51" s="75"/>
      <c r="JAS51" s="75"/>
      <c r="JAT51" s="75"/>
      <c r="JAU51" s="75"/>
      <c r="JAV51" s="75"/>
      <c r="JAW51" s="75"/>
      <c r="JAX51" s="75"/>
      <c r="JAY51" s="75"/>
      <c r="JAZ51" s="75"/>
      <c r="JBA51" s="75"/>
      <c r="JBB51" s="75"/>
      <c r="JBC51" s="75"/>
      <c r="JBD51" s="75"/>
      <c r="JBE51" s="75"/>
      <c r="JBF51" s="75"/>
      <c r="JBG51" s="75"/>
      <c r="JBH51" s="75"/>
      <c r="JBI51" s="75"/>
      <c r="JBJ51" s="75"/>
      <c r="JBK51" s="75"/>
      <c r="JBL51" s="75"/>
      <c r="JBM51" s="75"/>
      <c r="JBN51" s="75"/>
      <c r="JBO51" s="75"/>
      <c r="JBP51" s="75"/>
      <c r="JBQ51" s="75"/>
      <c r="JBR51" s="75"/>
      <c r="JBS51" s="75"/>
      <c r="JBT51" s="75"/>
      <c r="JBU51" s="75"/>
      <c r="JBV51" s="75"/>
      <c r="JBW51" s="75"/>
      <c r="JBX51" s="75"/>
      <c r="JBY51" s="75"/>
      <c r="JBZ51" s="75"/>
      <c r="JCA51" s="75"/>
      <c r="JCB51" s="75"/>
      <c r="JCC51" s="75"/>
      <c r="JCD51" s="75"/>
      <c r="JCE51" s="75"/>
      <c r="JCF51" s="75"/>
      <c r="JCG51" s="75"/>
      <c r="JCH51" s="75"/>
      <c r="JCI51" s="75"/>
      <c r="JCJ51" s="75"/>
      <c r="JCK51" s="75"/>
      <c r="JCL51" s="75"/>
      <c r="JCM51" s="75"/>
      <c r="JCN51" s="75"/>
      <c r="JCO51" s="75"/>
      <c r="JCP51" s="75"/>
      <c r="JCQ51" s="75"/>
      <c r="JCR51" s="75"/>
      <c r="JCS51" s="75"/>
      <c r="JCT51" s="75"/>
      <c r="JCU51" s="75"/>
      <c r="JCV51" s="75"/>
      <c r="JCW51" s="75"/>
      <c r="JCX51" s="75"/>
      <c r="JCY51" s="75"/>
      <c r="JCZ51" s="75"/>
      <c r="JDA51" s="75"/>
      <c r="JDB51" s="75"/>
      <c r="JDC51" s="75"/>
      <c r="JDD51" s="75"/>
      <c r="JDE51" s="75"/>
      <c r="JDF51" s="75"/>
      <c r="JDG51" s="75"/>
      <c r="JDH51" s="75"/>
      <c r="JDI51" s="75"/>
      <c r="JDJ51" s="75"/>
      <c r="JDK51" s="75"/>
      <c r="JDL51" s="75"/>
      <c r="JDM51" s="75"/>
      <c r="JDN51" s="75"/>
      <c r="JDO51" s="75"/>
      <c r="JDP51" s="75"/>
      <c r="JDQ51" s="75"/>
      <c r="JDR51" s="75"/>
      <c r="JDS51" s="75"/>
      <c r="JDT51" s="75"/>
      <c r="JDU51" s="75"/>
      <c r="JDV51" s="75"/>
      <c r="JDW51" s="75"/>
      <c r="JDX51" s="75"/>
      <c r="JDY51" s="75"/>
      <c r="JDZ51" s="75"/>
      <c r="JEA51" s="75"/>
      <c r="JEB51" s="75"/>
      <c r="JEC51" s="75"/>
      <c r="JED51" s="75"/>
      <c r="JEE51" s="75"/>
      <c r="JEF51" s="75"/>
      <c r="JEG51" s="75"/>
      <c r="JEH51" s="75"/>
      <c r="JEI51" s="75"/>
      <c r="JEJ51" s="75"/>
      <c r="JEK51" s="75"/>
      <c r="JEL51" s="75"/>
      <c r="JEM51" s="75"/>
      <c r="JEN51" s="75"/>
      <c r="JEO51" s="75"/>
      <c r="JEP51" s="75"/>
      <c r="JEQ51" s="75"/>
      <c r="JER51" s="75"/>
      <c r="JES51" s="75"/>
      <c r="JET51" s="75"/>
      <c r="JEU51" s="75"/>
      <c r="JEV51" s="75"/>
      <c r="JEW51" s="75"/>
      <c r="JEX51" s="75"/>
      <c r="JEY51" s="75"/>
      <c r="JEZ51" s="75"/>
      <c r="JFA51" s="75"/>
      <c r="JFB51" s="75"/>
      <c r="JFC51" s="75"/>
      <c r="JFD51" s="75"/>
      <c r="JFE51" s="75"/>
      <c r="JFF51" s="75"/>
      <c r="JFG51" s="75"/>
      <c r="JFH51" s="75"/>
      <c r="JFI51" s="75"/>
      <c r="JFJ51" s="75"/>
      <c r="JFK51" s="75"/>
      <c r="JFL51" s="75"/>
      <c r="JFM51" s="75"/>
      <c r="JFN51" s="75"/>
      <c r="JFO51" s="75"/>
      <c r="JFP51" s="75"/>
      <c r="JFQ51" s="75"/>
      <c r="JFR51" s="75"/>
      <c r="JFS51" s="75"/>
      <c r="JFT51" s="75"/>
      <c r="JFU51" s="75"/>
      <c r="JFV51" s="75"/>
      <c r="JFW51" s="75"/>
      <c r="JFX51" s="75"/>
      <c r="JFY51" s="75"/>
      <c r="JFZ51" s="75"/>
      <c r="JGA51" s="75"/>
      <c r="JGB51" s="75"/>
      <c r="JGC51" s="75"/>
      <c r="JGD51" s="75"/>
      <c r="JGE51" s="75"/>
      <c r="JGF51" s="75"/>
      <c r="JGG51" s="75"/>
      <c r="JGH51" s="75"/>
      <c r="JGI51" s="75"/>
      <c r="JGJ51" s="75"/>
      <c r="JGK51" s="75"/>
      <c r="JGL51" s="75"/>
      <c r="JGM51" s="75"/>
      <c r="JGN51" s="75"/>
      <c r="JGO51" s="75"/>
      <c r="JGP51" s="75"/>
      <c r="JGQ51" s="75"/>
      <c r="JGR51" s="75"/>
      <c r="JGS51" s="75"/>
      <c r="JGT51" s="75"/>
      <c r="JGU51" s="75"/>
      <c r="JGV51" s="75"/>
      <c r="JGW51" s="75"/>
      <c r="JGX51" s="75"/>
      <c r="JGY51" s="75"/>
      <c r="JGZ51" s="75"/>
      <c r="JHA51" s="75"/>
      <c r="JHB51" s="75"/>
      <c r="JHC51" s="75"/>
      <c r="JHD51" s="75"/>
      <c r="JHE51" s="75"/>
      <c r="JHF51" s="75"/>
      <c r="JHG51" s="75"/>
      <c r="JHH51" s="75"/>
      <c r="JHI51" s="75"/>
      <c r="JHJ51" s="75"/>
      <c r="JHK51" s="75"/>
      <c r="JHL51" s="75"/>
      <c r="JHM51" s="75"/>
      <c r="JHN51" s="75"/>
      <c r="JHO51" s="75"/>
      <c r="JHP51" s="75"/>
      <c r="JHQ51" s="75"/>
      <c r="JHR51" s="75"/>
      <c r="JHS51" s="75"/>
      <c r="JHT51" s="75"/>
      <c r="JHU51" s="75"/>
      <c r="JHV51" s="75"/>
      <c r="JHW51" s="75"/>
      <c r="JHX51" s="75"/>
      <c r="JHY51" s="75"/>
      <c r="JHZ51" s="75"/>
      <c r="JIA51" s="75"/>
      <c r="JIB51" s="75"/>
      <c r="JIC51" s="75"/>
      <c r="JID51" s="75"/>
      <c r="JIE51" s="75"/>
      <c r="JIF51" s="75"/>
      <c r="JIG51" s="75"/>
      <c r="JIH51" s="75"/>
      <c r="JII51" s="75"/>
      <c r="JIJ51" s="75"/>
      <c r="JIK51" s="75"/>
      <c r="JIL51" s="75"/>
      <c r="JIM51" s="75"/>
      <c r="JIN51" s="75"/>
      <c r="JIO51" s="75"/>
      <c r="JIP51" s="75"/>
      <c r="JIQ51" s="75"/>
      <c r="JIR51" s="75"/>
      <c r="JIS51" s="75"/>
      <c r="JIT51" s="75"/>
      <c r="JIU51" s="75"/>
      <c r="JIV51" s="75"/>
      <c r="JIW51" s="75"/>
      <c r="JIX51" s="75"/>
      <c r="JIY51" s="75"/>
      <c r="JIZ51" s="75"/>
      <c r="JJA51" s="75"/>
      <c r="JJB51" s="75"/>
      <c r="JJC51" s="75"/>
      <c r="JJD51" s="75"/>
      <c r="JJE51" s="75"/>
      <c r="JJF51" s="75"/>
      <c r="JJG51" s="75"/>
      <c r="JJH51" s="75"/>
      <c r="JJI51" s="75"/>
      <c r="JJJ51" s="75"/>
      <c r="JJK51" s="75"/>
      <c r="JJL51" s="75"/>
      <c r="JJM51" s="75"/>
      <c r="JJN51" s="75"/>
      <c r="JJO51" s="75"/>
      <c r="JJP51" s="75"/>
      <c r="JJQ51" s="75"/>
      <c r="JJR51" s="75"/>
      <c r="JJS51" s="75"/>
      <c r="JJT51" s="75"/>
      <c r="JJU51" s="75"/>
      <c r="JJV51" s="75"/>
      <c r="JJW51" s="75"/>
      <c r="JJX51" s="75"/>
      <c r="JJY51" s="75"/>
      <c r="JJZ51" s="75"/>
      <c r="JKA51" s="75"/>
      <c r="JKB51" s="75"/>
      <c r="JKC51" s="75"/>
      <c r="JKD51" s="75"/>
      <c r="JKE51" s="75"/>
      <c r="JKF51" s="75"/>
      <c r="JKG51" s="75"/>
      <c r="JKH51" s="75"/>
      <c r="JKI51" s="75"/>
      <c r="JKJ51" s="75"/>
      <c r="JKK51" s="75"/>
      <c r="JKL51" s="75"/>
      <c r="JKM51" s="75"/>
      <c r="JKN51" s="75"/>
      <c r="JKO51" s="75"/>
      <c r="JKP51" s="75"/>
      <c r="JKQ51" s="75"/>
      <c r="JKR51" s="75"/>
      <c r="JKS51" s="75"/>
      <c r="JKT51" s="75"/>
      <c r="JKU51" s="75"/>
      <c r="JKV51" s="75"/>
      <c r="JKW51" s="75"/>
      <c r="JKX51" s="75"/>
      <c r="JKY51" s="75"/>
      <c r="JKZ51" s="75"/>
      <c r="JLA51" s="75"/>
      <c r="JLB51" s="75"/>
      <c r="JLC51" s="75"/>
      <c r="JLD51" s="75"/>
      <c r="JLE51" s="75"/>
      <c r="JLF51" s="75"/>
      <c r="JLG51" s="75"/>
      <c r="JLH51" s="75"/>
      <c r="JLI51" s="75"/>
      <c r="JLJ51" s="75"/>
      <c r="JLK51" s="75"/>
      <c r="JLL51" s="75"/>
      <c r="JLM51" s="75"/>
      <c r="JLN51" s="75"/>
      <c r="JLO51" s="75"/>
      <c r="JLP51" s="75"/>
      <c r="JLQ51" s="75"/>
      <c r="JLR51" s="75"/>
      <c r="JLS51" s="75"/>
      <c r="JLT51" s="75"/>
      <c r="JLU51" s="75"/>
      <c r="JLV51" s="75"/>
      <c r="JLW51" s="75"/>
      <c r="JLX51" s="75"/>
      <c r="JLY51" s="75"/>
      <c r="JLZ51" s="75"/>
      <c r="JMA51" s="75"/>
      <c r="JMB51" s="75"/>
      <c r="JMC51" s="75"/>
      <c r="JMD51" s="75"/>
      <c r="JME51" s="75"/>
      <c r="JMF51" s="75"/>
      <c r="JMG51" s="75"/>
      <c r="JMH51" s="75"/>
      <c r="JMI51" s="75"/>
      <c r="JMJ51" s="75"/>
      <c r="JMK51" s="75"/>
      <c r="JML51" s="75"/>
      <c r="JMM51" s="75"/>
      <c r="JMN51" s="75"/>
      <c r="JMO51" s="75"/>
      <c r="JMP51" s="75"/>
      <c r="JMQ51" s="75"/>
      <c r="JMR51" s="75"/>
      <c r="JMS51" s="75"/>
      <c r="JMT51" s="75"/>
      <c r="JMU51" s="75"/>
      <c r="JMV51" s="75"/>
      <c r="JMW51" s="75"/>
      <c r="JMX51" s="75"/>
      <c r="JMY51" s="75"/>
      <c r="JMZ51" s="75"/>
      <c r="JNA51" s="75"/>
      <c r="JNB51" s="75"/>
      <c r="JNC51" s="75"/>
      <c r="JND51" s="75"/>
      <c r="JNE51" s="75"/>
      <c r="JNF51" s="75"/>
      <c r="JNG51" s="75"/>
      <c r="JNH51" s="75"/>
      <c r="JNI51" s="75"/>
      <c r="JNJ51" s="75"/>
      <c r="JNK51" s="75"/>
      <c r="JNL51" s="75"/>
      <c r="JNM51" s="75"/>
      <c r="JNN51" s="75"/>
      <c r="JNO51" s="75"/>
      <c r="JNP51" s="75"/>
      <c r="JNQ51" s="75"/>
      <c r="JNR51" s="75"/>
      <c r="JNS51" s="75"/>
      <c r="JNT51" s="75"/>
      <c r="JNU51" s="75"/>
      <c r="JNV51" s="75"/>
      <c r="JNW51" s="75"/>
      <c r="JNX51" s="75"/>
      <c r="JNY51" s="75"/>
      <c r="JNZ51" s="75"/>
      <c r="JOA51" s="75"/>
      <c r="JOB51" s="75"/>
      <c r="JOC51" s="75"/>
      <c r="JOD51" s="75"/>
      <c r="JOE51" s="75"/>
      <c r="JOF51" s="75"/>
      <c r="JOG51" s="75"/>
      <c r="JOH51" s="75"/>
      <c r="JOI51" s="75"/>
      <c r="JOJ51" s="75"/>
      <c r="JOK51" s="75"/>
      <c r="JOL51" s="75"/>
      <c r="JOM51" s="75"/>
      <c r="JON51" s="75"/>
      <c r="JOO51" s="75"/>
      <c r="JOP51" s="75"/>
      <c r="JOQ51" s="75"/>
      <c r="JOR51" s="75"/>
      <c r="JOS51" s="75"/>
      <c r="JOT51" s="75"/>
      <c r="JOU51" s="75"/>
      <c r="JOV51" s="75"/>
      <c r="JOW51" s="75"/>
      <c r="JOX51" s="75"/>
      <c r="JOY51" s="75"/>
      <c r="JOZ51" s="75"/>
      <c r="JPA51" s="75"/>
      <c r="JPB51" s="75"/>
      <c r="JPC51" s="75"/>
      <c r="JPD51" s="75"/>
      <c r="JPE51" s="75"/>
      <c r="JPF51" s="75"/>
      <c r="JPG51" s="75"/>
      <c r="JPH51" s="75"/>
      <c r="JPI51" s="75"/>
      <c r="JPJ51" s="75"/>
      <c r="JPK51" s="75"/>
      <c r="JPL51" s="75"/>
      <c r="JPM51" s="75"/>
      <c r="JPN51" s="75"/>
      <c r="JPO51" s="75"/>
      <c r="JPP51" s="75"/>
      <c r="JPQ51" s="75"/>
      <c r="JPR51" s="75"/>
      <c r="JPS51" s="75"/>
      <c r="JPT51" s="75"/>
      <c r="JPU51" s="75"/>
      <c r="JPV51" s="75"/>
      <c r="JPW51" s="75"/>
      <c r="JPX51" s="75"/>
      <c r="JPY51" s="75"/>
      <c r="JPZ51" s="75"/>
      <c r="JQA51" s="75"/>
      <c r="JQB51" s="75"/>
      <c r="JQC51" s="75"/>
      <c r="JQD51" s="75"/>
      <c r="JQE51" s="75"/>
      <c r="JQF51" s="75"/>
      <c r="JQG51" s="75"/>
      <c r="JQH51" s="75"/>
      <c r="JQI51" s="75"/>
      <c r="JQJ51" s="75"/>
      <c r="JQK51" s="75"/>
      <c r="JQL51" s="75"/>
      <c r="JQM51" s="75"/>
      <c r="JQN51" s="75"/>
      <c r="JQO51" s="75"/>
      <c r="JQP51" s="75"/>
      <c r="JQQ51" s="75"/>
      <c r="JQR51" s="75"/>
      <c r="JQS51" s="75"/>
      <c r="JQT51" s="75"/>
      <c r="JQU51" s="75"/>
      <c r="JQV51" s="75"/>
      <c r="JQW51" s="75"/>
      <c r="JQX51" s="75"/>
      <c r="JQY51" s="75"/>
      <c r="JQZ51" s="75"/>
      <c r="JRA51" s="75"/>
      <c r="JRB51" s="75"/>
      <c r="JRC51" s="75"/>
      <c r="JRD51" s="75"/>
      <c r="JRE51" s="75"/>
      <c r="JRF51" s="75"/>
      <c r="JRG51" s="75"/>
      <c r="JRH51" s="75"/>
      <c r="JRI51" s="75"/>
      <c r="JRJ51" s="75"/>
      <c r="JRK51" s="75"/>
      <c r="JRL51" s="75"/>
      <c r="JRM51" s="75"/>
      <c r="JRN51" s="75"/>
      <c r="JRO51" s="75"/>
      <c r="JRP51" s="75"/>
      <c r="JRQ51" s="75"/>
      <c r="JRR51" s="75"/>
      <c r="JRS51" s="75"/>
      <c r="JRT51" s="75"/>
      <c r="JRU51" s="75"/>
      <c r="JRV51" s="75"/>
      <c r="JRW51" s="75"/>
      <c r="JRX51" s="75"/>
      <c r="JRY51" s="75"/>
      <c r="JRZ51" s="75"/>
      <c r="JSA51" s="75"/>
      <c r="JSB51" s="75"/>
      <c r="JSC51" s="75"/>
      <c r="JSD51" s="75"/>
      <c r="JSE51" s="75"/>
      <c r="JSF51" s="75"/>
      <c r="JSG51" s="75"/>
      <c r="JSH51" s="75"/>
      <c r="JSI51" s="75"/>
      <c r="JSJ51" s="75"/>
      <c r="JSK51" s="75"/>
      <c r="JSL51" s="75"/>
      <c r="JSM51" s="75"/>
      <c r="JSN51" s="75"/>
      <c r="JSO51" s="75"/>
      <c r="JSP51" s="75"/>
      <c r="JSQ51" s="75"/>
      <c r="JSR51" s="75"/>
      <c r="JSS51" s="75"/>
      <c r="JST51" s="75"/>
      <c r="JSU51" s="75"/>
      <c r="JSV51" s="75"/>
      <c r="JSW51" s="75"/>
      <c r="JSX51" s="75"/>
      <c r="JSY51" s="75"/>
      <c r="JSZ51" s="75"/>
      <c r="JTA51" s="75"/>
      <c r="JTB51" s="75"/>
      <c r="JTC51" s="75"/>
      <c r="JTD51" s="75"/>
      <c r="JTE51" s="75"/>
      <c r="JTF51" s="75"/>
      <c r="JTG51" s="75"/>
      <c r="JTH51" s="75"/>
      <c r="JTI51" s="75"/>
      <c r="JTJ51" s="75"/>
      <c r="JTK51" s="75"/>
      <c r="JTL51" s="75"/>
      <c r="JTM51" s="75"/>
      <c r="JTN51" s="75"/>
      <c r="JTO51" s="75"/>
      <c r="JTP51" s="75"/>
      <c r="JTQ51" s="75"/>
      <c r="JTR51" s="75"/>
      <c r="JTS51" s="75"/>
      <c r="JTT51" s="75"/>
      <c r="JTU51" s="75"/>
      <c r="JTV51" s="75"/>
      <c r="JTW51" s="75"/>
      <c r="JTX51" s="75"/>
      <c r="JTY51" s="75"/>
      <c r="JTZ51" s="75"/>
      <c r="JUA51" s="75"/>
      <c r="JUB51" s="75"/>
      <c r="JUC51" s="75"/>
      <c r="JUD51" s="75"/>
      <c r="JUE51" s="75"/>
      <c r="JUF51" s="75"/>
      <c r="JUG51" s="75"/>
      <c r="JUH51" s="75"/>
      <c r="JUI51" s="75"/>
      <c r="JUJ51" s="75"/>
      <c r="JUK51" s="75"/>
      <c r="JUL51" s="75"/>
      <c r="JUM51" s="75"/>
      <c r="JUN51" s="75"/>
      <c r="JUO51" s="75"/>
      <c r="JUP51" s="75"/>
      <c r="JUQ51" s="75"/>
      <c r="JUR51" s="75"/>
      <c r="JUS51" s="75"/>
      <c r="JUT51" s="75"/>
      <c r="JUU51" s="75"/>
      <c r="JUV51" s="75"/>
      <c r="JUW51" s="75"/>
      <c r="JUX51" s="75"/>
      <c r="JUY51" s="75"/>
      <c r="JUZ51" s="75"/>
      <c r="JVA51" s="75"/>
      <c r="JVB51" s="75"/>
      <c r="JVC51" s="75"/>
      <c r="JVD51" s="75"/>
      <c r="JVE51" s="75"/>
      <c r="JVF51" s="75"/>
      <c r="JVG51" s="75"/>
      <c r="JVH51" s="75"/>
      <c r="JVI51" s="75"/>
      <c r="JVJ51" s="75"/>
      <c r="JVK51" s="75"/>
      <c r="JVL51" s="75"/>
      <c r="JVM51" s="75"/>
      <c r="JVN51" s="75"/>
      <c r="JVO51" s="75"/>
      <c r="JVP51" s="75"/>
      <c r="JVQ51" s="75"/>
      <c r="JVR51" s="75"/>
      <c r="JVS51" s="75"/>
      <c r="JVT51" s="75"/>
      <c r="JVU51" s="75"/>
      <c r="JVV51" s="75"/>
      <c r="JVW51" s="75"/>
      <c r="JVX51" s="75"/>
      <c r="JVY51" s="75"/>
      <c r="JVZ51" s="75"/>
      <c r="JWA51" s="75"/>
      <c r="JWB51" s="75"/>
      <c r="JWC51" s="75"/>
      <c r="JWD51" s="75"/>
      <c r="JWE51" s="75"/>
      <c r="JWF51" s="75"/>
      <c r="JWG51" s="75"/>
      <c r="JWH51" s="75"/>
      <c r="JWI51" s="75"/>
      <c r="JWJ51" s="75"/>
      <c r="JWK51" s="75"/>
      <c r="JWL51" s="75"/>
      <c r="JWM51" s="75"/>
      <c r="JWN51" s="75"/>
      <c r="JWO51" s="75"/>
      <c r="JWP51" s="75"/>
      <c r="JWQ51" s="75"/>
      <c r="JWR51" s="75"/>
      <c r="JWS51" s="75"/>
      <c r="JWT51" s="75"/>
      <c r="JWU51" s="75"/>
      <c r="JWV51" s="75"/>
      <c r="JWW51" s="75"/>
      <c r="JWX51" s="75"/>
      <c r="JWY51" s="75"/>
      <c r="JWZ51" s="75"/>
      <c r="JXA51" s="75"/>
      <c r="JXB51" s="75"/>
      <c r="JXC51" s="75"/>
      <c r="JXD51" s="75"/>
      <c r="JXE51" s="75"/>
      <c r="JXF51" s="75"/>
      <c r="JXG51" s="75"/>
      <c r="JXH51" s="75"/>
      <c r="JXI51" s="75"/>
      <c r="JXJ51" s="75"/>
      <c r="JXK51" s="75"/>
      <c r="JXL51" s="75"/>
      <c r="JXM51" s="75"/>
      <c r="JXN51" s="75"/>
      <c r="JXO51" s="75"/>
      <c r="JXP51" s="75"/>
      <c r="JXQ51" s="75"/>
      <c r="JXR51" s="75"/>
      <c r="JXS51" s="75"/>
      <c r="JXT51" s="75"/>
      <c r="JXU51" s="75"/>
      <c r="JXV51" s="75"/>
      <c r="JXW51" s="75"/>
      <c r="JXX51" s="75"/>
      <c r="JXY51" s="75"/>
      <c r="JXZ51" s="75"/>
      <c r="JYA51" s="75"/>
      <c r="JYB51" s="75"/>
      <c r="JYC51" s="75"/>
      <c r="JYD51" s="75"/>
      <c r="JYE51" s="75"/>
      <c r="JYF51" s="75"/>
      <c r="JYG51" s="75"/>
      <c r="JYH51" s="75"/>
      <c r="JYI51" s="75"/>
      <c r="JYJ51" s="75"/>
      <c r="JYK51" s="75"/>
      <c r="JYL51" s="75"/>
      <c r="JYM51" s="75"/>
      <c r="JYN51" s="75"/>
      <c r="JYO51" s="75"/>
      <c r="JYP51" s="75"/>
      <c r="JYQ51" s="75"/>
      <c r="JYR51" s="75"/>
      <c r="JYS51" s="75"/>
      <c r="JYT51" s="75"/>
      <c r="JYU51" s="75"/>
      <c r="JYV51" s="75"/>
      <c r="JYW51" s="75"/>
      <c r="JYX51" s="75"/>
      <c r="JYY51" s="75"/>
      <c r="JYZ51" s="75"/>
      <c r="JZA51" s="75"/>
      <c r="JZB51" s="75"/>
      <c r="JZC51" s="75"/>
      <c r="JZD51" s="75"/>
      <c r="JZE51" s="75"/>
      <c r="JZF51" s="75"/>
      <c r="JZG51" s="75"/>
      <c r="JZH51" s="75"/>
      <c r="JZI51" s="75"/>
      <c r="JZJ51" s="75"/>
      <c r="JZK51" s="75"/>
      <c r="JZL51" s="75"/>
      <c r="JZM51" s="75"/>
      <c r="JZN51" s="75"/>
      <c r="JZO51" s="75"/>
      <c r="JZP51" s="75"/>
      <c r="JZQ51" s="75"/>
      <c r="JZR51" s="75"/>
      <c r="JZS51" s="75"/>
      <c r="JZT51" s="75"/>
      <c r="JZU51" s="75"/>
      <c r="JZV51" s="75"/>
      <c r="JZW51" s="75"/>
      <c r="JZX51" s="75"/>
      <c r="JZY51" s="75"/>
      <c r="JZZ51" s="75"/>
      <c r="KAA51" s="75"/>
      <c r="KAB51" s="75"/>
      <c r="KAC51" s="75"/>
      <c r="KAD51" s="75"/>
      <c r="KAE51" s="75"/>
      <c r="KAF51" s="75"/>
      <c r="KAG51" s="75"/>
      <c r="KAH51" s="75"/>
      <c r="KAI51" s="75"/>
      <c r="KAJ51" s="75"/>
      <c r="KAK51" s="75"/>
      <c r="KAL51" s="75"/>
      <c r="KAM51" s="75"/>
      <c r="KAN51" s="75"/>
      <c r="KAO51" s="75"/>
      <c r="KAP51" s="75"/>
      <c r="KAQ51" s="75"/>
      <c r="KAR51" s="75"/>
      <c r="KAS51" s="75"/>
      <c r="KAT51" s="75"/>
      <c r="KAU51" s="75"/>
      <c r="KAV51" s="75"/>
      <c r="KAW51" s="75"/>
      <c r="KAX51" s="75"/>
      <c r="KAY51" s="75"/>
      <c r="KAZ51" s="75"/>
      <c r="KBA51" s="75"/>
      <c r="KBB51" s="75"/>
      <c r="KBC51" s="75"/>
      <c r="KBD51" s="75"/>
      <c r="KBE51" s="75"/>
      <c r="KBF51" s="75"/>
      <c r="KBG51" s="75"/>
      <c r="KBH51" s="75"/>
      <c r="KBI51" s="75"/>
      <c r="KBJ51" s="75"/>
      <c r="KBK51" s="75"/>
      <c r="KBL51" s="75"/>
      <c r="KBM51" s="75"/>
      <c r="KBN51" s="75"/>
      <c r="KBO51" s="75"/>
      <c r="KBP51" s="75"/>
      <c r="KBQ51" s="75"/>
      <c r="KBR51" s="75"/>
      <c r="KBS51" s="75"/>
      <c r="KBT51" s="75"/>
      <c r="KBU51" s="75"/>
      <c r="KBV51" s="75"/>
      <c r="KBW51" s="75"/>
      <c r="KBX51" s="75"/>
      <c r="KBY51" s="75"/>
      <c r="KBZ51" s="75"/>
      <c r="KCA51" s="75"/>
      <c r="KCB51" s="75"/>
      <c r="KCC51" s="75"/>
      <c r="KCD51" s="75"/>
      <c r="KCE51" s="75"/>
      <c r="KCF51" s="75"/>
      <c r="KCG51" s="75"/>
      <c r="KCH51" s="75"/>
      <c r="KCI51" s="75"/>
      <c r="KCJ51" s="75"/>
      <c r="KCK51" s="75"/>
      <c r="KCL51" s="75"/>
      <c r="KCM51" s="75"/>
      <c r="KCN51" s="75"/>
      <c r="KCO51" s="75"/>
      <c r="KCP51" s="75"/>
      <c r="KCQ51" s="75"/>
      <c r="KCR51" s="75"/>
      <c r="KCS51" s="75"/>
      <c r="KCT51" s="75"/>
      <c r="KCU51" s="75"/>
      <c r="KCV51" s="75"/>
      <c r="KCW51" s="75"/>
      <c r="KCX51" s="75"/>
      <c r="KCY51" s="75"/>
      <c r="KCZ51" s="75"/>
      <c r="KDA51" s="75"/>
      <c r="KDB51" s="75"/>
      <c r="KDC51" s="75"/>
      <c r="KDD51" s="75"/>
      <c r="KDE51" s="75"/>
      <c r="KDF51" s="75"/>
      <c r="KDG51" s="75"/>
      <c r="KDH51" s="75"/>
      <c r="KDI51" s="75"/>
      <c r="KDJ51" s="75"/>
      <c r="KDK51" s="75"/>
      <c r="KDL51" s="75"/>
      <c r="KDM51" s="75"/>
      <c r="KDN51" s="75"/>
      <c r="KDO51" s="75"/>
      <c r="KDP51" s="75"/>
      <c r="KDQ51" s="75"/>
      <c r="KDR51" s="75"/>
      <c r="KDS51" s="75"/>
      <c r="KDT51" s="75"/>
      <c r="KDU51" s="75"/>
      <c r="KDV51" s="75"/>
      <c r="KDW51" s="75"/>
      <c r="KDX51" s="75"/>
      <c r="KDY51" s="75"/>
      <c r="KDZ51" s="75"/>
      <c r="KEA51" s="75"/>
      <c r="KEB51" s="75"/>
      <c r="KEC51" s="75"/>
      <c r="KED51" s="75"/>
      <c r="KEE51" s="75"/>
      <c r="KEF51" s="75"/>
      <c r="KEG51" s="75"/>
      <c r="KEH51" s="75"/>
      <c r="KEI51" s="75"/>
      <c r="KEJ51" s="75"/>
      <c r="KEK51" s="75"/>
      <c r="KEL51" s="75"/>
      <c r="KEM51" s="75"/>
      <c r="KEN51" s="75"/>
      <c r="KEO51" s="75"/>
      <c r="KEP51" s="75"/>
      <c r="KEQ51" s="75"/>
      <c r="KER51" s="75"/>
      <c r="KES51" s="75"/>
      <c r="KET51" s="75"/>
      <c r="KEU51" s="75"/>
      <c r="KEV51" s="75"/>
      <c r="KEW51" s="75"/>
      <c r="KEX51" s="75"/>
      <c r="KEY51" s="75"/>
      <c r="KEZ51" s="75"/>
      <c r="KFA51" s="75"/>
      <c r="KFB51" s="75"/>
      <c r="KFC51" s="75"/>
      <c r="KFD51" s="75"/>
      <c r="KFE51" s="75"/>
      <c r="KFF51" s="75"/>
      <c r="KFG51" s="75"/>
      <c r="KFH51" s="75"/>
      <c r="KFI51" s="75"/>
      <c r="KFJ51" s="75"/>
      <c r="KFK51" s="75"/>
      <c r="KFL51" s="75"/>
      <c r="KFM51" s="75"/>
      <c r="KFN51" s="75"/>
      <c r="KFO51" s="75"/>
      <c r="KFP51" s="75"/>
      <c r="KFQ51" s="75"/>
      <c r="KFR51" s="75"/>
      <c r="KFS51" s="75"/>
      <c r="KFT51" s="75"/>
      <c r="KFU51" s="75"/>
      <c r="KFV51" s="75"/>
      <c r="KFW51" s="75"/>
      <c r="KFX51" s="75"/>
      <c r="KFY51" s="75"/>
      <c r="KFZ51" s="75"/>
      <c r="KGA51" s="75"/>
      <c r="KGB51" s="75"/>
      <c r="KGC51" s="75"/>
      <c r="KGD51" s="75"/>
      <c r="KGE51" s="75"/>
      <c r="KGF51" s="75"/>
      <c r="KGG51" s="75"/>
      <c r="KGH51" s="75"/>
      <c r="KGI51" s="75"/>
      <c r="KGJ51" s="75"/>
      <c r="KGK51" s="75"/>
      <c r="KGL51" s="75"/>
      <c r="KGM51" s="75"/>
      <c r="KGN51" s="75"/>
      <c r="KGO51" s="75"/>
      <c r="KGP51" s="75"/>
      <c r="KGQ51" s="75"/>
      <c r="KGR51" s="75"/>
      <c r="KGS51" s="75"/>
      <c r="KGT51" s="75"/>
      <c r="KGU51" s="75"/>
      <c r="KGV51" s="75"/>
      <c r="KGW51" s="75"/>
      <c r="KGX51" s="75"/>
      <c r="KGY51" s="75"/>
      <c r="KGZ51" s="75"/>
      <c r="KHA51" s="75"/>
      <c r="KHB51" s="75"/>
      <c r="KHC51" s="75"/>
      <c r="KHD51" s="75"/>
      <c r="KHE51" s="75"/>
      <c r="KHF51" s="75"/>
      <c r="KHG51" s="75"/>
      <c r="KHH51" s="75"/>
      <c r="KHI51" s="75"/>
      <c r="KHJ51" s="75"/>
      <c r="KHK51" s="75"/>
      <c r="KHL51" s="75"/>
      <c r="KHM51" s="75"/>
      <c r="KHN51" s="75"/>
      <c r="KHO51" s="75"/>
      <c r="KHP51" s="75"/>
      <c r="KHQ51" s="75"/>
      <c r="KHR51" s="75"/>
      <c r="KHS51" s="75"/>
      <c r="KHT51" s="75"/>
      <c r="KHU51" s="75"/>
      <c r="KHV51" s="75"/>
      <c r="KHW51" s="75"/>
      <c r="KHX51" s="75"/>
      <c r="KHY51" s="75"/>
      <c r="KHZ51" s="75"/>
      <c r="KIA51" s="75"/>
      <c r="KIB51" s="75"/>
      <c r="KIC51" s="75"/>
      <c r="KID51" s="75"/>
      <c r="KIE51" s="75"/>
      <c r="KIF51" s="75"/>
      <c r="KIG51" s="75"/>
      <c r="KIH51" s="75"/>
      <c r="KII51" s="75"/>
      <c r="KIJ51" s="75"/>
      <c r="KIK51" s="75"/>
      <c r="KIL51" s="75"/>
      <c r="KIM51" s="75"/>
      <c r="KIN51" s="75"/>
      <c r="KIO51" s="75"/>
      <c r="KIP51" s="75"/>
      <c r="KIQ51" s="75"/>
      <c r="KIR51" s="75"/>
      <c r="KIS51" s="75"/>
      <c r="KIT51" s="75"/>
      <c r="KIU51" s="75"/>
      <c r="KIV51" s="75"/>
      <c r="KIW51" s="75"/>
      <c r="KIX51" s="75"/>
      <c r="KIY51" s="75"/>
      <c r="KIZ51" s="75"/>
      <c r="KJA51" s="75"/>
      <c r="KJB51" s="75"/>
      <c r="KJC51" s="75"/>
      <c r="KJD51" s="75"/>
      <c r="KJE51" s="75"/>
      <c r="KJF51" s="75"/>
      <c r="KJG51" s="75"/>
      <c r="KJH51" s="75"/>
      <c r="KJI51" s="75"/>
      <c r="KJJ51" s="75"/>
      <c r="KJK51" s="75"/>
      <c r="KJL51" s="75"/>
      <c r="KJM51" s="75"/>
      <c r="KJN51" s="75"/>
      <c r="KJO51" s="75"/>
      <c r="KJP51" s="75"/>
      <c r="KJQ51" s="75"/>
      <c r="KJR51" s="75"/>
      <c r="KJS51" s="75"/>
      <c r="KJT51" s="75"/>
      <c r="KJU51" s="75"/>
      <c r="KJV51" s="75"/>
      <c r="KJW51" s="75"/>
      <c r="KJX51" s="75"/>
      <c r="KJY51" s="75"/>
      <c r="KJZ51" s="75"/>
      <c r="KKA51" s="75"/>
      <c r="KKB51" s="75"/>
      <c r="KKC51" s="75"/>
      <c r="KKD51" s="75"/>
      <c r="KKE51" s="75"/>
      <c r="KKF51" s="75"/>
      <c r="KKG51" s="75"/>
      <c r="KKH51" s="75"/>
      <c r="KKI51" s="75"/>
      <c r="KKJ51" s="75"/>
      <c r="KKK51" s="75"/>
      <c r="KKL51" s="75"/>
      <c r="KKM51" s="75"/>
      <c r="KKN51" s="75"/>
      <c r="KKO51" s="75"/>
      <c r="KKP51" s="75"/>
      <c r="KKQ51" s="75"/>
      <c r="KKR51" s="75"/>
      <c r="KKS51" s="75"/>
      <c r="KKT51" s="75"/>
      <c r="KKU51" s="75"/>
      <c r="KKV51" s="75"/>
      <c r="KKW51" s="75"/>
      <c r="KKX51" s="75"/>
      <c r="KKY51" s="75"/>
      <c r="KKZ51" s="75"/>
      <c r="KLA51" s="75"/>
      <c r="KLB51" s="75"/>
      <c r="KLC51" s="75"/>
      <c r="KLD51" s="75"/>
      <c r="KLE51" s="75"/>
      <c r="KLF51" s="75"/>
      <c r="KLG51" s="75"/>
      <c r="KLH51" s="75"/>
      <c r="KLI51" s="75"/>
      <c r="KLJ51" s="75"/>
      <c r="KLK51" s="75"/>
      <c r="KLL51" s="75"/>
      <c r="KLM51" s="75"/>
      <c r="KLN51" s="75"/>
      <c r="KLO51" s="75"/>
      <c r="KLP51" s="75"/>
      <c r="KLQ51" s="75"/>
      <c r="KLR51" s="75"/>
      <c r="KLS51" s="75"/>
      <c r="KLT51" s="75"/>
      <c r="KLU51" s="75"/>
      <c r="KLV51" s="75"/>
      <c r="KLW51" s="75"/>
      <c r="KLX51" s="75"/>
      <c r="KLY51" s="75"/>
      <c r="KLZ51" s="75"/>
      <c r="KMA51" s="75"/>
      <c r="KMB51" s="75"/>
      <c r="KMC51" s="75"/>
      <c r="KMD51" s="75"/>
      <c r="KME51" s="75"/>
      <c r="KMF51" s="75"/>
      <c r="KMG51" s="75"/>
      <c r="KMH51" s="75"/>
      <c r="KMI51" s="75"/>
      <c r="KMJ51" s="75"/>
      <c r="KMK51" s="75"/>
      <c r="KML51" s="75"/>
      <c r="KMM51" s="75"/>
      <c r="KMN51" s="75"/>
      <c r="KMO51" s="75"/>
      <c r="KMP51" s="75"/>
      <c r="KMQ51" s="75"/>
      <c r="KMR51" s="75"/>
      <c r="KMS51" s="75"/>
      <c r="KMT51" s="75"/>
      <c r="KMU51" s="75"/>
      <c r="KMV51" s="75"/>
      <c r="KMW51" s="75"/>
      <c r="KMX51" s="75"/>
      <c r="KMY51" s="75"/>
      <c r="KMZ51" s="75"/>
      <c r="KNA51" s="75"/>
      <c r="KNB51" s="75"/>
      <c r="KNC51" s="75"/>
      <c r="KND51" s="75"/>
      <c r="KNE51" s="75"/>
      <c r="KNF51" s="75"/>
      <c r="KNG51" s="75"/>
      <c r="KNH51" s="75"/>
      <c r="KNI51" s="75"/>
      <c r="KNJ51" s="75"/>
      <c r="KNK51" s="75"/>
      <c r="KNL51" s="75"/>
      <c r="KNM51" s="75"/>
      <c r="KNN51" s="75"/>
      <c r="KNO51" s="75"/>
      <c r="KNP51" s="75"/>
      <c r="KNQ51" s="75"/>
      <c r="KNR51" s="75"/>
      <c r="KNS51" s="75"/>
      <c r="KNT51" s="75"/>
      <c r="KNU51" s="75"/>
      <c r="KNV51" s="75"/>
      <c r="KNW51" s="75"/>
      <c r="KNX51" s="75"/>
      <c r="KNY51" s="75"/>
      <c r="KNZ51" s="75"/>
      <c r="KOA51" s="75"/>
      <c r="KOB51" s="75"/>
      <c r="KOC51" s="75"/>
      <c r="KOD51" s="75"/>
      <c r="KOE51" s="75"/>
      <c r="KOF51" s="75"/>
      <c r="KOG51" s="75"/>
      <c r="KOH51" s="75"/>
      <c r="KOI51" s="75"/>
      <c r="KOJ51" s="75"/>
      <c r="KOK51" s="75"/>
      <c r="KOL51" s="75"/>
      <c r="KOM51" s="75"/>
      <c r="KON51" s="75"/>
      <c r="KOO51" s="75"/>
      <c r="KOP51" s="75"/>
      <c r="KOQ51" s="75"/>
      <c r="KOR51" s="75"/>
      <c r="KOS51" s="75"/>
      <c r="KOT51" s="75"/>
      <c r="KOU51" s="75"/>
      <c r="KOV51" s="75"/>
      <c r="KOW51" s="75"/>
      <c r="KOX51" s="75"/>
      <c r="KOY51" s="75"/>
      <c r="KOZ51" s="75"/>
      <c r="KPA51" s="75"/>
      <c r="KPB51" s="75"/>
      <c r="KPC51" s="75"/>
      <c r="KPD51" s="75"/>
      <c r="KPE51" s="75"/>
      <c r="KPF51" s="75"/>
      <c r="KPG51" s="75"/>
      <c r="KPH51" s="75"/>
      <c r="KPI51" s="75"/>
      <c r="KPJ51" s="75"/>
      <c r="KPK51" s="75"/>
      <c r="KPL51" s="75"/>
      <c r="KPM51" s="75"/>
      <c r="KPN51" s="75"/>
      <c r="KPO51" s="75"/>
      <c r="KPP51" s="75"/>
      <c r="KPQ51" s="75"/>
      <c r="KPR51" s="75"/>
      <c r="KPS51" s="75"/>
      <c r="KPT51" s="75"/>
      <c r="KPU51" s="75"/>
      <c r="KPV51" s="75"/>
      <c r="KPW51" s="75"/>
      <c r="KPX51" s="75"/>
      <c r="KPY51" s="75"/>
      <c r="KPZ51" s="75"/>
      <c r="KQA51" s="75"/>
      <c r="KQB51" s="75"/>
      <c r="KQC51" s="75"/>
      <c r="KQD51" s="75"/>
      <c r="KQE51" s="75"/>
      <c r="KQF51" s="75"/>
      <c r="KQG51" s="75"/>
      <c r="KQH51" s="75"/>
      <c r="KQI51" s="75"/>
      <c r="KQJ51" s="75"/>
      <c r="KQK51" s="75"/>
      <c r="KQL51" s="75"/>
      <c r="KQM51" s="75"/>
      <c r="KQN51" s="75"/>
      <c r="KQO51" s="75"/>
      <c r="KQP51" s="75"/>
      <c r="KQQ51" s="75"/>
      <c r="KQR51" s="75"/>
      <c r="KQS51" s="75"/>
      <c r="KQT51" s="75"/>
      <c r="KQU51" s="75"/>
      <c r="KQV51" s="75"/>
      <c r="KQW51" s="75"/>
      <c r="KQX51" s="75"/>
      <c r="KQY51" s="75"/>
      <c r="KQZ51" s="75"/>
      <c r="KRA51" s="75"/>
      <c r="KRB51" s="75"/>
      <c r="KRC51" s="75"/>
      <c r="KRD51" s="75"/>
      <c r="KRE51" s="75"/>
      <c r="KRF51" s="75"/>
      <c r="KRG51" s="75"/>
      <c r="KRH51" s="75"/>
      <c r="KRI51" s="75"/>
      <c r="KRJ51" s="75"/>
      <c r="KRK51" s="75"/>
      <c r="KRL51" s="75"/>
      <c r="KRM51" s="75"/>
      <c r="KRN51" s="75"/>
      <c r="KRO51" s="75"/>
      <c r="KRP51" s="75"/>
      <c r="KRQ51" s="75"/>
      <c r="KRR51" s="75"/>
      <c r="KRS51" s="75"/>
      <c r="KRT51" s="75"/>
      <c r="KRU51" s="75"/>
      <c r="KRV51" s="75"/>
      <c r="KRW51" s="75"/>
      <c r="KRX51" s="75"/>
      <c r="KRY51" s="75"/>
      <c r="KRZ51" s="75"/>
      <c r="KSA51" s="75"/>
      <c r="KSB51" s="75"/>
      <c r="KSC51" s="75"/>
      <c r="KSD51" s="75"/>
      <c r="KSE51" s="75"/>
      <c r="KSF51" s="75"/>
      <c r="KSG51" s="75"/>
      <c r="KSH51" s="75"/>
      <c r="KSI51" s="75"/>
      <c r="KSJ51" s="75"/>
      <c r="KSK51" s="75"/>
      <c r="KSL51" s="75"/>
      <c r="KSM51" s="75"/>
      <c r="KSN51" s="75"/>
      <c r="KSO51" s="75"/>
      <c r="KSP51" s="75"/>
      <c r="KSQ51" s="75"/>
      <c r="KSR51" s="75"/>
      <c r="KSS51" s="75"/>
      <c r="KST51" s="75"/>
      <c r="KSU51" s="75"/>
      <c r="KSV51" s="75"/>
      <c r="KSW51" s="75"/>
      <c r="KSX51" s="75"/>
      <c r="KSY51" s="75"/>
      <c r="KSZ51" s="75"/>
      <c r="KTA51" s="75"/>
      <c r="KTB51" s="75"/>
      <c r="KTC51" s="75"/>
      <c r="KTD51" s="75"/>
      <c r="KTE51" s="75"/>
      <c r="KTF51" s="75"/>
      <c r="KTG51" s="75"/>
      <c r="KTH51" s="75"/>
      <c r="KTI51" s="75"/>
      <c r="KTJ51" s="75"/>
      <c r="KTK51" s="75"/>
      <c r="KTL51" s="75"/>
      <c r="KTM51" s="75"/>
      <c r="KTN51" s="75"/>
      <c r="KTO51" s="75"/>
      <c r="KTP51" s="75"/>
      <c r="KTQ51" s="75"/>
      <c r="KTR51" s="75"/>
      <c r="KTS51" s="75"/>
      <c r="KTT51" s="75"/>
      <c r="KTU51" s="75"/>
      <c r="KTV51" s="75"/>
      <c r="KTW51" s="75"/>
      <c r="KTX51" s="75"/>
      <c r="KTY51" s="75"/>
      <c r="KTZ51" s="75"/>
      <c r="KUA51" s="75"/>
      <c r="KUB51" s="75"/>
      <c r="KUC51" s="75"/>
      <c r="KUD51" s="75"/>
      <c r="KUE51" s="75"/>
      <c r="KUF51" s="75"/>
      <c r="KUG51" s="75"/>
      <c r="KUH51" s="75"/>
      <c r="KUI51" s="75"/>
      <c r="KUJ51" s="75"/>
      <c r="KUK51" s="75"/>
      <c r="KUL51" s="75"/>
      <c r="KUM51" s="75"/>
      <c r="KUN51" s="75"/>
      <c r="KUO51" s="75"/>
      <c r="KUP51" s="75"/>
      <c r="KUQ51" s="75"/>
      <c r="KUR51" s="75"/>
      <c r="KUS51" s="75"/>
      <c r="KUT51" s="75"/>
      <c r="KUU51" s="75"/>
      <c r="KUV51" s="75"/>
      <c r="KUW51" s="75"/>
      <c r="KUX51" s="75"/>
      <c r="KUY51" s="75"/>
      <c r="KUZ51" s="75"/>
      <c r="KVA51" s="75"/>
      <c r="KVB51" s="75"/>
      <c r="KVC51" s="75"/>
      <c r="KVD51" s="75"/>
      <c r="KVE51" s="75"/>
      <c r="KVF51" s="75"/>
      <c r="KVG51" s="75"/>
      <c r="KVH51" s="75"/>
      <c r="KVI51" s="75"/>
      <c r="KVJ51" s="75"/>
      <c r="KVK51" s="75"/>
      <c r="KVL51" s="75"/>
      <c r="KVM51" s="75"/>
      <c r="KVN51" s="75"/>
      <c r="KVO51" s="75"/>
      <c r="KVP51" s="75"/>
      <c r="KVQ51" s="75"/>
      <c r="KVR51" s="75"/>
      <c r="KVS51" s="75"/>
      <c r="KVT51" s="75"/>
      <c r="KVU51" s="75"/>
      <c r="KVV51" s="75"/>
      <c r="KVW51" s="75"/>
      <c r="KVX51" s="75"/>
      <c r="KVY51" s="75"/>
      <c r="KVZ51" s="75"/>
      <c r="KWA51" s="75"/>
      <c r="KWB51" s="75"/>
      <c r="KWC51" s="75"/>
      <c r="KWD51" s="75"/>
      <c r="KWE51" s="75"/>
      <c r="KWF51" s="75"/>
      <c r="KWG51" s="75"/>
      <c r="KWH51" s="75"/>
      <c r="KWI51" s="75"/>
      <c r="KWJ51" s="75"/>
      <c r="KWK51" s="75"/>
      <c r="KWL51" s="75"/>
      <c r="KWM51" s="75"/>
      <c r="KWN51" s="75"/>
      <c r="KWO51" s="75"/>
      <c r="KWP51" s="75"/>
      <c r="KWQ51" s="75"/>
      <c r="KWR51" s="75"/>
      <c r="KWS51" s="75"/>
      <c r="KWT51" s="75"/>
      <c r="KWU51" s="75"/>
      <c r="KWV51" s="75"/>
      <c r="KWW51" s="75"/>
      <c r="KWX51" s="75"/>
      <c r="KWY51" s="75"/>
      <c r="KWZ51" s="75"/>
      <c r="KXA51" s="75"/>
      <c r="KXB51" s="75"/>
      <c r="KXC51" s="75"/>
      <c r="KXD51" s="75"/>
      <c r="KXE51" s="75"/>
      <c r="KXF51" s="75"/>
      <c r="KXG51" s="75"/>
      <c r="KXH51" s="75"/>
      <c r="KXI51" s="75"/>
      <c r="KXJ51" s="75"/>
      <c r="KXK51" s="75"/>
      <c r="KXL51" s="75"/>
      <c r="KXM51" s="75"/>
      <c r="KXN51" s="75"/>
      <c r="KXO51" s="75"/>
      <c r="KXP51" s="75"/>
      <c r="KXQ51" s="75"/>
      <c r="KXR51" s="75"/>
      <c r="KXS51" s="75"/>
      <c r="KXT51" s="75"/>
      <c r="KXU51" s="75"/>
      <c r="KXV51" s="75"/>
      <c r="KXW51" s="75"/>
      <c r="KXX51" s="75"/>
      <c r="KXY51" s="75"/>
      <c r="KXZ51" s="75"/>
      <c r="KYA51" s="75"/>
      <c r="KYB51" s="75"/>
      <c r="KYC51" s="75"/>
      <c r="KYD51" s="75"/>
      <c r="KYE51" s="75"/>
      <c r="KYF51" s="75"/>
      <c r="KYG51" s="75"/>
      <c r="KYH51" s="75"/>
      <c r="KYI51" s="75"/>
      <c r="KYJ51" s="75"/>
      <c r="KYK51" s="75"/>
      <c r="KYL51" s="75"/>
      <c r="KYM51" s="75"/>
      <c r="KYN51" s="75"/>
      <c r="KYO51" s="75"/>
      <c r="KYP51" s="75"/>
      <c r="KYQ51" s="75"/>
      <c r="KYR51" s="75"/>
      <c r="KYS51" s="75"/>
      <c r="KYT51" s="75"/>
      <c r="KYU51" s="75"/>
      <c r="KYV51" s="75"/>
      <c r="KYW51" s="75"/>
      <c r="KYX51" s="75"/>
      <c r="KYY51" s="75"/>
      <c r="KYZ51" s="75"/>
      <c r="KZA51" s="75"/>
      <c r="KZB51" s="75"/>
      <c r="KZC51" s="75"/>
      <c r="KZD51" s="75"/>
      <c r="KZE51" s="75"/>
      <c r="KZF51" s="75"/>
      <c r="KZG51" s="75"/>
      <c r="KZH51" s="75"/>
      <c r="KZI51" s="75"/>
      <c r="KZJ51" s="75"/>
      <c r="KZK51" s="75"/>
      <c r="KZL51" s="75"/>
      <c r="KZM51" s="75"/>
      <c r="KZN51" s="75"/>
      <c r="KZO51" s="75"/>
      <c r="KZP51" s="75"/>
      <c r="KZQ51" s="75"/>
      <c r="KZR51" s="75"/>
      <c r="KZS51" s="75"/>
      <c r="KZT51" s="75"/>
      <c r="KZU51" s="75"/>
      <c r="KZV51" s="75"/>
      <c r="KZW51" s="75"/>
      <c r="KZX51" s="75"/>
      <c r="KZY51" s="75"/>
      <c r="KZZ51" s="75"/>
      <c r="LAA51" s="75"/>
      <c r="LAB51" s="75"/>
      <c r="LAC51" s="75"/>
      <c r="LAD51" s="75"/>
      <c r="LAE51" s="75"/>
      <c r="LAF51" s="75"/>
      <c r="LAG51" s="75"/>
      <c r="LAH51" s="75"/>
      <c r="LAI51" s="75"/>
      <c r="LAJ51" s="75"/>
      <c r="LAK51" s="75"/>
      <c r="LAL51" s="75"/>
      <c r="LAM51" s="75"/>
      <c r="LAN51" s="75"/>
      <c r="LAO51" s="75"/>
      <c r="LAP51" s="75"/>
      <c r="LAQ51" s="75"/>
      <c r="LAR51" s="75"/>
      <c r="LAS51" s="75"/>
      <c r="LAT51" s="75"/>
      <c r="LAU51" s="75"/>
      <c r="LAV51" s="75"/>
      <c r="LAW51" s="75"/>
      <c r="LAX51" s="75"/>
      <c r="LAY51" s="75"/>
      <c r="LAZ51" s="75"/>
      <c r="LBA51" s="75"/>
      <c r="LBB51" s="75"/>
      <c r="LBC51" s="75"/>
      <c r="LBD51" s="75"/>
      <c r="LBE51" s="75"/>
      <c r="LBF51" s="75"/>
      <c r="LBG51" s="75"/>
      <c r="LBH51" s="75"/>
      <c r="LBI51" s="75"/>
      <c r="LBJ51" s="75"/>
      <c r="LBK51" s="75"/>
      <c r="LBL51" s="75"/>
      <c r="LBM51" s="75"/>
      <c r="LBN51" s="75"/>
      <c r="LBO51" s="75"/>
      <c r="LBP51" s="75"/>
      <c r="LBQ51" s="75"/>
      <c r="LBR51" s="75"/>
      <c r="LBS51" s="75"/>
      <c r="LBT51" s="75"/>
      <c r="LBU51" s="75"/>
      <c r="LBV51" s="75"/>
      <c r="LBW51" s="75"/>
      <c r="LBX51" s="75"/>
      <c r="LBY51" s="75"/>
      <c r="LBZ51" s="75"/>
      <c r="LCA51" s="75"/>
      <c r="LCB51" s="75"/>
      <c r="LCC51" s="75"/>
      <c r="LCD51" s="75"/>
      <c r="LCE51" s="75"/>
      <c r="LCF51" s="75"/>
      <c r="LCG51" s="75"/>
      <c r="LCH51" s="75"/>
      <c r="LCI51" s="75"/>
      <c r="LCJ51" s="75"/>
      <c r="LCK51" s="75"/>
      <c r="LCL51" s="75"/>
      <c r="LCM51" s="75"/>
      <c r="LCN51" s="75"/>
      <c r="LCO51" s="75"/>
      <c r="LCP51" s="75"/>
      <c r="LCQ51" s="75"/>
      <c r="LCR51" s="75"/>
      <c r="LCS51" s="75"/>
      <c r="LCT51" s="75"/>
      <c r="LCU51" s="75"/>
      <c r="LCV51" s="75"/>
      <c r="LCW51" s="75"/>
      <c r="LCX51" s="75"/>
      <c r="LCY51" s="75"/>
      <c r="LCZ51" s="75"/>
      <c r="LDA51" s="75"/>
      <c r="LDB51" s="75"/>
      <c r="LDC51" s="75"/>
      <c r="LDD51" s="75"/>
      <c r="LDE51" s="75"/>
      <c r="LDF51" s="75"/>
      <c r="LDG51" s="75"/>
      <c r="LDH51" s="75"/>
      <c r="LDI51" s="75"/>
      <c r="LDJ51" s="75"/>
      <c r="LDK51" s="75"/>
      <c r="LDL51" s="75"/>
      <c r="LDM51" s="75"/>
      <c r="LDN51" s="75"/>
      <c r="LDO51" s="75"/>
      <c r="LDP51" s="75"/>
      <c r="LDQ51" s="75"/>
      <c r="LDR51" s="75"/>
      <c r="LDS51" s="75"/>
      <c r="LDT51" s="75"/>
      <c r="LDU51" s="75"/>
      <c r="LDV51" s="75"/>
      <c r="LDW51" s="75"/>
      <c r="LDX51" s="75"/>
      <c r="LDY51" s="75"/>
      <c r="LDZ51" s="75"/>
      <c r="LEA51" s="75"/>
      <c r="LEB51" s="75"/>
      <c r="LEC51" s="75"/>
      <c r="LED51" s="75"/>
      <c r="LEE51" s="75"/>
      <c r="LEF51" s="75"/>
      <c r="LEG51" s="75"/>
      <c r="LEH51" s="75"/>
      <c r="LEI51" s="75"/>
      <c r="LEJ51" s="75"/>
      <c r="LEK51" s="75"/>
      <c r="LEL51" s="75"/>
      <c r="LEM51" s="75"/>
      <c r="LEN51" s="75"/>
      <c r="LEO51" s="75"/>
      <c r="LEP51" s="75"/>
      <c r="LEQ51" s="75"/>
      <c r="LER51" s="75"/>
      <c r="LES51" s="75"/>
      <c r="LET51" s="75"/>
      <c r="LEU51" s="75"/>
      <c r="LEV51" s="75"/>
      <c r="LEW51" s="75"/>
      <c r="LEX51" s="75"/>
      <c r="LEY51" s="75"/>
      <c r="LEZ51" s="75"/>
      <c r="LFA51" s="75"/>
      <c r="LFB51" s="75"/>
      <c r="LFC51" s="75"/>
      <c r="LFD51" s="75"/>
      <c r="LFE51" s="75"/>
      <c r="LFF51" s="75"/>
      <c r="LFG51" s="75"/>
      <c r="LFH51" s="75"/>
      <c r="LFI51" s="75"/>
      <c r="LFJ51" s="75"/>
      <c r="LFK51" s="75"/>
      <c r="LFL51" s="75"/>
      <c r="LFM51" s="75"/>
      <c r="LFN51" s="75"/>
      <c r="LFO51" s="75"/>
      <c r="LFP51" s="75"/>
      <c r="LFQ51" s="75"/>
      <c r="LFR51" s="75"/>
      <c r="LFS51" s="75"/>
      <c r="LFT51" s="75"/>
      <c r="LFU51" s="75"/>
      <c r="LFV51" s="75"/>
      <c r="LFW51" s="75"/>
      <c r="LFX51" s="75"/>
      <c r="LFY51" s="75"/>
      <c r="LFZ51" s="75"/>
      <c r="LGA51" s="75"/>
      <c r="LGB51" s="75"/>
      <c r="LGC51" s="75"/>
      <c r="LGD51" s="75"/>
      <c r="LGE51" s="75"/>
      <c r="LGF51" s="75"/>
      <c r="LGG51" s="75"/>
      <c r="LGH51" s="75"/>
      <c r="LGI51" s="75"/>
      <c r="LGJ51" s="75"/>
      <c r="LGK51" s="75"/>
      <c r="LGL51" s="75"/>
      <c r="LGM51" s="75"/>
      <c r="LGN51" s="75"/>
      <c r="LGO51" s="75"/>
      <c r="LGP51" s="75"/>
      <c r="LGQ51" s="75"/>
      <c r="LGR51" s="75"/>
      <c r="LGS51" s="75"/>
      <c r="LGT51" s="75"/>
      <c r="LGU51" s="75"/>
      <c r="LGV51" s="75"/>
      <c r="LGW51" s="75"/>
      <c r="LGX51" s="75"/>
      <c r="LGY51" s="75"/>
      <c r="LGZ51" s="75"/>
      <c r="LHA51" s="75"/>
      <c r="LHB51" s="75"/>
      <c r="LHC51" s="75"/>
      <c r="LHD51" s="75"/>
      <c r="LHE51" s="75"/>
      <c r="LHF51" s="75"/>
      <c r="LHG51" s="75"/>
      <c r="LHH51" s="75"/>
      <c r="LHI51" s="75"/>
      <c r="LHJ51" s="75"/>
      <c r="LHK51" s="75"/>
      <c r="LHL51" s="75"/>
      <c r="LHM51" s="75"/>
      <c r="LHN51" s="75"/>
      <c r="LHO51" s="75"/>
      <c r="LHP51" s="75"/>
      <c r="LHQ51" s="75"/>
      <c r="LHR51" s="75"/>
      <c r="LHS51" s="75"/>
      <c r="LHT51" s="75"/>
      <c r="LHU51" s="75"/>
      <c r="LHV51" s="75"/>
      <c r="LHW51" s="75"/>
      <c r="LHX51" s="75"/>
      <c r="LHY51" s="75"/>
      <c r="LHZ51" s="75"/>
      <c r="LIA51" s="75"/>
      <c r="LIB51" s="75"/>
      <c r="LIC51" s="75"/>
      <c r="LID51" s="75"/>
      <c r="LIE51" s="75"/>
      <c r="LIF51" s="75"/>
      <c r="LIG51" s="75"/>
      <c r="LIH51" s="75"/>
      <c r="LII51" s="75"/>
      <c r="LIJ51" s="75"/>
      <c r="LIK51" s="75"/>
      <c r="LIL51" s="75"/>
      <c r="LIM51" s="75"/>
      <c r="LIN51" s="75"/>
      <c r="LIO51" s="75"/>
      <c r="LIP51" s="75"/>
      <c r="LIQ51" s="75"/>
      <c r="LIR51" s="75"/>
      <c r="LIS51" s="75"/>
      <c r="LIT51" s="75"/>
      <c r="LIU51" s="75"/>
      <c r="LIV51" s="75"/>
      <c r="LIW51" s="75"/>
      <c r="LIX51" s="75"/>
      <c r="LIY51" s="75"/>
      <c r="LIZ51" s="75"/>
      <c r="LJA51" s="75"/>
      <c r="LJB51" s="75"/>
      <c r="LJC51" s="75"/>
      <c r="LJD51" s="75"/>
      <c r="LJE51" s="75"/>
      <c r="LJF51" s="75"/>
      <c r="LJG51" s="75"/>
      <c r="LJH51" s="75"/>
      <c r="LJI51" s="75"/>
      <c r="LJJ51" s="75"/>
      <c r="LJK51" s="75"/>
      <c r="LJL51" s="75"/>
      <c r="LJM51" s="75"/>
      <c r="LJN51" s="75"/>
      <c r="LJO51" s="75"/>
      <c r="LJP51" s="75"/>
      <c r="LJQ51" s="75"/>
      <c r="LJR51" s="75"/>
      <c r="LJS51" s="75"/>
      <c r="LJT51" s="75"/>
      <c r="LJU51" s="75"/>
      <c r="LJV51" s="75"/>
      <c r="LJW51" s="75"/>
      <c r="LJX51" s="75"/>
      <c r="LJY51" s="75"/>
      <c r="LJZ51" s="75"/>
      <c r="LKA51" s="75"/>
      <c r="LKB51" s="75"/>
      <c r="LKC51" s="75"/>
      <c r="LKD51" s="75"/>
      <c r="LKE51" s="75"/>
      <c r="LKF51" s="75"/>
      <c r="LKG51" s="75"/>
      <c r="LKH51" s="75"/>
      <c r="LKI51" s="75"/>
      <c r="LKJ51" s="75"/>
      <c r="LKK51" s="75"/>
      <c r="LKL51" s="75"/>
      <c r="LKM51" s="75"/>
      <c r="LKN51" s="75"/>
      <c r="LKO51" s="75"/>
      <c r="LKP51" s="75"/>
      <c r="LKQ51" s="75"/>
      <c r="LKR51" s="75"/>
      <c r="LKS51" s="75"/>
      <c r="LKT51" s="75"/>
      <c r="LKU51" s="75"/>
      <c r="LKV51" s="75"/>
      <c r="LKW51" s="75"/>
      <c r="LKX51" s="75"/>
      <c r="LKY51" s="75"/>
      <c r="LKZ51" s="75"/>
      <c r="LLA51" s="75"/>
      <c r="LLB51" s="75"/>
      <c r="LLC51" s="75"/>
      <c r="LLD51" s="75"/>
      <c r="LLE51" s="75"/>
      <c r="LLF51" s="75"/>
      <c r="LLG51" s="75"/>
      <c r="LLH51" s="75"/>
      <c r="LLI51" s="75"/>
      <c r="LLJ51" s="75"/>
      <c r="LLK51" s="75"/>
      <c r="LLL51" s="75"/>
      <c r="LLM51" s="75"/>
      <c r="LLN51" s="75"/>
      <c r="LLO51" s="75"/>
      <c r="LLP51" s="75"/>
      <c r="LLQ51" s="75"/>
      <c r="LLR51" s="75"/>
      <c r="LLS51" s="75"/>
      <c r="LLT51" s="75"/>
      <c r="LLU51" s="75"/>
      <c r="LLV51" s="75"/>
      <c r="LLW51" s="75"/>
      <c r="LLX51" s="75"/>
      <c r="LLY51" s="75"/>
      <c r="LLZ51" s="75"/>
      <c r="LMA51" s="75"/>
      <c r="LMB51" s="75"/>
      <c r="LMC51" s="75"/>
      <c r="LMD51" s="75"/>
      <c r="LME51" s="75"/>
      <c r="LMF51" s="75"/>
      <c r="LMG51" s="75"/>
      <c r="LMH51" s="75"/>
      <c r="LMI51" s="75"/>
      <c r="LMJ51" s="75"/>
      <c r="LMK51" s="75"/>
      <c r="LML51" s="75"/>
      <c r="LMM51" s="75"/>
      <c r="LMN51" s="75"/>
      <c r="LMO51" s="75"/>
      <c r="LMP51" s="75"/>
      <c r="LMQ51" s="75"/>
      <c r="LMR51" s="75"/>
      <c r="LMS51" s="75"/>
      <c r="LMT51" s="75"/>
      <c r="LMU51" s="75"/>
      <c r="LMV51" s="75"/>
      <c r="LMW51" s="75"/>
      <c r="LMX51" s="75"/>
      <c r="LMY51" s="75"/>
      <c r="LMZ51" s="75"/>
      <c r="LNA51" s="75"/>
      <c r="LNB51" s="75"/>
      <c r="LNC51" s="75"/>
      <c r="LND51" s="75"/>
      <c r="LNE51" s="75"/>
      <c r="LNF51" s="75"/>
      <c r="LNG51" s="75"/>
      <c r="LNH51" s="75"/>
      <c r="LNI51" s="75"/>
      <c r="LNJ51" s="75"/>
      <c r="LNK51" s="75"/>
      <c r="LNL51" s="75"/>
      <c r="LNM51" s="75"/>
      <c r="LNN51" s="75"/>
      <c r="LNO51" s="75"/>
      <c r="LNP51" s="75"/>
      <c r="LNQ51" s="75"/>
      <c r="LNR51" s="75"/>
      <c r="LNS51" s="75"/>
      <c r="LNT51" s="75"/>
      <c r="LNU51" s="75"/>
      <c r="LNV51" s="75"/>
      <c r="LNW51" s="75"/>
      <c r="LNX51" s="75"/>
      <c r="LNY51" s="75"/>
      <c r="LNZ51" s="75"/>
      <c r="LOA51" s="75"/>
      <c r="LOB51" s="75"/>
      <c r="LOC51" s="75"/>
      <c r="LOD51" s="75"/>
      <c r="LOE51" s="75"/>
      <c r="LOF51" s="75"/>
      <c r="LOG51" s="75"/>
      <c r="LOH51" s="75"/>
      <c r="LOI51" s="75"/>
      <c r="LOJ51" s="75"/>
      <c r="LOK51" s="75"/>
      <c r="LOL51" s="75"/>
      <c r="LOM51" s="75"/>
      <c r="LON51" s="75"/>
      <c r="LOO51" s="75"/>
      <c r="LOP51" s="75"/>
      <c r="LOQ51" s="75"/>
      <c r="LOR51" s="75"/>
      <c r="LOS51" s="75"/>
      <c r="LOT51" s="75"/>
      <c r="LOU51" s="75"/>
      <c r="LOV51" s="75"/>
      <c r="LOW51" s="75"/>
      <c r="LOX51" s="75"/>
      <c r="LOY51" s="75"/>
      <c r="LOZ51" s="75"/>
      <c r="LPA51" s="75"/>
      <c r="LPB51" s="75"/>
      <c r="LPC51" s="75"/>
      <c r="LPD51" s="75"/>
      <c r="LPE51" s="75"/>
      <c r="LPF51" s="75"/>
      <c r="LPG51" s="75"/>
      <c r="LPH51" s="75"/>
      <c r="LPI51" s="75"/>
      <c r="LPJ51" s="75"/>
      <c r="LPK51" s="75"/>
      <c r="LPL51" s="75"/>
      <c r="LPM51" s="75"/>
      <c r="LPN51" s="75"/>
      <c r="LPO51" s="75"/>
      <c r="LPP51" s="75"/>
      <c r="LPQ51" s="75"/>
      <c r="LPR51" s="75"/>
      <c r="LPS51" s="75"/>
      <c r="LPT51" s="75"/>
      <c r="LPU51" s="75"/>
      <c r="LPV51" s="75"/>
      <c r="LPW51" s="75"/>
      <c r="LPX51" s="75"/>
      <c r="LPY51" s="75"/>
      <c r="LPZ51" s="75"/>
      <c r="LQA51" s="75"/>
      <c r="LQB51" s="75"/>
      <c r="LQC51" s="75"/>
      <c r="LQD51" s="75"/>
      <c r="LQE51" s="75"/>
      <c r="LQF51" s="75"/>
      <c r="LQG51" s="75"/>
      <c r="LQH51" s="75"/>
      <c r="LQI51" s="75"/>
      <c r="LQJ51" s="75"/>
      <c r="LQK51" s="75"/>
      <c r="LQL51" s="75"/>
      <c r="LQM51" s="75"/>
      <c r="LQN51" s="75"/>
      <c r="LQO51" s="75"/>
      <c r="LQP51" s="75"/>
      <c r="LQQ51" s="75"/>
      <c r="LQR51" s="75"/>
      <c r="LQS51" s="75"/>
      <c r="LQT51" s="75"/>
      <c r="LQU51" s="75"/>
      <c r="LQV51" s="75"/>
      <c r="LQW51" s="75"/>
      <c r="LQX51" s="75"/>
      <c r="LQY51" s="75"/>
      <c r="LQZ51" s="75"/>
      <c r="LRA51" s="75"/>
      <c r="LRB51" s="75"/>
      <c r="LRC51" s="75"/>
      <c r="LRD51" s="75"/>
      <c r="LRE51" s="75"/>
      <c r="LRF51" s="75"/>
      <c r="LRG51" s="75"/>
      <c r="LRH51" s="75"/>
      <c r="LRI51" s="75"/>
      <c r="LRJ51" s="75"/>
      <c r="LRK51" s="75"/>
      <c r="LRL51" s="75"/>
      <c r="LRM51" s="75"/>
      <c r="LRN51" s="75"/>
      <c r="LRO51" s="75"/>
      <c r="LRP51" s="75"/>
      <c r="LRQ51" s="75"/>
      <c r="LRR51" s="75"/>
      <c r="LRS51" s="75"/>
      <c r="LRT51" s="75"/>
      <c r="LRU51" s="75"/>
      <c r="LRV51" s="75"/>
      <c r="LRW51" s="75"/>
      <c r="LRX51" s="75"/>
      <c r="LRY51" s="75"/>
      <c r="LRZ51" s="75"/>
      <c r="LSA51" s="75"/>
      <c r="LSB51" s="75"/>
      <c r="LSC51" s="75"/>
      <c r="LSD51" s="75"/>
      <c r="LSE51" s="75"/>
      <c r="LSF51" s="75"/>
      <c r="LSG51" s="75"/>
      <c r="LSH51" s="75"/>
      <c r="LSI51" s="75"/>
      <c r="LSJ51" s="75"/>
      <c r="LSK51" s="75"/>
      <c r="LSL51" s="75"/>
      <c r="LSM51" s="75"/>
      <c r="LSN51" s="75"/>
      <c r="LSO51" s="75"/>
      <c r="LSP51" s="75"/>
      <c r="LSQ51" s="75"/>
      <c r="LSR51" s="75"/>
      <c r="LSS51" s="75"/>
      <c r="LST51" s="75"/>
      <c r="LSU51" s="75"/>
      <c r="LSV51" s="75"/>
      <c r="LSW51" s="75"/>
      <c r="LSX51" s="75"/>
      <c r="LSY51" s="75"/>
      <c r="LSZ51" s="75"/>
      <c r="LTA51" s="75"/>
      <c r="LTB51" s="75"/>
      <c r="LTC51" s="75"/>
      <c r="LTD51" s="75"/>
      <c r="LTE51" s="75"/>
      <c r="LTF51" s="75"/>
      <c r="LTG51" s="75"/>
      <c r="LTH51" s="75"/>
      <c r="LTI51" s="75"/>
      <c r="LTJ51" s="75"/>
      <c r="LTK51" s="75"/>
      <c r="LTL51" s="75"/>
      <c r="LTM51" s="75"/>
      <c r="LTN51" s="75"/>
      <c r="LTO51" s="75"/>
      <c r="LTP51" s="75"/>
      <c r="LTQ51" s="75"/>
      <c r="LTR51" s="75"/>
      <c r="LTS51" s="75"/>
      <c r="LTT51" s="75"/>
      <c r="LTU51" s="75"/>
      <c r="LTV51" s="75"/>
      <c r="LTW51" s="75"/>
      <c r="LTX51" s="75"/>
      <c r="LTY51" s="75"/>
      <c r="LTZ51" s="75"/>
      <c r="LUA51" s="75"/>
      <c r="LUB51" s="75"/>
      <c r="LUC51" s="75"/>
      <c r="LUD51" s="75"/>
      <c r="LUE51" s="75"/>
      <c r="LUF51" s="75"/>
      <c r="LUG51" s="75"/>
      <c r="LUH51" s="75"/>
      <c r="LUI51" s="75"/>
      <c r="LUJ51" s="75"/>
      <c r="LUK51" s="75"/>
      <c r="LUL51" s="75"/>
      <c r="LUM51" s="75"/>
      <c r="LUN51" s="75"/>
      <c r="LUO51" s="75"/>
      <c r="LUP51" s="75"/>
      <c r="LUQ51" s="75"/>
      <c r="LUR51" s="75"/>
      <c r="LUS51" s="75"/>
      <c r="LUT51" s="75"/>
      <c r="LUU51" s="75"/>
      <c r="LUV51" s="75"/>
      <c r="LUW51" s="75"/>
      <c r="LUX51" s="75"/>
      <c r="LUY51" s="75"/>
      <c r="LUZ51" s="75"/>
      <c r="LVA51" s="75"/>
      <c r="LVB51" s="75"/>
      <c r="LVC51" s="75"/>
      <c r="LVD51" s="75"/>
      <c r="LVE51" s="75"/>
      <c r="LVF51" s="75"/>
      <c r="LVG51" s="75"/>
      <c r="LVH51" s="75"/>
      <c r="LVI51" s="75"/>
      <c r="LVJ51" s="75"/>
      <c r="LVK51" s="75"/>
      <c r="LVL51" s="75"/>
      <c r="LVM51" s="75"/>
      <c r="LVN51" s="75"/>
      <c r="LVO51" s="75"/>
      <c r="LVP51" s="75"/>
      <c r="LVQ51" s="75"/>
      <c r="LVR51" s="75"/>
      <c r="LVS51" s="75"/>
      <c r="LVT51" s="75"/>
      <c r="LVU51" s="75"/>
      <c r="LVV51" s="75"/>
      <c r="LVW51" s="75"/>
      <c r="LVX51" s="75"/>
      <c r="LVY51" s="75"/>
      <c r="LVZ51" s="75"/>
      <c r="LWA51" s="75"/>
      <c r="LWB51" s="75"/>
      <c r="LWC51" s="75"/>
      <c r="LWD51" s="75"/>
      <c r="LWE51" s="75"/>
      <c r="LWF51" s="75"/>
      <c r="LWG51" s="75"/>
      <c r="LWH51" s="75"/>
      <c r="LWI51" s="75"/>
      <c r="LWJ51" s="75"/>
      <c r="LWK51" s="75"/>
      <c r="LWL51" s="75"/>
      <c r="LWM51" s="75"/>
      <c r="LWN51" s="75"/>
      <c r="LWO51" s="75"/>
      <c r="LWP51" s="75"/>
      <c r="LWQ51" s="75"/>
      <c r="LWR51" s="75"/>
      <c r="LWS51" s="75"/>
      <c r="LWT51" s="75"/>
      <c r="LWU51" s="75"/>
      <c r="LWV51" s="75"/>
      <c r="LWW51" s="75"/>
      <c r="LWX51" s="75"/>
      <c r="LWY51" s="75"/>
      <c r="LWZ51" s="75"/>
      <c r="LXA51" s="75"/>
      <c r="LXB51" s="75"/>
      <c r="LXC51" s="75"/>
      <c r="LXD51" s="75"/>
      <c r="LXE51" s="75"/>
      <c r="LXF51" s="75"/>
      <c r="LXG51" s="75"/>
      <c r="LXH51" s="75"/>
      <c r="LXI51" s="75"/>
      <c r="LXJ51" s="75"/>
      <c r="LXK51" s="75"/>
      <c r="LXL51" s="75"/>
      <c r="LXM51" s="75"/>
      <c r="LXN51" s="75"/>
      <c r="LXO51" s="75"/>
      <c r="LXP51" s="75"/>
      <c r="LXQ51" s="75"/>
      <c r="LXR51" s="75"/>
      <c r="LXS51" s="75"/>
      <c r="LXT51" s="75"/>
      <c r="LXU51" s="75"/>
      <c r="LXV51" s="75"/>
      <c r="LXW51" s="75"/>
      <c r="LXX51" s="75"/>
      <c r="LXY51" s="75"/>
      <c r="LXZ51" s="75"/>
      <c r="LYA51" s="75"/>
      <c r="LYB51" s="75"/>
      <c r="LYC51" s="75"/>
      <c r="LYD51" s="75"/>
      <c r="LYE51" s="75"/>
      <c r="LYF51" s="75"/>
      <c r="LYG51" s="75"/>
      <c r="LYH51" s="75"/>
      <c r="LYI51" s="75"/>
      <c r="LYJ51" s="75"/>
      <c r="LYK51" s="75"/>
      <c r="LYL51" s="75"/>
      <c r="LYM51" s="75"/>
      <c r="LYN51" s="75"/>
      <c r="LYO51" s="75"/>
      <c r="LYP51" s="75"/>
      <c r="LYQ51" s="75"/>
      <c r="LYR51" s="75"/>
      <c r="LYS51" s="75"/>
      <c r="LYT51" s="75"/>
      <c r="LYU51" s="75"/>
      <c r="LYV51" s="75"/>
      <c r="LYW51" s="75"/>
      <c r="LYX51" s="75"/>
      <c r="LYY51" s="75"/>
      <c r="LYZ51" s="75"/>
      <c r="LZA51" s="75"/>
      <c r="LZB51" s="75"/>
      <c r="LZC51" s="75"/>
      <c r="LZD51" s="75"/>
      <c r="LZE51" s="75"/>
      <c r="LZF51" s="75"/>
      <c r="LZG51" s="75"/>
      <c r="LZH51" s="75"/>
      <c r="LZI51" s="75"/>
      <c r="LZJ51" s="75"/>
      <c r="LZK51" s="75"/>
      <c r="LZL51" s="75"/>
      <c r="LZM51" s="75"/>
      <c r="LZN51" s="75"/>
      <c r="LZO51" s="75"/>
      <c r="LZP51" s="75"/>
      <c r="LZQ51" s="75"/>
      <c r="LZR51" s="75"/>
      <c r="LZS51" s="75"/>
      <c r="LZT51" s="75"/>
      <c r="LZU51" s="75"/>
      <c r="LZV51" s="75"/>
      <c r="LZW51" s="75"/>
      <c r="LZX51" s="75"/>
      <c r="LZY51" s="75"/>
      <c r="LZZ51" s="75"/>
      <c r="MAA51" s="75"/>
      <c r="MAB51" s="75"/>
      <c r="MAC51" s="75"/>
      <c r="MAD51" s="75"/>
      <c r="MAE51" s="75"/>
      <c r="MAF51" s="75"/>
      <c r="MAG51" s="75"/>
      <c r="MAH51" s="75"/>
      <c r="MAI51" s="75"/>
      <c r="MAJ51" s="75"/>
      <c r="MAK51" s="75"/>
      <c r="MAL51" s="75"/>
      <c r="MAM51" s="75"/>
      <c r="MAN51" s="75"/>
      <c r="MAO51" s="75"/>
      <c r="MAP51" s="75"/>
      <c r="MAQ51" s="75"/>
      <c r="MAR51" s="75"/>
      <c r="MAS51" s="75"/>
      <c r="MAT51" s="75"/>
      <c r="MAU51" s="75"/>
      <c r="MAV51" s="75"/>
      <c r="MAW51" s="75"/>
      <c r="MAX51" s="75"/>
      <c r="MAY51" s="75"/>
      <c r="MAZ51" s="75"/>
      <c r="MBA51" s="75"/>
      <c r="MBB51" s="75"/>
      <c r="MBC51" s="75"/>
      <c r="MBD51" s="75"/>
      <c r="MBE51" s="75"/>
      <c r="MBF51" s="75"/>
      <c r="MBG51" s="75"/>
      <c r="MBH51" s="75"/>
      <c r="MBI51" s="75"/>
      <c r="MBJ51" s="75"/>
      <c r="MBK51" s="75"/>
      <c r="MBL51" s="75"/>
      <c r="MBM51" s="75"/>
      <c r="MBN51" s="75"/>
      <c r="MBO51" s="75"/>
      <c r="MBP51" s="75"/>
      <c r="MBQ51" s="75"/>
      <c r="MBR51" s="75"/>
      <c r="MBS51" s="75"/>
      <c r="MBT51" s="75"/>
      <c r="MBU51" s="75"/>
      <c r="MBV51" s="75"/>
      <c r="MBW51" s="75"/>
      <c r="MBX51" s="75"/>
      <c r="MBY51" s="75"/>
      <c r="MBZ51" s="75"/>
      <c r="MCA51" s="75"/>
      <c r="MCB51" s="75"/>
      <c r="MCC51" s="75"/>
      <c r="MCD51" s="75"/>
      <c r="MCE51" s="75"/>
      <c r="MCF51" s="75"/>
      <c r="MCG51" s="75"/>
      <c r="MCH51" s="75"/>
      <c r="MCI51" s="75"/>
      <c r="MCJ51" s="75"/>
      <c r="MCK51" s="75"/>
      <c r="MCL51" s="75"/>
      <c r="MCM51" s="75"/>
      <c r="MCN51" s="75"/>
      <c r="MCO51" s="75"/>
      <c r="MCP51" s="75"/>
      <c r="MCQ51" s="75"/>
      <c r="MCR51" s="75"/>
      <c r="MCS51" s="75"/>
      <c r="MCT51" s="75"/>
      <c r="MCU51" s="75"/>
      <c r="MCV51" s="75"/>
      <c r="MCW51" s="75"/>
      <c r="MCX51" s="75"/>
      <c r="MCY51" s="75"/>
      <c r="MCZ51" s="75"/>
      <c r="MDA51" s="75"/>
      <c r="MDB51" s="75"/>
      <c r="MDC51" s="75"/>
      <c r="MDD51" s="75"/>
      <c r="MDE51" s="75"/>
      <c r="MDF51" s="75"/>
      <c r="MDG51" s="75"/>
      <c r="MDH51" s="75"/>
      <c r="MDI51" s="75"/>
      <c r="MDJ51" s="75"/>
      <c r="MDK51" s="75"/>
      <c r="MDL51" s="75"/>
      <c r="MDM51" s="75"/>
      <c r="MDN51" s="75"/>
      <c r="MDO51" s="75"/>
      <c r="MDP51" s="75"/>
      <c r="MDQ51" s="75"/>
      <c r="MDR51" s="75"/>
      <c r="MDS51" s="75"/>
      <c r="MDT51" s="75"/>
      <c r="MDU51" s="75"/>
      <c r="MDV51" s="75"/>
      <c r="MDW51" s="75"/>
      <c r="MDX51" s="75"/>
      <c r="MDY51" s="75"/>
      <c r="MDZ51" s="75"/>
      <c r="MEA51" s="75"/>
      <c r="MEB51" s="75"/>
      <c r="MEC51" s="75"/>
      <c r="MED51" s="75"/>
      <c r="MEE51" s="75"/>
      <c r="MEF51" s="75"/>
      <c r="MEG51" s="75"/>
      <c r="MEH51" s="75"/>
      <c r="MEI51" s="75"/>
      <c r="MEJ51" s="75"/>
      <c r="MEK51" s="75"/>
      <c r="MEL51" s="75"/>
      <c r="MEM51" s="75"/>
      <c r="MEN51" s="75"/>
      <c r="MEO51" s="75"/>
      <c r="MEP51" s="75"/>
      <c r="MEQ51" s="75"/>
      <c r="MER51" s="75"/>
      <c r="MES51" s="75"/>
      <c r="MET51" s="75"/>
      <c r="MEU51" s="75"/>
      <c r="MEV51" s="75"/>
      <c r="MEW51" s="75"/>
      <c r="MEX51" s="75"/>
      <c r="MEY51" s="75"/>
      <c r="MEZ51" s="75"/>
      <c r="MFA51" s="75"/>
      <c r="MFB51" s="75"/>
      <c r="MFC51" s="75"/>
      <c r="MFD51" s="75"/>
      <c r="MFE51" s="75"/>
      <c r="MFF51" s="75"/>
      <c r="MFG51" s="75"/>
      <c r="MFH51" s="75"/>
      <c r="MFI51" s="75"/>
      <c r="MFJ51" s="75"/>
      <c r="MFK51" s="75"/>
      <c r="MFL51" s="75"/>
      <c r="MFM51" s="75"/>
      <c r="MFN51" s="75"/>
      <c r="MFO51" s="75"/>
      <c r="MFP51" s="75"/>
      <c r="MFQ51" s="75"/>
      <c r="MFR51" s="75"/>
      <c r="MFS51" s="75"/>
      <c r="MFT51" s="75"/>
      <c r="MFU51" s="75"/>
      <c r="MFV51" s="75"/>
      <c r="MFW51" s="75"/>
      <c r="MFX51" s="75"/>
      <c r="MFY51" s="75"/>
      <c r="MFZ51" s="75"/>
      <c r="MGA51" s="75"/>
      <c r="MGB51" s="75"/>
      <c r="MGC51" s="75"/>
      <c r="MGD51" s="75"/>
      <c r="MGE51" s="75"/>
      <c r="MGF51" s="75"/>
      <c r="MGG51" s="75"/>
      <c r="MGH51" s="75"/>
      <c r="MGI51" s="75"/>
      <c r="MGJ51" s="75"/>
      <c r="MGK51" s="75"/>
      <c r="MGL51" s="75"/>
      <c r="MGM51" s="75"/>
      <c r="MGN51" s="75"/>
      <c r="MGO51" s="75"/>
      <c r="MGP51" s="75"/>
      <c r="MGQ51" s="75"/>
      <c r="MGR51" s="75"/>
      <c r="MGS51" s="75"/>
      <c r="MGT51" s="75"/>
      <c r="MGU51" s="75"/>
      <c r="MGV51" s="75"/>
      <c r="MGW51" s="75"/>
      <c r="MGX51" s="75"/>
      <c r="MGY51" s="75"/>
      <c r="MGZ51" s="75"/>
      <c r="MHA51" s="75"/>
      <c r="MHB51" s="75"/>
      <c r="MHC51" s="75"/>
      <c r="MHD51" s="75"/>
      <c r="MHE51" s="75"/>
      <c r="MHF51" s="75"/>
      <c r="MHG51" s="75"/>
      <c r="MHH51" s="75"/>
      <c r="MHI51" s="75"/>
      <c r="MHJ51" s="75"/>
      <c r="MHK51" s="75"/>
      <c r="MHL51" s="75"/>
      <c r="MHM51" s="75"/>
      <c r="MHN51" s="75"/>
      <c r="MHO51" s="75"/>
      <c r="MHP51" s="75"/>
      <c r="MHQ51" s="75"/>
      <c r="MHR51" s="75"/>
      <c r="MHS51" s="75"/>
      <c r="MHT51" s="75"/>
      <c r="MHU51" s="75"/>
      <c r="MHV51" s="75"/>
      <c r="MHW51" s="75"/>
      <c r="MHX51" s="75"/>
      <c r="MHY51" s="75"/>
      <c r="MHZ51" s="75"/>
      <c r="MIA51" s="75"/>
      <c r="MIB51" s="75"/>
      <c r="MIC51" s="75"/>
      <c r="MID51" s="75"/>
      <c r="MIE51" s="75"/>
      <c r="MIF51" s="75"/>
      <c r="MIG51" s="75"/>
      <c r="MIH51" s="75"/>
      <c r="MII51" s="75"/>
      <c r="MIJ51" s="75"/>
      <c r="MIK51" s="75"/>
      <c r="MIL51" s="75"/>
      <c r="MIM51" s="75"/>
      <c r="MIN51" s="75"/>
      <c r="MIO51" s="75"/>
      <c r="MIP51" s="75"/>
      <c r="MIQ51" s="75"/>
      <c r="MIR51" s="75"/>
      <c r="MIS51" s="75"/>
      <c r="MIT51" s="75"/>
      <c r="MIU51" s="75"/>
      <c r="MIV51" s="75"/>
      <c r="MIW51" s="75"/>
      <c r="MIX51" s="75"/>
      <c r="MIY51" s="75"/>
      <c r="MIZ51" s="75"/>
      <c r="MJA51" s="75"/>
      <c r="MJB51" s="75"/>
      <c r="MJC51" s="75"/>
      <c r="MJD51" s="75"/>
      <c r="MJE51" s="75"/>
      <c r="MJF51" s="75"/>
      <c r="MJG51" s="75"/>
      <c r="MJH51" s="75"/>
      <c r="MJI51" s="75"/>
      <c r="MJJ51" s="75"/>
      <c r="MJK51" s="75"/>
      <c r="MJL51" s="75"/>
      <c r="MJM51" s="75"/>
      <c r="MJN51" s="75"/>
      <c r="MJO51" s="75"/>
      <c r="MJP51" s="75"/>
      <c r="MJQ51" s="75"/>
      <c r="MJR51" s="75"/>
      <c r="MJS51" s="75"/>
      <c r="MJT51" s="75"/>
      <c r="MJU51" s="75"/>
      <c r="MJV51" s="75"/>
      <c r="MJW51" s="75"/>
      <c r="MJX51" s="75"/>
      <c r="MJY51" s="75"/>
      <c r="MJZ51" s="75"/>
      <c r="MKA51" s="75"/>
      <c r="MKB51" s="75"/>
      <c r="MKC51" s="75"/>
      <c r="MKD51" s="75"/>
      <c r="MKE51" s="75"/>
      <c r="MKF51" s="75"/>
      <c r="MKG51" s="75"/>
      <c r="MKH51" s="75"/>
      <c r="MKI51" s="75"/>
      <c r="MKJ51" s="75"/>
      <c r="MKK51" s="75"/>
      <c r="MKL51" s="75"/>
      <c r="MKM51" s="75"/>
      <c r="MKN51" s="75"/>
      <c r="MKO51" s="75"/>
      <c r="MKP51" s="75"/>
      <c r="MKQ51" s="75"/>
      <c r="MKR51" s="75"/>
      <c r="MKS51" s="75"/>
      <c r="MKT51" s="75"/>
      <c r="MKU51" s="75"/>
      <c r="MKV51" s="75"/>
      <c r="MKW51" s="75"/>
      <c r="MKX51" s="75"/>
      <c r="MKY51" s="75"/>
      <c r="MKZ51" s="75"/>
      <c r="MLA51" s="75"/>
      <c r="MLB51" s="75"/>
      <c r="MLC51" s="75"/>
      <c r="MLD51" s="75"/>
      <c r="MLE51" s="75"/>
      <c r="MLF51" s="75"/>
      <c r="MLG51" s="75"/>
      <c r="MLH51" s="75"/>
      <c r="MLI51" s="75"/>
      <c r="MLJ51" s="75"/>
      <c r="MLK51" s="75"/>
      <c r="MLL51" s="75"/>
      <c r="MLM51" s="75"/>
      <c r="MLN51" s="75"/>
      <c r="MLO51" s="75"/>
      <c r="MLP51" s="75"/>
      <c r="MLQ51" s="75"/>
      <c r="MLR51" s="75"/>
      <c r="MLS51" s="75"/>
      <c r="MLT51" s="75"/>
      <c r="MLU51" s="75"/>
      <c r="MLV51" s="75"/>
      <c r="MLW51" s="75"/>
      <c r="MLX51" s="75"/>
      <c r="MLY51" s="75"/>
      <c r="MLZ51" s="75"/>
      <c r="MMA51" s="75"/>
      <c r="MMB51" s="75"/>
      <c r="MMC51" s="75"/>
      <c r="MMD51" s="75"/>
      <c r="MME51" s="75"/>
      <c r="MMF51" s="75"/>
      <c r="MMG51" s="75"/>
      <c r="MMH51" s="75"/>
      <c r="MMI51" s="75"/>
      <c r="MMJ51" s="75"/>
      <c r="MMK51" s="75"/>
      <c r="MML51" s="75"/>
      <c r="MMM51" s="75"/>
      <c r="MMN51" s="75"/>
      <c r="MMO51" s="75"/>
      <c r="MMP51" s="75"/>
      <c r="MMQ51" s="75"/>
      <c r="MMR51" s="75"/>
      <c r="MMS51" s="75"/>
      <c r="MMT51" s="75"/>
      <c r="MMU51" s="75"/>
      <c r="MMV51" s="75"/>
      <c r="MMW51" s="75"/>
      <c r="MMX51" s="75"/>
      <c r="MMY51" s="75"/>
      <c r="MMZ51" s="75"/>
      <c r="MNA51" s="75"/>
      <c r="MNB51" s="75"/>
      <c r="MNC51" s="75"/>
      <c r="MND51" s="75"/>
      <c r="MNE51" s="75"/>
      <c r="MNF51" s="75"/>
      <c r="MNG51" s="75"/>
      <c r="MNH51" s="75"/>
      <c r="MNI51" s="75"/>
      <c r="MNJ51" s="75"/>
      <c r="MNK51" s="75"/>
      <c r="MNL51" s="75"/>
      <c r="MNM51" s="75"/>
      <c r="MNN51" s="75"/>
      <c r="MNO51" s="75"/>
      <c r="MNP51" s="75"/>
      <c r="MNQ51" s="75"/>
      <c r="MNR51" s="75"/>
      <c r="MNS51" s="75"/>
      <c r="MNT51" s="75"/>
      <c r="MNU51" s="75"/>
      <c r="MNV51" s="75"/>
      <c r="MNW51" s="75"/>
      <c r="MNX51" s="75"/>
      <c r="MNY51" s="75"/>
      <c r="MNZ51" s="75"/>
      <c r="MOA51" s="75"/>
      <c r="MOB51" s="75"/>
      <c r="MOC51" s="75"/>
      <c r="MOD51" s="75"/>
      <c r="MOE51" s="75"/>
      <c r="MOF51" s="75"/>
      <c r="MOG51" s="75"/>
      <c r="MOH51" s="75"/>
      <c r="MOI51" s="75"/>
      <c r="MOJ51" s="75"/>
      <c r="MOK51" s="75"/>
      <c r="MOL51" s="75"/>
      <c r="MOM51" s="75"/>
      <c r="MON51" s="75"/>
      <c r="MOO51" s="75"/>
      <c r="MOP51" s="75"/>
      <c r="MOQ51" s="75"/>
      <c r="MOR51" s="75"/>
      <c r="MOS51" s="75"/>
      <c r="MOT51" s="75"/>
      <c r="MOU51" s="75"/>
      <c r="MOV51" s="75"/>
      <c r="MOW51" s="75"/>
      <c r="MOX51" s="75"/>
      <c r="MOY51" s="75"/>
      <c r="MOZ51" s="75"/>
      <c r="MPA51" s="75"/>
      <c r="MPB51" s="75"/>
      <c r="MPC51" s="75"/>
      <c r="MPD51" s="75"/>
      <c r="MPE51" s="75"/>
      <c r="MPF51" s="75"/>
      <c r="MPG51" s="75"/>
      <c r="MPH51" s="75"/>
      <c r="MPI51" s="75"/>
      <c r="MPJ51" s="75"/>
      <c r="MPK51" s="75"/>
      <c r="MPL51" s="75"/>
      <c r="MPM51" s="75"/>
      <c r="MPN51" s="75"/>
      <c r="MPO51" s="75"/>
      <c r="MPP51" s="75"/>
      <c r="MPQ51" s="75"/>
      <c r="MPR51" s="75"/>
      <c r="MPS51" s="75"/>
      <c r="MPT51" s="75"/>
      <c r="MPU51" s="75"/>
      <c r="MPV51" s="75"/>
      <c r="MPW51" s="75"/>
      <c r="MPX51" s="75"/>
      <c r="MPY51" s="75"/>
      <c r="MPZ51" s="75"/>
      <c r="MQA51" s="75"/>
      <c r="MQB51" s="75"/>
      <c r="MQC51" s="75"/>
      <c r="MQD51" s="75"/>
      <c r="MQE51" s="75"/>
      <c r="MQF51" s="75"/>
      <c r="MQG51" s="75"/>
      <c r="MQH51" s="75"/>
      <c r="MQI51" s="75"/>
      <c r="MQJ51" s="75"/>
      <c r="MQK51" s="75"/>
      <c r="MQL51" s="75"/>
      <c r="MQM51" s="75"/>
      <c r="MQN51" s="75"/>
      <c r="MQO51" s="75"/>
      <c r="MQP51" s="75"/>
      <c r="MQQ51" s="75"/>
      <c r="MQR51" s="75"/>
      <c r="MQS51" s="75"/>
      <c r="MQT51" s="75"/>
      <c r="MQU51" s="75"/>
      <c r="MQV51" s="75"/>
      <c r="MQW51" s="75"/>
      <c r="MQX51" s="75"/>
      <c r="MQY51" s="75"/>
      <c r="MQZ51" s="75"/>
      <c r="MRA51" s="75"/>
      <c r="MRB51" s="75"/>
      <c r="MRC51" s="75"/>
      <c r="MRD51" s="75"/>
      <c r="MRE51" s="75"/>
      <c r="MRF51" s="75"/>
      <c r="MRG51" s="75"/>
      <c r="MRH51" s="75"/>
      <c r="MRI51" s="75"/>
      <c r="MRJ51" s="75"/>
      <c r="MRK51" s="75"/>
      <c r="MRL51" s="75"/>
      <c r="MRM51" s="75"/>
      <c r="MRN51" s="75"/>
      <c r="MRO51" s="75"/>
      <c r="MRP51" s="75"/>
      <c r="MRQ51" s="75"/>
      <c r="MRR51" s="75"/>
      <c r="MRS51" s="75"/>
      <c r="MRT51" s="75"/>
      <c r="MRU51" s="75"/>
      <c r="MRV51" s="75"/>
      <c r="MRW51" s="75"/>
      <c r="MRX51" s="75"/>
      <c r="MRY51" s="75"/>
      <c r="MRZ51" s="75"/>
      <c r="MSA51" s="75"/>
      <c r="MSB51" s="75"/>
      <c r="MSC51" s="75"/>
      <c r="MSD51" s="75"/>
      <c r="MSE51" s="75"/>
      <c r="MSF51" s="75"/>
      <c r="MSG51" s="75"/>
      <c r="MSH51" s="75"/>
      <c r="MSI51" s="75"/>
      <c r="MSJ51" s="75"/>
      <c r="MSK51" s="75"/>
      <c r="MSL51" s="75"/>
      <c r="MSM51" s="75"/>
      <c r="MSN51" s="75"/>
      <c r="MSO51" s="75"/>
      <c r="MSP51" s="75"/>
      <c r="MSQ51" s="75"/>
      <c r="MSR51" s="75"/>
      <c r="MSS51" s="75"/>
      <c r="MST51" s="75"/>
      <c r="MSU51" s="75"/>
      <c r="MSV51" s="75"/>
      <c r="MSW51" s="75"/>
      <c r="MSX51" s="75"/>
      <c r="MSY51" s="75"/>
      <c r="MSZ51" s="75"/>
      <c r="MTA51" s="75"/>
      <c r="MTB51" s="75"/>
      <c r="MTC51" s="75"/>
      <c r="MTD51" s="75"/>
      <c r="MTE51" s="75"/>
      <c r="MTF51" s="75"/>
      <c r="MTG51" s="75"/>
      <c r="MTH51" s="75"/>
      <c r="MTI51" s="75"/>
      <c r="MTJ51" s="75"/>
      <c r="MTK51" s="75"/>
      <c r="MTL51" s="75"/>
      <c r="MTM51" s="75"/>
      <c r="MTN51" s="75"/>
      <c r="MTO51" s="75"/>
      <c r="MTP51" s="75"/>
      <c r="MTQ51" s="75"/>
      <c r="MTR51" s="75"/>
      <c r="MTS51" s="75"/>
      <c r="MTT51" s="75"/>
      <c r="MTU51" s="75"/>
      <c r="MTV51" s="75"/>
      <c r="MTW51" s="75"/>
      <c r="MTX51" s="75"/>
      <c r="MTY51" s="75"/>
      <c r="MTZ51" s="75"/>
      <c r="MUA51" s="75"/>
      <c r="MUB51" s="75"/>
      <c r="MUC51" s="75"/>
      <c r="MUD51" s="75"/>
      <c r="MUE51" s="75"/>
      <c r="MUF51" s="75"/>
      <c r="MUG51" s="75"/>
      <c r="MUH51" s="75"/>
      <c r="MUI51" s="75"/>
      <c r="MUJ51" s="75"/>
      <c r="MUK51" s="75"/>
      <c r="MUL51" s="75"/>
      <c r="MUM51" s="75"/>
      <c r="MUN51" s="75"/>
      <c r="MUO51" s="75"/>
      <c r="MUP51" s="75"/>
      <c r="MUQ51" s="75"/>
      <c r="MUR51" s="75"/>
      <c r="MUS51" s="75"/>
      <c r="MUT51" s="75"/>
      <c r="MUU51" s="75"/>
      <c r="MUV51" s="75"/>
      <c r="MUW51" s="75"/>
      <c r="MUX51" s="75"/>
      <c r="MUY51" s="75"/>
      <c r="MUZ51" s="75"/>
      <c r="MVA51" s="75"/>
      <c r="MVB51" s="75"/>
      <c r="MVC51" s="75"/>
      <c r="MVD51" s="75"/>
      <c r="MVE51" s="75"/>
      <c r="MVF51" s="75"/>
      <c r="MVG51" s="75"/>
      <c r="MVH51" s="75"/>
      <c r="MVI51" s="75"/>
      <c r="MVJ51" s="75"/>
      <c r="MVK51" s="75"/>
      <c r="MVL51" s="75"/>
      <c r="MVM51" s="75"/>
      <c r="MVN51" s="75"/>
      <c r="MVO51" s="75"/>
      <c r="MVP51" s="75"/>
      <c r="MVQ51" s="75"/>
      <c r="MVR51" s="75"/>
      <c r="MVS51" s="75"/>
      <c r="MVT51" s="75"/>
      <c r="MVU51" s="75"/>
      <c r="MVV51" s="75"/>
      <c r="MVW51" s="75"/>
      <c r="MVX51" s="75"/>
      <c r="MVY51" s="75"/>
      <c r="MVZ51" s="75"/>
      <c r="MWA51" s="75"/>
      <c r="MWB51" s="75"/>
      <c r="MWC51" s="75"/>
      <c r="MWD51" s="75"/>
      <c r="MWE51" s="75"/>
      <c r="MWF51" s="75"/>
      <c r="MWG51" s="75"/>
      <c r="MWH51" s="75"/>
      <c r="MWI51" s="75"/>
      <c r="MWJ51" s="75"/>
      <c r="MWK51" s="75"/>
      <c r="MWL51" s="75"/>
      <c r="MWM51" s="75"/>
      <c r="MWN51" s="75"/>
      <c r="MWO51" s="75"/>
      <c r="MWP51" s="75"/>
      <c r="MWQ51" s="75"/>
      <c r="MWR51" s="75"/>
      <c r="MWS51" s="75"/>
      <c r="MWT51" s="75"/>
      <c r="MWU51" s="75"/>
      <c r="MWV51" s="75"/>
      <c r="MWW51" s="75"/>
      <c r="MWX51" s="75"/>
      <c r="MWY51" s="75"/>
      <c r="MWZ51" s="75"/>
      <c r="MXA51" s="75"/>
      <c r="MXB51" s="75"/>
      <c r="MXC51" s="75"/>
      <c r="MXD51" s="75"/>
      <c r="MXE51" s="75"/>
      <c r="MXF51" s="75"/>
      <c r="MXG51" s="75"/>
      <c r="MXH51" s="75"/>
      <c r="MXI51" s="75"/>
      <c r="MXJ51" s="75"/>
      <c r="MXK51" s="75"/>
      <c r="MXL51" s="75"/>
      <c r="MXM51" s="75"/>
      <c r="MXN51" s="75"/>
      <c r="MXO51" s="75"/>
      <c r="MXP51" s="75"/>
      <c r="MXQ51" s="75"/>
      <c r="MXR51" s="75"/>
      <c r="MXS51" s="75"/>
      <c r="MXT51" s="75"/>
      <c r="MXU51" s="75"/>
      <c r="MXV51" s="75"/>
      <c r="MXW51" s="75"/>
      <c r="MXX51" s="75"/>
      <c r="MXY51" s="75"/>
      <c r="MXZ51" s="75"/>
      <c r="MYA51" s="75"/>
      <c r="MYB51" s="75"/>
      <c r="MYC51" s="75"/>
      <c r="MYD51" s="75"/>
      <c r="MYE51" s="75"/>
      <c r="MYF51" s="75"/>
      <c r="MYG51" s="75"/>
      <c r="MYH51" s="75"/>
      <c r="MYI51" s="75"/>
      <c r="MYJ51" s="75"/>
      <c r="MYK51" s="75"/>
      <c r="MYL51" s="75"/>
      <c r="MYM51" s="75"/>
      <c r="MYN51" s="75"/>
      <c r="MYO51" s="75"/>
      <c r="MYP51" s="75"/>
      <c r="MYQ51" s="75"/>
      <c r="MYR51" s="75"/>
      <c r="MYS51" s="75"/>
      <c r="MYT51" s="75"/>
      <c r="MYU51" s="75"/>
      <c r="MYV51" s="75"/>
      <c r="MYW51" s="75"/>
      <c r="MYX51" s="75"/>
      <c r="MYY51" s="75"/>
      <c r="MYZ51" s="75"/>
      <c r="MZA51" s="75"/>
      <c r="MZB51" s="75"/>
      <c r="MZC51" s="75"/>
      <c r="MZD51" s="75"/>
      <c r="MZE51" s="75"/>
      <c r="MZF51" s="75"/>
      <c r="MZG51" s="75"/>
      <c r="MZH51" s="75"/>
      <c r="MZI51" s="75"/>
      <c r="MZJ51" s="75"/>
      <c r="MZK51" s="75"/>
      <c r="MZL51" s="75"/>
      <c r="MZM51" s="75"/>
      <c r="MZN51" s="75"/>
      <c r="MZO51" s="75"/>
      <c r="MZP51" s="75"/>
      <c r="MZQ51" s="75"/>
      <c r="MZR51" s="75"/>
      <c r="MZS51" s="75"/>
      <c r="MZT51" s="75"/>
      <c r="MZU51" s="75"/>
      <c r="MZV51" s="75"/>
      <c r="MZW51" s="75"/>
      <c r="MZX51" s="75"/>
      <c r="MZY51" s="75"/>
      <c r="MZZ51" s="75"/>
      <c r="NAA51" s="75"/>
      <c r="NAB51" s="75"/>
      <c r="NAC51" s="75"/>
      <c r="NAD51" s="75"/>
      <c r="NAE51" s="75"/>
      <c r="NAF51" s="75"/>
      <c r="NAG51" s="75"/>
      <c r="NAH51" s="75"/>
      <c r="NAI51" s="75"/>
      <c r="NAJ51" s="75"/>
      <c r="NAK51" s="75"/>
      <c r="NAL51" s="75"/>
      <c r="NAM51" s="75"/>
      <c r="NAN51" s="75"/>
      <c r="NAO51" s="75"/>
      <c r="NAP51" s="75"/>
      <c r="NAQ51" s="75"/>
      <c r="NAR51" s="75"/>
      <c r="NAS51" s="75"/>
      <c r="NAT51" s="75"/>
      <c r="NAU51" s="75"/>
      <c r="NAV51" s="75"/>
      <c r="NAW51" s="75"/>
      <c r="NAX51" s="75"/>
      <c r="NAY51" s="75"/>
      <c r="NAZ51" s="75"/>
      <c r="NBA51" s="75"/>
      <c r="NBB51" s="75"/>
      <c r="NBC51" s="75"/>
      <c r="NBD51" s="75"/>
      <c r="NBE51" s="75"/>
      <c r="NBF51" s="75"/>
      <c r="NBG51" s="75"/>
      <c r="NBH51" s="75"/>
      <c r="NBI51" s="75"/>
      <c r="NBJ51" s="75"/>
      <c r="NBK51" s="75"/>
      <c r="NBL51" s="75"/>
      <c r="NBM51" s="75"/>
      <c r="NBN51" s="75"/>
      <c r="NBO51" s="75"/>
      <c r="NBP51" s="75"/>
      <c r="NBQ51" s="75"/>
      <c r="NBR51" s="75"/>
      <c r="NBS51" s="75"/>
      <c r="NBT51" s="75"/>
      <c r="NBU51" s="75"/>
      <c r="NBV51" s="75"/>
      <c r="NBW51" s="75"/>
      <c r="NBX51" s="75"/>
      <c r="NBY51" s="75"/>
      <c r="NBZ51" s="75"/>
      <c r="NCA51" s="75"/>
      <c r="NCB51" s="75"/>
      <c r="NCC51" s="75"/>
      <c r="NCD51" s="75"/>
      <c r="NCE51" s="75"/>
      <c r="NCF51" s="75"/>
      <c r="NCG51" s="75"/>
      <c r="NCH51" s="75"/>
      <c r="NCI51" s="75"/>
      <c r="NCJ51" s="75"/>
      <c r="NCK51" s="75"/>
      <c r="NCL51" s="75"/>
      <c r="NCM51" s="75"/>
      <c r="NCN51" s="75"/>
      <c r="NCO51" s="75"/>
      <c r="NCP51" s="75"/>
      <c r="NCQ51" s="75"/>
      <c r="NCR51" s="75"/>
      <c r="NCS51" s="75"/>
      <c r="NCT51" s="75"/>
      <c r="NCU51" s="75"/>
      <c r="NCV51" s="75"/>
      <c r="NCW51" s="75"/>
      <c r="NCX51" s="75"/>
      <c r="NCY51" s="75"/>
      <c r="NCZ51" s="75"/>
      <c r="NDA51" s="75"/>
      <c r="NDB51" s="75"/>
      <c r="NDC51" s="75"/>
      <c r="NDD51" s="75"/>
      <c r="NDE51" s="75"/>
      <c r="NDF51" s="75"/>
      <c r="NDG51" s="75"/>
      <c r="NDH51" s="75"/>
      <c r="NDI51" s="75"/>
      <c r="NDJ51" s="75"/>
      <c r="NDK51" s="75"/>
      <c r="NDL51" s="75"/>
      <c r="NDM51" s="75"/>
      <c r="NDN51" s="75"/>
      <c r="NDO51" s="75"/>
      <c r="NDP51" s="75"/>
      <c r="NDQ51" s="75"/>
      <c r="NDR51" s="75"/>
      <c r="NDS51" s="75"/>
      <c r="NDT51" s="75"/>
      <c r="NDU51" s="75"/>
      <c r="NDV51" s="75"/>
      <c r="NDW51" s="75"/>
      <c r="NDX51" s="75"/>
      <c r="NDY51" s="75"/>
      <c r="NDZ51" s="75"/>
      <c r="NEA51" s="75"/>
      <c r="NEB51" s="75"/>
      <c r="NEC51" s="75"/>
      <c r="NED51" s="75"/>
      <c r="NEE51" s="75"/>
      <c r="NEF51" s="75"/>
      <c r="NEG51" s="75"/>
      <c r="NEH51" s="75"/>
      <c r="NEI51" s="75"/>
      <c r="NEJ51" s="75"/>
      <c r="NEK51" s="75"/>
      <c r="NEL51" s="75"/>
      <c r="NEM51" s="75"/>
      <c r="NEN51" s="75"/>
      <c r="NEO51" s="75"/>
      <c r="NEP51" s="75"/>
      <c r="NEQ51" s="75"/>
      <c r="NER51" s="75"/>
      <c r="NES51" s="75"/>
      <c r="NET51" s="75"/>
      <c r="NEU51" s="75"/>
      <c r="NEV51" s="75"/>
      <c r="NEW51" s="75"/>
      <c r="NEX51" s="75"/>
      <c r="NEY51" s="75"/>
      <c r="NEZ51" s="75"/>
      <c r="NFA51" s="75"/>
      <c r="NFB51" s="75"/>
      <c r="NFC51" s="75"/>
      <c r="NFD51" s="75"/>
      <c r="NFE51" s="75"/>
      <c r="NFF51" s="75"/>
      <c r="NFG51" s="75"/>
      <c r="NFH51" s="75"/>
      <c r="NFI51" s="75"/>
      <c r="NFJ51" s="75"/>
      <c r="NFK51" s="75"/>
      <c r="NFL51" s="75"/>
      <c r="NFM51" s="75"/>
      <c r="NFN51" s="75"/>
      <c r="NFO51" s="75"/>
      <c r="NFP51" s="75"/>
      <c r="NFQ51" s="75"/>
      <c r="NFR51" s="75"/>
      <c r="NFS51" s="75"/>
      <c r="NFT51" s="75"/>
      <c r="NFU51" s="75"/>
      <c r="NFV51" s="75"/>
      <c r="NFW51" s="75"/>
      <c r="NFX51" s="75"/>
      <c r="NFY51" s="75"/>
      <c r="NFZ51" s="75"/>
      <c r="NGA51" s="75"/>
      <c r="NGB51" s="75"/>
      <c r="NGC51" s="75"/>
      <c r="NGD51" s="75"/>
      <c r="NGE51" s="75"/>
      <c r="NGF51" s="75"/>
      <c r="NGG51" s="75"/>
      <c r="NGH51" s="75"/>
      <c r="NGI51" s="75"/>
      <c r="NGJ51" s="75"/>
      <c r="NGK51" s="75"/>
      <c r="NGL51" s="75"/>
      <c r="NGM51" s="75"/>
      <c r="NGN51" s="75"/>
      <c r="NGO51" s="75"/>
      <c r="NGP51" s="75"/>
      <c r="NGQ51" s="75"/>
      <c r="NGR51" s="75"/>
      <c r="NGS51" s="75"/>
      <c r="NGT51" s="75"/>
      <c r="NGU51" s="75"/>
      <c r="NGV51" s="75"/>
      <c r="NGW51" s="75"/>
      <c r="NGX51" s="75"/>
      <c r="NGY51" s="75"/>
      <c r="NGZ51" s="75"/>
      <c r="NHA51" s="75"/>
      <c r="NHB51" s="75"/>
      <c r="NHC51" s="75"/>
      <c r="NHD51" s="75"/>
      <c r="NHE51" s="75"/>
      <c r="NHF51" s="75"/>
      <c r="NHG51" s="75"/>
      <c r="NHH51" s="75"/>
      <c r="NHI51" s="75"/>
      <c r="NHJ51" s="75"/>
      <c r="NHK51" s="75"/>
      <c r="NHL51" s="75"/>
      <c r="NHM51" s="75"/>
      <c r="NHN51" s="75"/>
      <c r="NHO51" s="75"/>
      <c r="NHP51" s="75"/>
      <c r="NHQ51" s="75"/>
      <c r="NHR51" s="75"/>
      <c r="NHS51" s="75"/>
      <c r="NHT51" s="75"/>
      <c r="NHU51" s="75"/>
      <c r="NHV51" s="75"/>
      <c r="NHW51" s="75"/>
      <c r="NHX51" s="75"/>
      <c r="NHY51" s="75"/>
      <c r="NHZ51" s="75"/>
      <c r="NIA51" s="75"/>
      <c r="NIB51" s="75"/>
      <c r="NIC51" s="75"/>
      <c r="NID51" s="75"/>
      <c r="NIE51" s="75"/>
      <c r="NIF51" s="75"/>
      <c r="NIG51" s="75"/>
      <c r="NIH51" s="75"/>
      <c r="NII51" s="75"/>
      <c r="NIJ51" s="75"/>
      <c r="NIK51" s="75"/>
      <c r="NIL51" s="75"/>
      <c r="NIM51" s="75"/>
      <c r="NIN51" s="75"/>
      <c r="NIO51" s="75"/>
      <c r="NIP51" s="75"/>
      <c r="NIQ51" s="75"/>
      <c r="NIR51" s="75"/>
      <c r="NIS51" s="75"/>
      <c r="NIT51" s="75"/>
      <c r="NIU51" s="75"/>
      <c r="NIV51" s="75"/>
      <c r="NIW51" s="75"/>
      <c r="NIX51" s="75"/>
      <c r="NIY51" s="75"/>
      <c r="NIZ51" s="75"/>
      <c r="NJA51" s="75"/>
      <c r="NJB51" s="75"/>
      <c r="NJC51" s="75"/>
      <c r="NJD51" s="75"/>
      <c r="NJE51" s="75"/>
      <c r="NJF51" s="75"/>
      <c r="NJG51" s="75"/>
      <c r="NJH51" s="75"/>
      <c r="NJI51" s="75"/>
      <c r="NJJ51" s="75"/>
      <c r="NJK51" s="75"/>
      <c r="NJL51" s="75"/>
      <c r="NJM51" s="75"/>
      <c r="NJN51" s="75"/>
      <c r="NJO51" s="75"/>
      <c r="NJP51" s="75"/>
      <c r="NJQ51" s="75"/>
      <c r="NJR51" s="75"/>
      <c r="NJS51" s="75"/>
      <c r="NJT51" s="75"/>
      <c r="NJU51" s="75"/>
      <c r="NJV51" s="75"/>
      <c r="NJW51" s="75"/>
      <c r="NJX51" s="75"/>
      <c r="NJY51" s="75"/>
      <c r="NJZ51" s="75"/>
      <c r="NKA51" s="75"/>
      <c r="NKB51" s="75"/>
      <c r="NKC51" s="75"/>
      <c r="NKD51" s="75"/>
      <c r="NKE51" s="75"/>
      <c r="NKF51" s="75"/>
      <c r="NKG51" s="75"/>
      <c r="NKH51" s="75"/>
      <c r="NKI51" s="75"/>
      <c r="NKJ51" s="75"/>
      <c r="NKK51" s="75"/>
      <c r="NKL51" s="75"/>
      <c r="NKM51" s="75"/>
      <c r="NKN51" s="75"/>
      <c r="NKO51" s="75"/>
      <c r="NKP51" s="75"/>
      <c r="NKQ51" s="75"/>
      <c r="NKR51" s="75"/>
      <c r="NKS51" s="75"/>
      <c r="NKT51" s="75"/>
      <c r="NKU51" s="75"/>
      <c r="NKV51" s="75"/>
      <c r="NKW51" s="75"/>
      <c r="NKX51" s="75"/>
      <c r="NKY51" s="75"/>
      <c r="NKZ51" s="75"/>
      <c r="NLA51" s="75"/>
      <c r="NLB51" s="75"/>
      <c r="NLC51" s="75"/>
      <c r="NLD51" s="75"/>
      <c r="NLE51" s="75"/>
      <c r="NLF51" s="75"/>
      <c r="NLG51" s="75"/>
      <c r="NLH51" s="75"/>
      <c r="NLI51" s="75"/>
      <c r="NLJ51" s="75"/>
      <c r="NLK51" s="75"/>
      <c r="NLL51" s="75"/>
      <c r="NLM51" s="75"/>
      <c r="NLN51" s="75"/>
      <c r="NLO51" s="75"/>
      <c r="NLP51" s="75"/>
      <c r="NLQ51" s="75"/>
      <c r="NLR51" s="75"/>
      <c r="NLS51" s="75"/>
      <c r="NLT51" s="75"/>
      <c r="NLU51" s="75"/>
      <c r="NLV51" s="75"/>
      <c r="NLW51" s="75"/>
      <c r="NLX51" s="75"/>
      <c r="NLY51" s="75"/>
      <c r="NLZ51" s="75"/>
      <c r="NMA51" s="75"/>
      <c r="NMB51" s="75"/>
      <c r="NMC51" s="75"/>
      <c r="NMD51" s="75"/>
      <c r="NME51" s="75"/>
      <c r="NMF51" s="75"/>
      <c r="NMG51" s="75"/>
      <c r="NMH51" s="75"/>
      <c r="NMI51" s="75"/>
      <c r="NMJ51" s="75"/>
      <c r="NMK51" s="75"/>
      <c r="NML51" s="75"/>
      <c r="NMM51" s="75"/>
      <c r="NMN51" s="75"/>
      <c r="NMO51" s="75"/>
      <c r="NMP51" s="75"/>
      <c r="NMQ51" s="75"/>
      <c r="NMR51" s="75"/>
      <c r="NMS51" s="75"/>
      <c r="NMT51" s="75"/>
      <c r="NMU51" s="75"/>
      <c r="NMV51" s="75"/>
      <c r="NMW51" s="75"/>
      <c r="NMX51" s="75"/>
      <c r="NMY51" s="75"/>
      <c r="NMZ51" s="75"/>
      <c r="NNA51" s="75"/>
      <c r="NNB51" s="75"/>
      <c r="NNC51" s="75"/>
      <c r="NND51" s="75"/>
      <c r="NNE51" s="75"/>
      <c r="NNF51" s="75"/>
      <c r="NNG51" s="75"/>
      <c r="NNH51" s="75"/>
      <c r="NNI51" s="75"/>
      <c r="NNJ51" s="75"/>
      <c r="NNK51" s="75"/>
      <c r="NNL51" s="75"/>
      <c r="NNM51" s="75"/>
      <c r="NNN51" s="75"/>
      <c r="NNO51" s="75"/>
      <c r="NNP51" s="75"/>
      <c r="NNQ51" s="75"/>
      <c r="NNR51" s="75"/>
      <c r="NNS51" s="75"/>
      <c r="NNT51" s="75"/>
      <c r="NNU51" s="75"/>
      <c r="NNV51" s="75"/>
      <c r="NNW51" s="75"/>
      <c r="NNX51" s="75"/>
      <c r="NNY51" s="75"/>
      <c r="NNZ51" s="75"/>
      <c r="NOA51" s="75"/>
      <c r="NOB51" s="75"/>
      <c r="NOC51" s="75"/>
      <c r="NOD51" s="75"/>
      <c r="NOE51" s="75"/>
      <c r="NOF51" s="75"/>
      <c r="NOG51" s="75"/>
      <c r="NOH51" s="75"/>
      <c r="NOI51" s="75"/>
      <c r="NOJ51" s="75"/>
      <c r="NOK51" s="75"/>
      <c r="NOL51" s="75"/>
      <c r="NOM51" s="75"/>
      <c r="NON51" s="75"/>
      <c r="NOO51" s="75"/>
      <c r="NOP51" s="75"/>
      <c r="NOQ51" s="75"/>
      <c r="NOR51" s="75"/>
      <c r="NOS51" s="75"/>
      <c r="NOT51" s="75"/>
      <c r="NOU51" s="75"/>
      <c r="NOV51" s="75"/>
      <c r="NOW51" s="75"/>
      <c r="NOX51" s="75"/>
      <c r="NOY51" s="75"/>
      <c r="NOZ51" s="75"/>
      <c r="NPA51" s="75"/>
      <c r="NPB51" s="75"/>
      <c r="NPC51" s="75"/>
      <c r="NPD51" s="75"/>
      <c r="NPE51" s="75"/>
      <c r="NPF51" s="75"/>
      <c r="NPG51" s="75"/>
      <c r="NPH51" s="75"/>
      <c r="NPI51" s="75"/>
      <c r="NPJ51" s="75"/>
      <c r="NPK51" s="75"/>
      <c r="NPL51" s="75"/>
      <c r="NPM51" s="75"/>
      <c r="NPN51" s="75"/>
      <c r="NPO51" s="75"/>
      <c r="NPP51" s="75"/>
      <c r="NPQ51" s="75"/>
      <c r="NPR51" s="75"/>
      <c r="NPS51" s="75"/>
      <c r="NPT51" s="75"/>
      <c r="NPU51" s="75"/>
      <c r="NPV51" s="75"/>
      <c r="NPW51" s="75"/>
      <c r="NPX51" s="75"/>
      <c r="NPY51" s="75"/>
      <c r="NPZ51" s="75"/>
      <c r="NQA51" s="75"/>
      <c r="NQB51" s="75"/>
      <c r="NQC51" s="75"/>
      <c r="NQD51" s="75"/>
      <c r="NQE51" s="75"/>
      <c r="NQF51" s="75"/>
      <c r="NQG51" s="75"/>
      <c r="NQH51" s="75"/>
      <c r="NQI51" s="75"/>
      <c r="NQJ51" s="75"/>
      <c r="NQK51" s="75"/>
      <c r="NQL51" s="75"/>
      <c r="NQM51" s="75"/>
      <c r="NQN51" s="75"/>
      <c r="NQO51" s="75"/>
      <c r="NQP51" s="75"/>
      <c r="NQQ51" s="75"/>
      <c r="NQR51" s="75"/>
      <c r="NQS51" s="75"/>
      <c r="NQT51" s="75"/>
      <c r="NQU51" s="75"/>
      <c r="NQV51" s="75"/>
      <c r="NQW51" s="75"/>
      <c r="NQX51" s="75"/>
      <c r="NQY51" s="75"/>
      <c r="NQZ51" s="75"/>
      <c r="NRA51" s="75"/>
      <c r="NRB51" s="75"/>
      <c r="NRC51" s="75"/>
      <c r="NRD51" s="75"/>
      <c r="NRE51" s="75"/>
      <c r="NRF51" s="75"/>
      <c r="NRG51" s="75"/>
      <c r="NRH51" s="75"/>
      <c r="NRI51" s="75"/>
      <c r="NRJ51" s="75"/>
      <c r="NRK51" s="75"/>
      <c r="NRL51" s="75"/>
      <c r="NRM51" s="75"/>
      <c r="NRN51" s="75"/>
      <c r="NRO51" s="75"/>
      <c r="NRP51" s="75"/>
      <c r="NRQ51" s="75"/>
      <c r="NRR51" s="75"/>
      <c r="NRS51" s="75"/>
      <c r="NRT51" s="75"/>
      <c r="NRU51" s="75"/>
      <c r="NRV51" s="75"/>
      <c r="NRW51" s="75"/>
      <c r="NRX51" s="75"/>
      <c r="NRY51" s="75"/>
      <c r="NRZ51" s="75"/>
      <c r="NSA51" s="75"/>
      <c r="NSB51" s="75"/>
      <c r="NSC51" s="75"/>
      <c r="NSD51" s="75"/>
      <c r="NSE51" s="75"/>
      <c r="NSF51" s="75"/>
      <c r="NSG51" s="75"/>
      <c r="NSH51" s="75"/>
      <c r="NSI51" s="75"/>
      <c r="NSJ51" s="75"/>
      <c r="NSK51" s="75"/>
      <c r="NSL51" s="75"/>
      <c r="NSM51" s="75"/>
      <c r="NSN51" s="75"/>
      <c r="NSO51" s="75"/>
      <c r="NSP51" s="75"/>
      <c r="NSQ51" s="75"/>
      <c r="NSR51" s="75"/>
      <c r="NSS51" s="75"/>
      <c r="NST51" s="75"/>
      <c r="NSU51" s="75"/>
      <c r="NSV51" s="75"/>
      <c r="NSW51" s="75"/>
      <c r="NSX51" s="75"/>
      <c r="NSY51" s="75"/>
      <c r="NSZ51" s="75"/>
      <c r="NTA51" s="75"/>
      <c r="NTB51" s="75"/>
      <c r="NTC51" s="75"/>
      <c r="NTD51" s="75"/>
      <c r="NTE51" s="75"/>
      <c r="NTF51" s="75"/>
      <c r="NTG51" s="75"/>
      <c r="NTH51" s="75"/>
      <c r="NTI51" s="75"/>
      <c r="NTJ51" s="75"/>
      <c r="NTK51" s="75"/>
      <c r="NTL51" s="75"/>
      <c r="NTM51" s="75"/>
      <c r="NTN51" s="75"/>
      <c r="NTO51" s="75"/>
      <c r="NTP51" s="75"/>
      <c r="NTQ51" s="75"/>
      <c r="NTR51" s="75"/>
      <c r="NTS51" s="75"/>
      <c r="NTT51" s="75"/>
      <c r="NTU51" s="75"/>
      <c r="NTV51" s="75"/>
      <c r="NTW51" s="75"/>
      <c r="NTX51" s="75"/>
      <c r="NTY51" s="75"/>
      <c r="NTZ51" s="75"/>
      <c r="NUA51" s="75"/>
      <c r="NUB51" s="75"/>
      <c r="NUC51" s="75"/>
      <c r="NUD51" s="75"/>
      <c r="NUE51" s="75"/>
      <c r="NUF51" s="75"/>
      <c r="NUG51" s="75"/>
      <c r="NUH51" s="75"/>
      <c r="NUI51" s="75"/>
      <c r="NUJ51" s="75"/>
      <c r="NUK51" s="75"/>
      <c r="NUL51" s="75"/>
      <c r="NUM51" s="75"/>
      <c r="NUN51" s="75"/>
      <c r="NUO51" s="75"/>
      <c r="NUP51" s="75"/>
      <c r="NUQ51" s="75"/>
      <c r="NUR51" s="75"/>
      <c r="NUS51" s="75"/>
      <c r="NUT51" s="75"/>
      <c r="NUU51" s="75"/>
      <c r="NUV51" s="75"/>
      <c r="NUW51" s="75"/>
      <c r="NUX51" s="75"/>
      <c r="NUY51" s="75"/>
      <c r="NUZ51" s="75"/>
      <c r="NVA51" s="75"/>
      <c r="NVB51" s="75"/>
      <c r="NVC51" s="75"/>
      <c r="NVD51" s="75"/>
      <c r="NVE51" s="75"/>
      <c r="NVF51" s="75"/>
      <c r="NVG51" s="75"/>
      <c r="NVH51" s="75"/>
      <c r="NVI51" s="75"/>
      <c r="NVJ51" s="75"/>
      <c r="NVK51" s="75"/>
      <c r="NVL51" s="75"/>
      <c r="NVM51" s="75"/>
      <c r="NVN51" s="75"/>
      <c r="NVO51" s="75"/>
      <c r="NVP51" s="75"/>
      <c r="NVQ51" s="75"/>
      <c r="NVR51" s="75"/>
      <c r="NVS51" s="75"/>
      <c r="NVT51" s="75"/>
      <c r="NVU51" s="75"/>
      <c r="NVV51" s="75"/>
      <c r="NVW51" s="75"/>
      <c r="NVX51" s="75"/>
      <c r="NVY51" s="75"/>
      <c r="NVZ51" s="75"/>
      <c r="NWA51" s="75"/>
      <c r="NWB51" s="75"/>
      <c r="NWC51" s="75"/>
      <c r="NWD51" s="75"/>
      <c r="NWE51" s="75"/>
      <c r="NWF51" s="75"/>
      <c r="NWG51" s="75"/>
      <c r="NWH51" s="75"/>
      <c r="NWI51" s="75"/>
      <c r="NWJ51" s="75"/>
      <c r="NWK51" s="75"/>
      <c r="NWL51" s="75"/>
      <c r="NWM51" s="75"/>
      <c r="NWN51" s="75"/>
      <c r="NWO51" s="75"/>
      <c r="NWP51" s="75"/>
      <c r="NWQ51" s="75"/>
      <c r="NWR51" s="75"/>
      <c r="NWS51" s="75"/>
      <c r="NWT51" s="75"/>
      <c r="NWU51" s="75"/>
      <c r="NWV51" s="75"/>
      <c r="NWW51" s="75"/>
      <c r="NWX51" s="75"/>
      <c r="NWY51" s="75"/>
      <c r="NWZ51" s="75"/>
      <c r="NXA51" s="75"/>
      <c r="NXB51" s="75"/>
      <c r="NXC51" s="75"/>
      <c r="NXD51" s="75"/>
      <c r="NXE51" s="75"/>
      <c r="NXF51" s="75"/>
      <c r="NXG51" s="75"/>
      <c r="NXH51" s="75"/>
      <c r="NXI51" s="75"/>
      <c r="NXJ51" s="75"/>
      <c r="NXK51" s="75"/>
      <c r="NXL51" s="75"/>
      <c r="NXM51" s="75"/>
      <c r="NXN51" s="75"/>
      <c r="NXO51" s="75"/>
      <c r="NXP51" s="75"/>
      <c r="NXQ51" s="75"/>
      <c r="NXR51" s="75"/>
      <c r="NXS51" s="75"/>
      <c r="NXT51" s="75"/>
      <c r="NXU51" s="75"/>
      <c r="NXV51" s="75"/>
      <c r="NXW51" s="75"/>
      <c r="NXX51" s="75"/>
      <c r="NXY51" s="75"/>
      <c r="NXZ51" s="75"/>
      <c r="NYA51" s="75"/>
      <c r="NYB51" s="75"/>
      <c r="NYC51" s="75"/>
      <c r="NYD51" s="75"/>
      <c r="NYE51" s="75"/>
      <c r="NYF51" s="75"/>
      <c r="NYG51" s="75"/>
      <c r="NYH51" s="75"/>
      <c r="NYI51" s="75"/>
      <c r="NYJ51" s="75"/>
      <c r="NYK51" s="75"/>
      <c r="NYL51" s="75"/>
      <c r="NYM51" s="75"/>
      <c r="NYN51" s="75"/>
      <c r="NYO51" s="75"/>
      <c r="NYP51" s="75"/>
      <c r="NYQ51" s="75"/>
      <c r="NYR51" s="75"/>
      <c r="NYS51" s="75"/>
      <c r="NYT51" s="75"/>
      <c r="NYU51" s="75"/>
      <c r="NYV51" s="75"/>
      <c r="NYW51" s="75"/>
      <c r="NYX51" s="75"/>
      <c r="NYY51" s="75"/>
      <c r="NYZ51" s="75"/>
      <c r="NZA51" s="75"/>
      <c r="NZB51" s="75"/>
      <c r="NZC51" s="75"/>
      <c r="NZD51" s="75"/>
      <c r="NZE51" s="75"/>
      <c r="NZF51" s="75"/>
      <c r="NZG51" s="75"/>
      <c r="NZH51" s="75"/>
      <c r="NZI51" s="75"/>
      <c r="NZJ51" s="75"/>
      <c r="NZK51" s="75"/>
      <c r="NZL51" s="75"/>
      <c r="NZM51" s="75"/>
      <c r="NZN51" s="75"/>
      <c r="NZO51" s="75"/>
      <c r="NZP51" s="75"/>
      <c r="NZQ51" s="75"/>
      <c r="NZR51" s="75"/>
      <c r="NZS51" s="75"/>
      <c r="NZT51" s="75"/>
      <c r="NZU51" s="75"/>
      <c r="NZV51" s="75"/>
      <c r="NZW51" s="75"/>
      <c r="NZX51" s="75"/>
      <c r="NZY51" s="75"/>
      <c r="NZZ51" s="75"/>
      <c r="OAA51" s="75"/>
      <c r="OAB51" s="75"/>
      <c r="OAC51" s="75"/>
      <c r="OAD51" s="75"/>
      <c r="OAE51" s="75"/>
      <c r="OAF51" s="75"/>
      <c r="OAG51" s="75"/>
      <c r="OAH51" s="75"/>
      <c r="OAI51" s="75"/>
      <c r="OAJ51" s="75"/>
      <c r="OAK51" s="75"/>
      <c r="OAL51" s="75"/>
      <c r="OAM51" s="75"/>
      <c r="OAN51" s="75"/>
      <c r="OAO51" s="75"/>
      <c r="OAP51" s="75"/>
      <c r="OAQ51" s="75"/>
      <c r="OAR51" s="75"/>
      <c r="OAS51" s="75"/>
      <c r="OAT51" s="75"/>
      <c r="OAU51" s="75"/>
      <c r="OAV51" s="75"/>
      <c r="OAW51" s="75"/>
      <c r="OAX51" s="75"/>
      <c r="OAY51" s="75"/>
      <c r="OAZ51" s="75"/>
      <c r="OBA51" s="75"/>
      <c r="OBB51" s="75"/>
      <c r="OBC51" s="75"/>
      <c r="OBD51" s="75"/>
      <c r="OBE51" s="75"/>
      <c r="OBF51" s="75"/>
      <c r="OBG51" s="75"/>
      <c r="OBH51" s="75"/>
      <c r="OBI51" s="75"/>
      <c r="OBJ51" s="75"/>
      <c r="OBK51" s="75"/>
      <c r="OBL51" s="75"/>
      <c r="OBM51" s="75"/>
      <c r="OBN51" s="75"/>
      <c r="OBO51" s="75"/>
      <c r="OBP51" s="75"/>
      <c r="OBQ51" s="75"/>
      <c r="OBR51" s="75"/>
      <c r="OBS51" s="75"/>
      <c r="OBT51" s="75"/>
      <c r="OBU51" s="75"/>
      <c r="OBV51" s="75"/>
      <c r="OBW51" s="75"/>
      <c r="OBX51" s="75"/>
      <c r="OBY51" s="75"/>
      <c r="OBZ51" s="75"/>
      <c r="OCA51" s="75"/>
      <c r="OCB51" s="75"/>
      <c r="OCC51" s="75"/>
      <c r="OCD51" s="75"/>
      <c r="OCE51" s="75"/>
      <c r="OCF51" s="75"/>
      <c r="OCG51" s="75"/>
      <c r="OCH51" s="75"/>
      <c r="OCI51" s="75"/>
      <c r="OCJ51" s="75"/>
      <c r="OCK51" s="75"/>
      <c r="OCL51" s="75"/>
      <c r="OCM51" s="75"/>
      <c r="OCN51" s="75"/>
      <c r="OCO51" s="75"/>
      <c r="OCP51" s="75"/>
      <c r="OCQ51" s="75"/>
      <c r="OCR51" s="75"/>
      <c r="OCS51" s="75"/>
      <c r="OCT51" s="75"/>
      <c r="OCU51" s="75"/>
      <c r="OCV51" s="75"/>
      <c r="OCW51" s="75"/>
      <c r="OCX51" s="75"/>
      <c r="OCY51" s="75"/>
      <c r="OCZ51" s="75"/>
      <c r="ODA51" s="75"/>
      <c r="ODB51" s="75"/>
      <c r="ODC51" s="75"/>
      <c r="ODD51" s="75"/>
      <c r="ODE51" s="75"/>
      <c r="ODF51" s="75"/>
      <c r="ODG51" s="75"/>
      <c r="ODH51" s="75"/>
      <c r="ODI51" s="75"/>
      <c r="ODJ51" s="75"/>
      <c r="ODK51" s="75"/>
      <c r="ODL51" s="75"/>
      <c r="ODM51" s="75"/>
      <c r="ODN51" s="75"/>
      <c r="ODO51" s="75"/>
      <c r="ODP51" s="75"/>
      <c r="ODQ51" s="75"/>
      <c r="ODR51" s="75"/>
      <c r="ODS51" s="75"/>
      <c r="ODT51" s="75"/>
      <c r="ODU51" s="75"/>
      <c r="ODV51" s="75"/>
      <c r="ODW51" s="75"/>
      <c r="ODX51" s="75"/>
      <c r="ODY51" s="75"/>
      <c r="ODZ51" s="75"/>
      <c r="OEA51" s="75"/>
      <c r="OEB51" s="75"/>
      <c r="OEC51" s="75"/>
      <c r="OED51" s="75"/>
      <c r="OEE51" s="75"/>
      <c r="OEF51" s="75"/>
      <c r="OEG51" s="75"/>
      <c r="OEH51" s="75"/>
      <c r="OEI51" s="75"/>
      <c r="OEJ51" s="75"/>
      <c r="OEK51" s="75"/>
      <c r="OEL51" s="75"/>
      <c r="OEM51" s="75"/>
      <c r="OEN51" s="75"/>
      <c r="OEO51" s="75"/>
      <c r="OEP51" s="75"/>
      <c r="OEQ51" s="75"/>
      <c r="OER51" s="75"/>
      <c r="OES51" s="75"/>
      <c r="OET51" s="75"/>
      <c r="OEU51" s="75"/>
      <c r="OEV51" s="75"/>
      <c r="OEW51" s="75"/>
      <c r="OEX51" s="75"/>
      <c r="OEY51" s="75"/>
      <c r="OEZ51" s="75"/>
      <c r="OFA51" s="75"/>
      <c r="OFB51" s="75"/>
      <c r="OFC51" s="75"/>
      <c r="OFD51" s="75"/>
      <c r="OFE51" s="75"/>
      <c r="OFF51" s="75"/>
      <c r="OFG51" s="75"/>
      <c r="OFH51" s="75"/>
      <c r="OFI51" s="75"/>
      <c r="OFJ51" s="75"/>
      <c r="OFK51" s="75"/>
      <c r="OFL51" s="75"/>
      <c r="OFM51" s="75"/>
      <c r="OFN51" s="75"/>
      <c r="OFO51" s="75"/>
      <c r="OFP51" s="75"/>
      <c r="OFQ51" s="75"/>
      <c r="OFR51" s="75"/>
      <c r="OFS51" s="75"/>
      <c r="OFT51" s="75"/>
      <c r="OFU51" s="75"/>
      <c r="OFV51" s="75"/>
      <c r="OFW51" s="75"/>
      <c r="OFX51" s="75"/>
      <c r="OFY51" s="75"/>
      <c r="OFZ51" s="75"/>
      <c r="OGA51" s="75"/>
      <c r="OGB51" s="75"/>
      <c r="OGC51" s="75"/>
      <c r="OGD51" s="75"/>
      <c r="OGE51" s="75"/>
      <c r="OGF51" s="75"/>
      <c r="OGG51" s="75"/>
      <c r="OGH51" s="75"/>
      <c r="OGI51" s="75"/>
      <c r="OGJ51" s="75"/>
      <c r="OGK51" s="75"/>
      <c r="OGL51" s="75"/>
      <c r="OGM51" s="75"/>
      <c r="OGN51" s="75"/>
      <c r="OGO51" s="75"/>
      <c r="OGP51" s="75"/>
      <c r="OGQ51" s="75"/>
      <c r="OGR51" s="75"/>
      <c r="OGS51" s="75"/>
      <c r="OGT51" s="75"/>
      <c r="OGU51" s="75"/>
      <c r="OGV51" s="75"/>
      <c r="OGW51" s="75"/>
      <c r="OGX51" s="75"/>
      <c r="OGY51" s="75"/>
      <c r="OGZ51" s="75"/>
      <c r="OHA51" s="75"/>
      <c r="OHB51" s="75"/>
      <c r="OHC51" s="75"/>
      <c r="OHD51" s="75"/>
      <c r="OHE51" s="75"/>
      <c r="OHF51" s="75"/>
      <c r="OHG51" s="75"/>
      <c r="OHH51" s="75"/>
      <c r="OHI51" s="75"/>
      <c r="OHJ51" s="75"/>
      <c r="OHK51" s="75"/>
      <c r="OHL51" s="75"/>
      <c r="OHM51" s="75"/>
      <c r="OHN51" s="75"/>
      <c r="OHO51" s="75"/>
      <c r="OHP51" s="75"/>
      <c r="OHQ51" s="75"/>
      <c r="OHR51" s="75"/>
      <c r="OHS51" s="75"/>
      <c r="OHT51" s="75"/>
      <c r="OHU51" s="75"/>
      <c r="OHV51" s="75"/>
      <c r="OHW51" s="75"/>
      <c r="OHX51" s="75"/>
      <c r="OHY51" s="75"/>
      <c r="OHZ51" s="75"/>
      <c r="OIA51" s="75"/>
      <c r="OIB51" s="75"/>
      <c r="OIC51" s="75"/>
      <c r="OID51" s="75"/>
      <c r="OIE51" s="75"/>
      <c r="OIF51" s="75"/>
      <c r="OIG51" s="75"/>
      <c r="OIH51" s="75"/>
      <c r="OII51" s="75"/>
      <c r="OIJ51" s="75"/>
      <c r="OIK51" s="75"/>
      <c r="OIL51" s="75"/>
      <c r="OIM51" s="75"/>
      <c r="OIN51" s="75"/>
      <c r="OIO51" s="75"/>
      <c r="OIP51" s="75"/>
      <c r="OIQ51" s="75"/>
      <c r="OIR51" s="75"/>
      <c r="OIS51" s="75"/>
      <c r="OIT51" s="75"/>
      <c r="OIU51" s="75"/>
      <c r="OIV51" s="75"/>
      <c r="OIW51" s="75"/>
      <c r="OIX51" s="75"/>
      <c r="OIY51" s="75"/>
      <c r="OIZ51" s="75"/>
      <c r="OJA51" s="75"/>
      <c r="OJB51" s="75"/>
      <c r="OJC51" s="75"/>
      <c r="OJD51" s="75"/>
      <c r="OJE51" s="75"/>
      <c r="OJF51" s="75"/>
      <c r="OJG51" s="75"/>
      <c r="OJH51" s="75"/>
      <c r="OJI51" s="75"/>
      <c r="OJJ51" s="75"/>
      <c r="OJK51" s="75"/>
      <c r="OJL51" s="75"/>
      <c r="OJM51" s="75"/>
      <c r="OJN51" s="75"/>
      <c r="OJO51" s="75"/>
      <c r="OJP51" s="75"/>
      <c r="OJQ51" s="75"/>
      <c r="OJR51" s="75"/>
      <c r="OJS51" s="75"/>
      <c r="OJT51" s="75"/>
      <c r="OJU51" s="75"/>
      <c r="OJV51" s="75"/>
      <c r="OJW51" s="75"/>
      <c r="OJX51" s="75"/>
      <c r="OJY51" s="75"/>
      <c r="OJZ51" s="75"/>
      <c r="OKA51" s="75"/>
      <c r="OKB51" s="75"/>
      <c r="OKC51" s="75"/>
      <c r="OKD51" s="75"/>
      <c r="OKE51" s="75"/>
      <c r="OKF51" s="75"/>
      <c r="OKG51" s="75"/>
      <c r="OKH51" s="75"/>
      <c r="OKI51" s="75"/>
      <c r="OKJ51" s="75"/>
      <c r="OKK51" s="75"/>
      <c r="OKL51" s="75"/>
      <c r="OKM51" s="75"/>
      <c r="OKN51" s="75"/>
      <c r="OKO51" s="75"/>
      <c r="OKP51" s="75"/>
      <c r="OKQ51" s="75"/>
      <c r="OKR51" s="75"/>
      <c r="OKS51" s="75"/>
      <c r="OKT51" s="75"/>
      <c r="OKU51" s="75"/>
      <c r="OKV51" s="75"/>
      <c r="OKW51" s="75"/>
      <c r="OKX51" s="75"/>
      <c r="OKY51" s="75"/>
      <c r="OKZ51" s="75"/>
      <c r="OLA51" s="75"/>
      <c r="OLB51" s="75"/>
      <c r="OLC51" s="75"/>
      <c r="OLD51" s="75"/>
      <c r="OLE51" s="75"/>
      <c r="OLF51" s="75"/>
      <c r="OLG51" s="75"/>
      <c r="OLH51" s="75"/>
      <c r="OLI51" s="75"/>
      <c r="OLJ51" s="75"/>
      <c r="OLK51" s="75"/>
      <c r="OLL51" s="75"/>
      <c r="OLM51" s="75"/>
      <c r="OLN51" s="75"/>
      <c r="OLO51" s="75"/>
      <c r="OLP51" s="75"/>
      <c r="OLQ51" s="75"/>
      <c r="OLR51" s="75"/>
      <c r="OLS51" s="75"/>
      <c r="OLT51" s="75"/>
      <c r="OLU51" s="75"/>
      <c r="OLV51" s="75"/>
      <c r="OLW51" s="75"/>
      <c r="OLX51" s="75"/>
      <c r="OLY51" s="75"/>
      <c r="OLZ51" s="75"/>
      <c r="OMA51" s="75"/>
      <c r="OMB51" s="75"/>
      <c r="OMC51" s="75"/>
      <c r="OMD51" s="75"/>
      <c r="OME51" s="75"/>
      <c r="OMF51" s="75"/>
      <c r="OMG51" s="75"/>
      <c r="OMH51" s="75"/>
      <c r="OMI51" s="75"/>
      <c r="OMJ51" s="75"/>
      <c r="OMK51" s="75"/>
      <c r="OML51" s="75"/>
      <c r="OMM51" s="75"/>
      <c r="OMN51" s="75"/>
      <c r="OMO51" s="75"/>
      <c r="OMP51" s="75"/>
      <c r="OMQ51" s="75"/>
      <c r="OMR51" s="75"/>
      <c r="OMS51" s="75"/>
      <c r="OMT51" s="75"/>
      <c r="OMU51" s="75"/>
      <c r="OMV51" s="75"/>
      <c r="OMW51" s="75"/>
      <c r="OMX51" s="75"/>
      <c r="OMY51" s="75"/>
      <c r="OMZ51" s="75"/>
      <c r="ONA51" s="75"/>
      <c r="ONB51" s="75"/>
      <c r="ONC51" s="75"/>
      <c r="OND51" s="75"/>
      <c r="ONE51" s="75"/>
      <c r="ONF51" s="75"/>
      <c r="ONG51" s="75"/>
      <c r="ONH51" s="75"/>
      <c r="ONI51" s="75"/>
      <c r="ONJ51" s="75"/>
      <c r="ONK51" s="75"/>
      <c r="ONL51" s="75"/>
      <c r="ONM51" s="75"/>
      <c r="ONN51" s="75"/>
      <c r="ONO51" s="75"/>
      <c r="ONP51" s="75"/>
      <c r="ONQ51" s="75"/>
      <c r="ONR51" s="75"/>
      <c r="ONS51" s="75"/>
      <c r="ONT51" s="75"/>
      <c r="ONU51" s="75"/>
      <c r="ONV51" s="75"/>
      <c r="ONW51" s="75"/>
      <c r="ONX51" s="75"/>
      <c r="ONY51" s="75"/>
      <c r="ONZ51" s="75"/>
      <c r="OOA51" s="75"/>
      <c r="OOB51" s="75"/>
      <c r="OOC51" s="75"/>
      <c r="OOD51" s="75"/>
      <c r="OOE51" s="75"/>
      <c r="OOF51" s="75"/>
      <c r="OOG51" s="75"/>
      <c r="OOH51" s="75"/>
      <c r="OOI51" s="75"/>
      <c r="OOJ51" s="75"/>
      <c r="OOK51" s="75"/>
      <c r="OOL51" s="75"/>
      <c r="OOM51" s="75"/>
      <c r="OON51" s="75"/>
      <c r="OOO51" s="75"/>
      <c r="OOP51" s="75"/>
      <c r="OOQ51" s="75"/>
      <c r="OOR51" s="75"/>
      <c r="OOS51" s="75"/>
      <c r="OOT51" s="75"/>
      <c r="OOU51" s="75"/>
      <c r="OOV51" s="75"/>
      <c r="OOW51" s="75"/>
      <c r="OOX51" s="75"/>
      <c r="OOY51" s="75"/>
      <c r="OOZ51" s="75"/>
      <c r="OPA51" s="75"/>
      <c r="OPB51" s="75"/>
      <c r="OPC51" s="75"/>
      <c r="OPD51" s="75"/>
      <c r="OPE51" s="75"/>
      <c r="OPF51" s="75"/>
      <c r="OPG51" s="75"/>
      <c r="OPH51" s="75"/>
      <c r="OPI51" s="75"/>
      <c r="OPJ51" s="75"/>
      <c r="OPK51" s="75"/>
      <c r="OPL51" s="75"/>
      <c r="OPM51" s="75"/>
      <c r="OPN51" s="75"/>
      <c r="OPO51" s="75"/>
      <c r="OPP51" s="75"/>
      <c r="OPQ51" s="75"/>
      <c r="OPR51" s="75"/>
      <c r="OPS51" s="75"/>
      <c r="OPT51" s="75"/>
      <c r="OPU51" s="75"/>
      <c r="OPV51" s="75"/>
      <c r="OPW51" s="75"/>
      <c r="OPX51" s="75"/>
      <c r="OPY51" s="75"/>
      <c r="OPZ51" s="75"/>
      <c r="OQA51" s="75"/>
      <c r="OQB51" s="75"/>
      <c r="OQC51" s="75"/>
      <c r="OQD51" s="75"/>
      <c r="OQE51" s="75"/>
      <c r="OQF51" s="75"/>
      <c r="OQG51" s="75"/>
      <c r="OQH51" s="75"/>
      <c r="OQI51" s="75"/>
      <c r="OQJ51" s="75"/>
      <c r="OQK51" s="75"/>
      <c r="OQL51" s="75"/>
      <c r="OQM51" s="75"/>
      <c r="OQN51" s="75"/>
      <c r="OQO51" s="75"/>
      <c r="OQP51" s="75"/>
      <c r="OQQ51" s="75"/>
      <c r="OQR51" s="75"/>
      <c r="OQS51" s="75"/>
      <c r="OQT51" s="75"/>
      <c r="OQU51" s="75"/>
      <c r="OQV51" s="75"/>
      <c r="OQW51" s="75"/>
      <c r="OQX51" s="75"/>
      <c r="OQY51" s="75"/>
      <c r="OQZ51" s="75"/>
      <c r="ORA51" s="75"/>
      <c r="ORB51" s="75"/>
      <c r="ORC51" s="75"/>
      <c r="ORD51" s="75"/>
      <c r="ORE51" s="75"/>
      <c r="ORF51" s="75"/>
      <c r="ORG51" s="75"/>
      <c r="ORH51" s="75"/>
      <c r="ORI51" s="75"/>
      <c r="ORJ51" s="75"/>
      <c r="ORK51" s="75"/>
      <c r="ORL51" s="75"/>
      <c r="ORM51" s="75"/>
      <c r="ORN51" s="75"/>
      <c r="ORO51" s="75"/>
      <c r="ORP51" s="75"/>
      <c r="ORQ51" s="75"/>
      <c r="ORR51" s="75"/>
      <c r="ORS51" s="75"/>
      <c r="ORT51" s="75"/>
      <c r="ORU51" s="75"/>
      <c r="ORV51" s="75"/>
      <c r="ORW51" s="75"/>
      <c r="ORX51" s="75"/>
      <c r="ORY51" s="75"/>
      <c r="ORZ51" s="75"/>
      <c r="OSA51" s="75"/>
      <c r="OSB51" s="75"/>
      <c r="OSC51" s="75"/>
      <c r="OSD51" s="75"/>
      <c r="OSE51" s="75"/>
      <c r="OSF51" s="75"/>
      <c r="OSG51" s="75"/>
      <c r="OSH51" s="75"/>
      <c r="OSI51" s="75"/>
      <c r="OSJ51" s="75"/>
      <c r="OSK51" s="75"/>
      <c r="OSL51" s="75"/>
      <c r="OSM51" s="75"/>
      <c r="OSN51" s="75"/>
      <c r="OSO51" s="75"/>
      <c r="OSP51" s="75"/>
      <c r="OSQ51" s="75"/>
      <c r="OSR51" s="75"/>
      <c r="OSS51" s="75"/>
      <c r="OST51" s="75"/>
      <c r="OSU51" s="75"/>
      <c r="OSV51" s="75"/>
      <c r="OSW51" s="75"/>
      <c r="OSX51" s="75"/>
      <c r="OSY51" s="75"/>
      <c r="OSZ51" s="75"/>
      <c r="OTA51" s="75"/>
      <c r="OTB51" s="75"/>
      <c r="OTC51" s="75"/>
      <c r="OTD51" s="75"/>
      <c r="OTE51" s="75"/>
      <c r="OTF51" s="75"/>
      <c r="OTG51" s="75"/>
      <c r="OTH51" s="75"/>
      <c r="OTI51" s="75"/>
      <c r="OTJ51" s="75"/>
      <c r="OTK51" s="75"/>
      <c r="OTL51" s="75"/>
      <c r="OTM51" s="75"/>
      <c r="OTN51" s="75"/>
      <c r="OTO51" s="75"/>
      <c r="OTP51" s="75"/>
      <c r="OTQ51" s="75"/>
      <c r="OTR51" s="75"/>
      <c r="OTS51" s="75"/>
      <c r="OTT51" s="75"/>
      <c r="OTU51" s="75"/>
      <c r="OTV51" s="75"/>
      <c r="OTW51" s="75"/>
      <c r="OTX51" s="75"/>
      <c r="OTY51" s="75"/>
      <c r="OTZ51" s="75"/>
      <c r="OUA51" s="75"/>
      <c r="OUB51" s="75"/>
      <c r="OUC51" s="75"/>
      <c r="OUD51" s="75"/>
      <c r="OUE51" s="75"/>
      <c r="OUF51" s="75"/>
      <c r="OUG51" s="75"/>
      <c r="OUH51" s="75"/>
      <c r="OUI51" s="75"/>
      <c r="OUJ51" s="75"/>
      <c r="OUK51" s="75"/>
      <c r="OUL51" s="75"/>
      <c r="OUM51" s="75"/>
      <c r="OUN51" s="75"/>
      <c r="OUO51" s="75"/>
      <c r="OUP51" s="75"/>
      <c r="OUQ51" s="75"/>
      <c r="OUR51" s="75"/>
      <c r="OUS51" s="75"/>
      <c r="OUT51" s="75"/>
      <c r="OUU51" s="75"/>
      <c r="OUV51" s="75"/>
      <c r="OUW51" s="75"/>
      <c r="OUX51" s="75"/>
      <c r="OUY51" s="75"/>
      <c r="OUZ51" s="75"/>
      <c r="OVA51" s="75"/>
      <c r="OVB51" s="75"/>
      <c r="OVC51" s="75"/>
      <c r="OVD51" s="75"/>
      <c r="OVE51" s="75"/>
      <c r="OVF51" s="75"/>
      <c r="OVG51" s="75"/>
      <c r="OVH51" s="75"/>
      <c r="OVI51" s="75"/>
      <c r="OVJ51" s="75"/>
      <c r="OVK51" s="75"/>
      <c r="OVL51" s="75"/>
      <c r="OVM51" s="75"/>
      <c r="OVN51" s="75"/>
      <c r="OVO51" s="75"/>
      <c r="OVP51" s="75"/>
      <c r="OVQ51" s="75"/>
      <c r="OVR51" s="75"/>
      <c r="OVS51" s="75"/>
      <c r="OVT51" s="75"/>
      <c r="OVU51" s="75"/>
      <c r="OVV51" s="75"/>
      <c r="OVW51" s="75"/>
      <c r="OVX51" s="75"/>
      <c r="OVY51" s="75"/>
      <c r="OVZ51" s="75"/>
      <c r="OWA51" s="75"/>
      <c r="OWB51" s="75"/>
      <c r="OWC51" s="75"/>
      <c r="OWD51" s="75"/>
      <c r="OWE51" s="75"/>
      <c r="OWF51" s="75"/>
      <c r="OWG51" s="75"/>
      <c r="OWH51" s="75"/>
      <c r="OWI51" s="75"/>
      <c r="OWJ51" s="75"/>
      <c r="OWK51" s="75"/>
      <c r="OWL51" s="75"/>
      <c r="OWM51" s="75"/>
      <c r="OWN51" s="75"/>
      <c r="OWO51" s="75"/>
      <c r="OWP51" s="75"/>
      <c r="OWQ51" s="75"/>
      <c r="OWR51" s="75"/>
      <c r="OWS51" s="75"/>
      <c r="OWT51" s="75"/>
      <c r="OWU51" s="75"/>
      <c r="OWV51" s="75"/>
      <c r="OWW51" s="75"/>
      <c r="OWX51" s="75"/>
      <c r="OWY51" s="75"/>
      <c r="OWZ51" s="75"/>
      <c r="OXA51" s="75"/>
      <c r="OXB51" s="75"/>
      <c r="OXC51" s="75"/>
      <c r="OXD51" s="75"/>
      <c r="OXE51" s="75"/>
      <c r="OXF51" s="75"/>
      <c r="OXG51" s="75"/>
      <c r="OXH51" s="75"/>
      <c r="OXI51" s="75"/>
      <c r="OXJ51" s="75"/>
      <c r="OXK51" s="75"/>
      <c r="OXL51" s="75"/>
      <c r="OXM51" s="75"/>
      <c r="OXN51" s="75"/>
      <c r="OXO51" s="75"/>
      <c r="OXP51" s="75"/>
      <c r="OXQ51" s="75"/>
      <c r="OXR51" s="75"/>
      <c r="OXS51" s="75"/>
      <c r="OXT51" s="75"/>
      <c r="OXU51" s="75"/>
      <c r="OXV51" s="75"/>
      <c r="OXW51" s="75"/>
      <c r="OXX51" s="75"/>
      <c r="OXY51" s="75"/>
      <c r="OXZ51" s="75"/>
      <c r="OYA51" s="75"/>
      <c r="OYB51" s="75"/>
      <c r="OYC51" s="75"/>
      <c r="OYD51" s="75"/>
      <c r="OYE51" s="75"/>
      <c r="OYF51" s="75"/>
      <c r="OYG51" s="75"/>
      <c r="OYH51" s="75"/>
      <c r="OYI51" s="75"/>
      <c r="OYJ51" s="75"/>
      <c r="OYK51" s="75"/>
      <c r="OYL51" s="75"/>
      <c r="OYM51" s="75"/>
      <c r="OYN51" s="75"/>
      <c r="OYO51" s="75"/>
      <c r="OYP51" s="75"/>
      <c r="OYQ51" s="75"/>
      <c r="OYR51" s="75"/>
      <c r="OYS51" s="75"/>
      <c r="OYT51" s="75"/>
      <c r="OYU51" s="75"/>
      <c r="OYV51" s="75"/>
      <c r="OYW51" s="75"/>
      <c r="OYX51" s="75"/>
      <c r="OYY51" s="75"/>
      <c r="OYZ51" s="75"/>
      <c r="OZA51" s="75"/>
      <c r="OZB51" s="75"/>
      <c r="OZC51" s="75"/>
      <c r="OZD51" s="75"/>
      <c r="OZE51" s="75"/>
      <c r="OZF51" s="75"/>
      <c r="OZG51" s="75"/>
      <c r="OZH51" s="75"/>
      <c r="OZI51" s="75"/>
      <c r="OZJ51" s="75"/>
      <c r="OZK51" s="75"/>
      <c r="OZL51" s="75"/>
      <c r="OZM51" s="75"/>
      <c r="OZN51" s="75"/>
      <c r="OZO51" s="75"/>
      <c r="OZP51" s="75"/>
      <c r="OZQ51" s="75"/>
      <c r="OZR51" s="75"/>
      <c r="OZS51" s="75"/>
      <c r="OZT51" s="75"/>
      <c r="OZU51" s="75"/>
      <c r="OZV51" s="75"/>
      <c r="OZW51" s="75"/>
      <c r="OZX51" s="75"/>
      <c r="OZY51" s="75"/>
      <c r="OZZ51" s="75"/>
      <c r="PAA51" s="75"/>
      <c r="PAB51" s="75"/>
      <c r="PAC51" s="75"/>
      <c r="PAD51" s="75"/>
      <c r="PAE51" s="75"/>
      <c r="PAF51" s="75"/>
      <c r="PAG51" s="75"/>
      <c r="PAH51" s="75"/>
      <c r="PAI51" s="75"/>
      <c r="PAJ51" s="75"/>
      <c r="PAK51" s="75"/>
      <c r="PAL51" s="75"/>
      <c r="PAM51" s="75"/>
      <c r="PAN51" s="75"/>
      <c r="PAO51" s="75"/>
      <c r="PAP51" s="75"/>
      <c r="PAQ51" s="75"/>
      <c r="PAR51" s="75"/>
      <c r="PAS51" s="75"/>
      <c r="PAT51" s="75"/>
      <c r="PAU51" s="75"/>
      <c r="PAV51" s="75"/>
      <c r="PAW51" s="75"/>
      <c r="PAX51" s="75"/>
      <c r="PAY51" s="75"/>
      <c r="PAZ51" s="75"/>
      <c r="PBA51" s="75"/>
      <c r="PBB51" s="75"/>
      <c r="PBC51" s="75"/>
      <c r="PBD51" s="75"/>
      <c r="PBE51" s="75"/>
      <c r="PBF51" s="75"/>
      <c r="PBG51" s="75"/>
      <c r="PBH51" s="75"/>
      <c r="PBI51" s="75"/>
      <c r="PBJ51" s="75"/>
      <c r="PBK51" s="75"/>
      <c r="PBL51" s="75"/>
      <c r="PBM51" s="75"/>
      <c r="PBN51" s="75"/>
      <c r="PBO51" s="75"/>
      <c r="PBP51" s="75"/>
      <c r="PBQ51" s="75"/>
      <c r="PBR51" s="75"/>
      <c r="PBS51" s="75"/>
      <c r="PBT51" s="75"/>
      <c r="PBU51" s="75"/>
      <c r="PBV51" s="75"/>
      <c r="PBW51" s="75"/>
      <c r="PBX51" s="75"/>
      <c r="PBY51" s="75"/>
      <c r="PBZ51" s="75"/>
      <c r="PCA51" s="75"/>
      <c r="PCB51" s="75"/>
      <c r="PCC51" s="75"/>
      <c r="PCD51" s="75"/>
      <c r="PCE51" s="75"/>
      <c r="PCF51" s="75"/>
      <c r="PCG51" s="75"/>
      <c r="PCH51" s="75"/>
      <c r="PCI51" s="75"/>
      <c r="PCJ51" s="75"/>
      <c r="PCK51" s="75"/>
      <c r="PCL51" s="75"/>
      <c r="PCM51" s="75"/>
      <c r="PCN51" s="75"/>
      <c r="PCO51" s="75"/>
      <c r="PCP51" s="75"/>
      <c r="PCQ51" s="75"/>
      <c r="PCR51" s="75"/>
      <c r="PCS51" s="75"/>
      <c r="PCT51" s="75"/>
      <c r="PCU51" s="75"/>
      <c r="PCV51" s="75"/>
      <c r="PCW51" s="75"/>
      <c r="PCX51" s="75"/>
      <c r="PCY51" s="75"/>
      <c r="PCZ51" s="75"/>
      <c r="PDA51" s="75"/>
      <c r="PDB51" s="75"/>
      <c r="PDC51" s="75"/>
      <c r="PDD51" s="75"/>
      <c r="PDE51" s="75"/>
      <c r="PDF51" s="75"/>
      <c r="PDG51" s="75"/>
      <c r="PDH51" s="75"/>
      <c r="PDI51" s="75"/>
      <c r="PDJ51" s="75"/>
      <c r="PDK51" s="75"/>
      <c r="PDL51" s="75"/>
      <c r="PDM51" s="75"/>
      <c r="PDN51" s="75"/>
      <c r="PDO51" s="75"/>
      <c r="PDP51" s="75"/>
      <c r="PDQ51" s="75"/>
      <c r="PDR51" s="75"/>
      <c r="PDS51" s="75"/>
      <c r="PDT51" s="75"/>
      <c r="PDU51" s="75"/>
      <c r="PDV51" s="75"/>
      <c r="PDW51" s="75"/>
      <c r="PDX51" s="75"/>
      <c r="PDY51" s="75"/>
      <c r="PDZ51" s="75"/>
      <c r="PEA51" s="75"/>
      <c r="PEB51" s="75"/>
      <c r="PEC51" s="75"/>
      <c r="PED51" s="75"/>
      <c r="PEE51" s="75"/>
      <c r="PEF51" s="75"/>
      <c r="PEG51" s="75"/>
      <c r="PEH51" s="75"/>
      <c r="PEI51" s="75"/>
      <c r="PEJ51" s="75"/>
      <c r="PEK51" s="75"/>
      <c r="PEL51" s="75"/>
      <c r="PEM51" s="75"/>
      <c r="PEN51" s="75"/>
      <c r="PEO51" s="75"/>
      <c r="PEP51" s="75"/>
      <c r="PEQ51" s="75"/>
      <c r="PER51" s="75"/>
      <c r="PES51" s="75"/>
      <c r="PET51" s="75"/>
      <c r="PEU51" s="75"/>
      <c r="PEV51" s="75"/>
      <c r="PEW51" s="75"/>
      <c r="PEX51" s="75"/>
      <c r="PEY51" s="75"/>
      <c r="PEZ51" s="75"/>
      <c r="PFA51" s="75"/>
      <c r="PFB51" s="75"/>
      <c r="PFC51" s="75"/>
      <c r="PFD51" s="75"/>
      <c r="PFE51" s="75"/>
      <c r="PFF51" s="75"/>
      <c r="PFG51" s="75"/>
      <c r="PFH51" s="75"/>
      <c r="PFI51" s="75"/>
      <c r="PFJ51" s="75"/>
      <c r="PFK51" s="75"/>
      <c r="PFL51" s="75"/>
      <c r="PFM51" s="75"/>
      <c r="PFN51" s="75"/>
      <c r="PFO51" s="75"/>
      <c r="PFP51" s="75"/>
      <c r="PFQ51" s="75"/>
      <c r="PFR51" s="75"/>
      <c r="PFS51" s="75"/>
      <c r="PFT51" s="75"/>
      <c r="PFU51" s="75"/>
      <c r="PFV51" s="75"/>
      <c r="PFW51" s="75"/>
      <c r="PFX51" s="75"/>
      <c r="PFY51" s="75"/>
      <c r="PFZ51" s="75"/>
      <c r="PGA51" s="75"/>
      <c r="PGB51" s="75"/>
      <c r="PGC51" s="75"/>
      <c r="PGD51" s="75"/>
      <c r="PGE51" s="75"/>
      <c r="PGF51" s="75"/>
      <c r="PGG51" s="75"/>
      <c r="PGH51" s="75"/>
      <c r="PGI51" s="75"/>
      <c r="PGJ51" s="75"/>
      <c r="PGK51" s="75"/>
      <c r="PGL51" s="75"/>
      <c r="PGM51" s="75"/>
      <c r="PGN51" s="75"/>
      <c r="PGO51" s="75"/>
      <c r="PGP51" s="75"/>
      <c r="PGQ51" s="75"/>
      <c r="PGR51" s="75"/>
      <c r="PGS51" s="75"/>
      <c r="PGT51" s="75"/>
      <c r="PGU51" s="75"/>
      <c r="PGV51" s="75"/>
      <c r="PGW51" s="75"/>
      <c r="PGX51" s="75"/>
      <c r="PGY51" s="75"/>
      <c r="PGZ51" s="75"/>
      <c r="PHA51" s="75"/>
      <c r="PHB51" s="75"/>
      <c r="PHC51" s="75"/>
      <c r="PHD51" s="75"/>
      <c r="PHE51" s="75"/>
      <c r="PHF51" s="75"/>
      <c r="PHG51" s="75"/>
      <c r="PHH51" s="75"/>
      <c r="PHI51" s="75"/>
      <c r="PHJ51" s="75"/>
      <c r="PHK51" s="75"/>
      <c r="PHL51" s="75"/>
      <c r="PHM51" s="75"/>
      <c r="PHN51" s="75"/>
      <c r="PHO51" s="75"/>
      <c r="PHP51" s="75"/>
      <c r="PHQ51" s="75"/>
      <c r="PHR51" s="75"/>
      <c r="PHS51" s="75"/>
      <c r="PHT51" s="75"/>
      <c r="PHU51" s="75"/>
      <c r="PHV51" s="75"/>
      <c r="PHW51" s="75"/>
      <c r="PHX51" s="75"/>
      <c r="PHY51" s="75"/>
      <c r="PHZ51" s="75"/>
      <c r="PIA51" s="75"/>
      <c r="PIB51" s="75"/>
      <c r="PIC51" s="75"/>
      <c r="PID51" s="75"/>
      <c r="PIE51" s="75"/>
      <c r="PIF51" s="75"/>
      <c r="PIG51" s="75"/>
      <c r="PIH51" s="75"/>
      <c r="PII51" s="75"/>
      <c r="PIJ51" s="75"/>
      <c r="PIK51" s="75"/>
      <c r="PIL51" s="75"/>
      <c r="PIM51" s="75"/>
      <c r="PIN51" s="75"/>
      <c r="PIO51" s="75"/>
      <c r="PIP51" s="75"/>
      <c r="PIQ51" s="75"/>
      <c r="PIR51" s="75"/>
      <c r="PIS51" s="75"/>
      <c r="PIT51" s="75"/>
      <c r="PIU51" s="75"/>
      <c r="PIV51" s="75"/>
      <c r="PIW51" s="75"/>
      <c r="PIX51" s="75"/>
      <c r="PIY51" s="75"/>
      <c r="PIZ51" s="75"/>
      <c r="PJA51" s="75"/>
      <c r="PJB51" s="75"/>
      <c r="PJC51" s="75"/>
      <c r="PJD51" s="75"/>
      <c r="PJE51" s="75"/>
      <c r="PJF51" s="75"/>
      <c r="PJG51" s="75"/>
      <c r="PJH51" s="75"/>
      <c r="PJI51" s="75"/>
      <c r="PJJ51" s="75"/>
      <c r="PJK51" s="75"/>
      <c r="PJL51" s="75"/>
      <c r="PJM51" s="75"/>
      <c r="PJN51" s="75"/>
      <c r="PJO51" s="75"/>
      <c r="PJP51" s="75"/>
      <c r="PJQ51" s="75"/>
      <c r="PJR51" s="75"/>
      <c r="PJS51" s="75"/>
      <c r="PJT51" s="75"/>
      <c r="PJU51" s="75"/>
      <c r="PJV51" s="75"/>
      <c r="PJW51" s="75"/>
      <c r="PJX51" s="75"/>
      <c r="PJY51" s="75"/>
      <c r="PJZ51" s="75"/>
      <c r="PKA51" s="75"/>
      <c r="PKB51" s="75"/>
      <c r="PKC51" s="75"/>
      <c r="PKD51" s="75"/>
      <c r="PKE51" s="75"/>
      <c r="PKF51" s="75"/>
      <c r="PKG51" s="75"/>
      <c r="PKH51" s="75"/>
      <c r="PKI51" s="75"/>
      <c r="PKJ51" s="75"/>
      <c r="PKK51" s="75"/>
      <c r="PKL51" s="75"/>
      <c r="PKM51" s="75"/>
      <c r="PKN51" s="75"/>
      <c r="PKO51" s="75"/>
      <c r="PKP51" s="75"/>
      <c r="PKQ51" s="75"/>
      <c r="PKR51" s="75"/>
      <c r="PKS51" s="75"/>
      <c r="PKT51" s="75"/>
      <c r="PKU51" s="75"/>
      <c r="PKV51" s="75"/>
      <c r="PKW51" s="75"/>
      <c r="PKX51" s="75"/>
      <c r="PKY51" s="75"/>
      <c r="PKZ51" s="75"/>
      <c r="PLA51" s="75"/>
      <c r="PLB51" s="75"/>
      <c r="PLC51" s="75"/>
      <c r="PLD51" s="75"/>
      <c r="PLE51" s="75"/>
      <c r="PLF51" s="75"/>
      <c r="PLG51" s="75"/>
      <c r="PLH51" s="75"/>
      <c r="PLI51" s="75"/>
      <c r="PLJ51" s="75"/>
      <c r="PLK51" s="75"/>
      <c r="PLL51" s="75"/>
      <c r="PLM51" s="75"/>
      <c r="PLN51" s="75"/>
      <c r="PLO51" s="75"/>
      <c r="PLP51" s="75"/>
      <c r="PLQ51" s="75"/>
      <c r="PLR51" s="75"/>
      <c r="PLS51" s="75"/>
      <c r="PLT51" s="75"/>
      <c r="PLU51" s="75"/>
      <c r="PLV51" s="75"/>
      <c r="PLW51" s="75"/>
      <c r="PLX51" s="75"/>
      <c r="PLY51" s="75"/>
      <c r="PLZ51" s="75"/>
      <c r="PMA51" s="75"/>
      <c r="PMB51" s="75"/>
      <c r="PMC51" s="75"/>
      <c r="PMD51" s="75"/>
      <c r="PME51" s="75"/>
      <c r="PMF51" s="75"/>
      <c r="PMG51" s="75"/>
      <c r="PMH51" s="75"/>
      <c r="PMI51" s="75"/>
      <c r="PMJ51" s="75"/>
      <c r="PMK51" s="75"/>
      <c r="PML51" s="75"/>
      <c r="PMM51" s="75"/>
      <c r="PMN51" s="75"/>
      <c r="PMO51" s="75"/>
      <c r="PMP51" s="75"/>
      <c r="PMQ51" s="75"/>
      <c r="PMR51" s="75"/>
      <c r="PMS51" s="75"/>
      <c r="PMT51" s="75"/>
      <c r="PMU51" s="75"/>
      <c r="PMV51" s="75"/>
      <c r="PMW51" s="75"/>
      <c r="PMX51" s="75"/>
      <c r="PMY51" s="75"/>
      <c r="PMZ51" s="75"/>
      <c r="PNA51" s="75"/>
      <c r="PNB51" s="75"/>
      <c r="PNC51" s="75"/>
      <c r="PND51" s="75"/>
      <c r="PNE51" s="75"/>
      <c r="PNF51" s="75"/>
      <c r="PNG51" s="75"/>
      <c r="PNH51" s="75"/>
      <c r="PNI51" s="75"/>
      <c r="PNJ51" s="75"/>
      <c r="PNK51" s="75"/>
      <c r="PNL51" s="75"/>
      <c r="PNM51" s="75"/>
      <c r="PNN51" s="75"/>
      <c r="PNO51" s="75"/>
      <c r="PNP51" s="75"/>
      <c r="PNQ51" s="75"/>
      <c r="PNR51" s="75"/>
      <c r="PNS51" s="75"/>
      <c r="PNT51" s="75"/>
      <c r="PNU51" s="75"/>
      <c r="PNV51" s="75"/>
      <c r="PNW51" s="75"/>
      <c r="PNX51" s="75"/>
      <c r="PNY51" s="75"/>
      <c r="PNZ51" s="75"/>
      <c r="POA51" s="75"/>
      <c r="POB51" s="75"/>
      <c r="POC51" s="75"/>
      <c r="POD51" s="75"/>
      <c r="POE51" s="75"/>
      <c r="POF51" s="75"/>
      <c r="POG51" s="75"/>
      <c r="POH51" s="75"/>
      <c r="POI51" s="75"/>
      <c r="POJ51" s="75"/>
      <c r="POK51" s="75"/>
      <c r="POL51" s="75"/>
      <c r="POM51" s="75"/>
      <c r="PON51" s="75"/>
      <c r="POO51" s="75"/>
      <c r="POP51" s="75"/>
      <c r="POQ51" s="75"/>
      <c r="POR51" s="75"/>
      <c r="POS51" s="75"/>
      <c r="POT51" s="75"/>
      <c r="POU51" s="75"/>
      <c r="POV51" s="75"/>
      <c r="POW51" s="75"/>
      <c r="POX51" s="75"/>
      <c r="POY51" s="75"/>
      <c r="POZ51" s="75"/>
      <c r="PPA51" s="75"/>
      <c r="PPB51" s="75"/>
      <c r="PPC51" s="75"/>
      <c r="PPD51" s="75"/>
      <c r="PPE51" s="75"/>
      <c r="PPF51" s="75"/>
      <c r="PPG51" s="75"/>
      <c r="PPH51" s="75"/>
      <c r="PPI51" s="75"/>
      <c r="PPJ51" s="75"/>
      <c r="PPK51" s="75"/>
      <c r="PPL51" s="75"/>
      <c r="PPM51" s="75"/>
      <c r="PPN51" s="75"/>
      <c r="PPO51" s="75"/>
      <c r="PPP51" s="75"/>
      <c r="PPQ51" s="75"/>
      <c r="PPR51" s="75"/>
      <c r="PPS51" s="75"/>
      <c r="PPT51" s="75"/>
      <c r="PPU51" s="75"/>
      <c r="PPV51" s="75"/>
      <c r="PPW51" s="75"/>
      <c r="PPX51" s="75"/>
      <c r="PPY51" s="75"/>
      <c r="PPZ51" s="75"/>
      <c r="PQA51" s="75"/>
      <c r="PQB51" s="75"/>
      <c r="PQC51" s="75"/>
      <c r="PQD51" s="75"/>
      <c r="PQE51" s="75"/>
      <c r="PQF51" s="75"/>
      <c r="PQG51" s="75"/>
      <c r="PQH51" s="75"/>
      <c r="PQI51" s="75"/>
      <c r="PQJ51" s="75"/>
      <c r="PQK51" s="75"/>
      <c r="PQL51" s="75"/>
      <c r="PQM51" s="75"/>
      <c r="PQN51" s="75"/>
      <c r="PQO51" s="75"/>
      <c r="PQP51" s="75"/>
      <c r="PQQ51" s="75"/>
      <c r="PQR51" s="75"/>
      <c r="PQS51" s="75"/>
      <c r="PQT51" s="75"/>
      <c r="PQU51" s="75"/>
      <c r="PQV51" s="75"/>
      <c r="PQW51" s="75"/>
      <c r="PQX51" s="75"/>
      <c r="PQY51" s="75"/>
      <c r="PQZ51" s="75"/>
      <c r="PRA51" s="75"/>
      <c r="PRB51" s="75"/>
      <c r="PRC51" s="75"/>
      <c r="PRD51" s="75"/>
      <c r="PRE51" s="75"/>
      <c r="PRF51" s="75"/>
      <c r="PRG51" s="75"/>
      <c r="PRH51" s="75"/>
      <c r="PRI51" s="75"/>
      <c r="PRJ51" s="75"/>
      <c r="PRK51" s="75"/>
      <c r="PRL51" s="75"/>
      <c r="PRM51" s="75"/>
      <c r="PRN51" s="75"/>
      <c r="PRO51" s="75"/>
      <c r="PRP51" s="75"/>
      <c r="PRQ51" s="75"/>
      <c r="PRR51" s="75"/>
      <c r="PRS51" s="75"/>
      <c r="PRT51" s="75"/>
      <c r="PRU51" s="75"/>
      <c r="PRV51" s="75"/>
      <c r="PRW51" s="75"/>
      <c r="PRX51" s="75"/>
      <c r="PRY51" s="75"/>
      <c r="PRZ51" s="75"/>
      <c r="PSA51" s="75"/>
      <c r="PSB51" s="75"/>
      <c r="PSC51" s="75"/>
      <c r="PSD51" s="75"/>
      <c r="PSE51" s="75"/>
      <c r="PSF51" s="75"/>
      <c r="PSG51" s="75"/>
      <c r="PSH51" s="75"/>
      <c r="PSI51" s="75"/>
      <c r="PSJ51" s="75"/>
      <c r="PSK51" s="75"/>
      <c r="PSL51" s="75"/>
      <c r="PSM51" s="75"/>
      <c r="PSN51" s="75"/>
      <c r="PSO51" s="75"/>
      <c r="PSP51" s="75"/>
      <c r="PSQ51" s="75"/>
      <c r="PSR51" s="75"/>
      <c r="PSS51" s="75"/>
      <c r="PST51" s="75"/>
      <c r="PSU51" s="75"/>
      <c r="PSV51" s="75"/>
      <c r="PSW51" s="75"/>
      <c r="PSX51" s="75"/>
      <c r="PSY51" s="75"/>
      <c r="PSZ51" s="75"/>
      <c r="PTA51" s="75"/>
      <c r="PTB51" s="75"/>
      <c r="PTC51" s="75"/>
      <c r="PTD51" s="75"/>
      <c r="PTE51" s="75"/>
      <c r="PTF51" s="75"/>
      <c r="PTG51" s="75"/>
      <c r="PTH51" s="75"/>
      <c r="PTI51" s="75"/>
      <c r="PTJ51" s="75"/>
      <c r="PTK51" s="75"/>
      <c r="PTL51" s="75"/>
      <c r="PTM51" s="75"/>
      <c r="PTN51" s="75"/>
      <c r="PTO51" s="75"/>
      <c r="PTP51" s="75"/>
      <c r="PTQ51" s="75"/>
      <c r="PTR51" s="75"/>
      <c r="PTS51" s="75"/>
      <c r="PTT51" s="75"/>
      <c r="PTU51" s="75"/>
      <c r="PTV51" s="75"/>
      <c r="PTW51" s="75"/>
      <c r="PTX51" s="75"/>
      <c r="PTY51" s="75"/>
      <c r="PTZ51" s="75"/>
      <c r="PUA51" s="75"/>
      <c r="PUB51" s="75"/>
      <c r="PUC51" s="75"/>
      <c r="PUD51" s="75"/>
      <c r="PUE51" s="75"/>
      <c r="PUF51" s="75"/>
      <c r="PUG51" s="75"/>
      <c r="PUH51" s="75"/>
      <c r="PUI51" s="75"/>
      <c r="PUJ51" s="75"/>
      <c r="PUK51" s="75"/>
      <c r="PUL51" s="75"/>
      <c r="PUM51" s="75"/>
      <c r="PUN51" s="75"/>
      <c r="PUO51" s="75"/>
      <c r="PUP51" s="75"/>
      <c r="PUQ51" s="75"/>
      <c r="PUR51" s="75"/>
      <c r="PUS51" s="75"/>
      <c r="PUT51" s="75"/>
      <c r="PUU51" s="75"/>
      <c r="PUV51" s="75"/>
      <c r="PUW51" s="75"/>
      <c r="PUX51" s="75"/>
      <c r="PUY51" s="75"/>
      <c r="PUZ51" s="75"/>
      <c r="PVA51" s="75"/>
      <c r="PVB51" s="75"/>
      <c r="PVC51" s="75"/>
      <c r="PVD51" s="75"/>
      <c r="PVE51" s="75"/>
      <c r="PVF51" s="75"/>
      <c r="PVG51" s="75"/>
      <c r="PVH51" s="75"/>
      <c r="PVI51" s="75"/>
      <c r="PVJ51" s="75"/>
      <c r="PVK51" s="75"/>
      <c r="PVL51" s="75"/>
      <c r="PVM51" s="75"/>
      <c r="PVN51" s="75"/>
      <c r="PVO51" s="75"/>
      <c r="PVP51" s="75"/>
      <c r="PVQ51" s="75"/>
      <c r="PVR51" s="75"/>
      <c r="PVS51" s="75"/>
      <c r="PVT51" s="75"/>
      <c r="PVU51" s="75"/>
      <c r="PVV51" s="75"/>
      <c r="PVW51" s="75"/>
      <c r="PVX51" s="75"/>
      <c r="PVY51" s="75"/>
      <c r="PVZ51" s="75"/>
      <c r="PWA51" s="75"/>
      <c r="PWB51" s="75"/>
      <c r="PWC51" s="75"/>
      <c r="PWD51" s="75"/>
      <c r="PWE51" s="75"/>
      <c r="PWF51" s="75"/>
      <c r="PWG51" s="75"/>
      <c r="PWH51" s="75"/>
      <c r="PWI51" s="75"/>
      <c r="PWJ51" s="75"/>
      <c r="PWK51" s="75"/>
      <c r="PWL51" s="75"/>
      <c r="PWM51" s="75"/>
      <c r="PWN51" s="75"/>
      <c r="PWO51" s="75"/>
      <c r="PWP51" s="75"/>
      <c r="PWQ51" s="75"/>
      <c r="PWR51" s="75"/>
      <c r="PWS51" s="75"/>
      <c r="PWT51" s="75"/>
      <c r="PWU51" s="75"/>
      <c r="PWV51" s="75"/>
      <c r="PWW51" s="75"/>
      <c r="PWX51" s="75"/>
      <c r="PWY51" s="75"/>
      <c r="PWZ51" s="75"/>
      <c r="PXA51" s="75"/>
      <c r="PXB51" s="75"/>
      <c r="PXC51" s="75"/>
      <c r="PXD51" s="75"/>
      <c r="PXE51" s="75"/>
      <c r="PXF51" s="75"/>
      <c r="PXG51" s="75"/>
      <c r="PXH51" s="75"/>
      <c r="PXI51" s="75"/>
      <c r="PXJ51" s="75"/>
      <c r="PXK51" s="75"/>
      <c r="PXL51" s="75"/>
      <c r="PXM51" s="75"/>
      <c r="PXN51" s="75"/>
      <c r="PXO51" s="75"/>
      <c r="PXP51" s="75"/>
      <c r="PXQ51" s="75"/>
      <c r="PXR51" s="75"/>
      <c r="PXS51" s="75"/>
      <c r="PXT51" s="75"/>
      <c r="PXU51" s="75"/>
      <c r="PXV51" s="75"/>
      <c r="PXW51" s="75"/>
      <c r="PXX51" s="75"/>
      <c r="PXY51" s="75"/>
      <c r="PXZ51" s="75"/>
      <c r="PYA51" s="75"/>
      <c r="PYB51" s="75"/>
      <c r="PYC51" s="75"/>
      <c r="PYD51" s="75"/>
      <c r="PYE51" s="75"/>
      <c r="PYF51" s="75"/>
      <c r="PYG51" s="75"/>
      <c r="PYH51" s="75"/>
      <c r="PYI51" s="75"/>
      <c r="PYJ51" s="75"/>
      <c r="PYK51" s="75"/>
      <c r="PYL51" s="75"/>
      <c r="PYM51" s="75"/>
      <c r="PYN51" s="75"/>
      <c r="PYO51" s="75"/>
      <c r="PYP51" s="75"/>
      <c r="PYQ51" s="75"/>
      <c r="PYR51" s="75"/>
      <c r="PYS51" s="75"/>
      <c r="PYT51" s="75"/>
      <c r="PYU51" s="75"/>
      <c r="PYV51" s="75"/>
      <c r="PYW51" s="75"/>
      <c r="PYX51" s="75"/>
      <c r="PYY51" s="75"/>
      <c r="PYZ51" s="75"/>
      <c r="PZA51" s="75"/>
      <c r="PZB51" s="75"/>
      <c r="PZC51" s="75"/>
      <c r="PZD51" s="75"/>
      <c r="PZE51" s="75"/>
      <c r="PZF51" s="75"/>
      <c r="PZG51" s="75"/>
      <c r="PZH51" s="75"/>
      <c r="PZI51" s="75"/>
      <c r="PZJ51" s="75"/>
      <c r="PZK51" s="75"/>
      <c r="PZL51" s="75"/>
      <c r="PZM51" s="75"/>
      <c r="PZN51" s="75"/>
      <c r="PZO51" s="75"/>
      <c r="PZP51" s="75"/>
      <c r="PZQ51" s="75"/>
      <c r="PZR51" s="75"/>
      <c r="PZS51" s="75"/>
      <c r="PZT51" s="75"/>
      <c r="PZU51" s="75"/>
      <c r="PZV51" s="75"/>
      <c r="PZW51" s="75"/>
      <c r="PZX51" s="75"/>
      <c r="PZY51" s="75"/>
      <c r="PZZ51" s="75"/>
      <c r="QAA51" s="75"/>
      <c r="QAB51" s="75"/>
      <c r="QAC51" s="75"/>
      <c r="QAD51" s="75"/>
      <c r="QAE51" s="75"/>
      <c r="QAF51" s="75"/>
      <c r="QAG51" s="75"/>
      <c r="QAH51" s="75"/>
      <c r="QAI51" s="75"/>
      <c r="QAJ51" s="75"/>
      <c r="QAK51" s="75"/>
      <c r="QAL51" s="75"/>
      <c r="QAM51" s="75"/>
      <c r="QAN51" s="75"/>
      <c r="QAO51" s="75"/>
      <c r="QAP51" s="75"/>
      <c r="QAQ51" s="75"/>
      <c r="QAR51" s="75"/>
      <c r="QAS51" s="75"/>
      <c r="QAT51" s="75"/>
      <c r="QAU51" s="75"/>
      <c r="QAV51" s="75"/>
      <c r="QAW51" s="75"/>
      <c r="QAX51" s="75"/>
      <c r="QAY51" s="75"/>
      <c r="QAZ51" s="75"/>
      <c r="QBA51" s="75"/>
      <c r="QBB51" s="75"/>
      <c r="QBC51" s="75"/>
      <c r="QBD51" s="75"/>
      <c r="QBE51" s="75"/>
      <c r="QBF51" s="75"/>
      <c r="QBG51" s="75"/>
      <c r="QBH51" s="75"/>
      <c r="QBI51" s="75"/>
      <c r="QBJ51" s="75"/>
      <c r="QBK51" s="75"/>
      <c r="QBL51" s="75"/>
      <c r="QBM51" s="75"/>
      <c r="QBN51" s="75"/>
      <c r="QBO51" s="75"/>
      <c r="QBP51" s="75"/>
      <c r="QBQ51" s="75"/>
      <c r="QBR51" s="75"/>
      <c r="QBS51" s="75"/>
      <c r="QBT51" s="75"/>
      <c r="QBU51" s="75"/>
      <c r="QBV51" s="75"/>
      <c r="QBW51" s="75"/>
      <c r="QBX51" s="75"/>
      <c r="QBY51" s="75"/>
      <c r="QBZ51" s="75"/>
      <c r="QCA51" s="75"/>
      <c r="QCB51" s="75"/>
      <c r="QCC51" s="75"/>
      <c r="QCD51" s="75"/>
      <c r="QCE51" s="75"/>
      <c r="QCF51" s="75"/>
      <c r="QCG51" s="75"/>
      <c r="QCH51" s="75"/>
      <c r="QCI51" s="75"/>
      <c r="QCJ51" s="75"/>
      <c r="QCK51" s="75"/>
      <c r="QCL51" s="75"/>
      <c r="QCM51" s="75"/>
      <c r="QCN51" s="75"/>
      <c r="QCO51" s="75"/>
      <c r="QCP51" s="75"/>
      <c r="QCQ51" s="75"/>
      <c r="QCR51" s="75"/>
      <c r="QCS51" s="75"/>
      <c r="QCT51" s="75"/>
      <c r="QCU51" s="75"/>
      <c r="QCV51" s="75"/>
      <c r="QCW51" s="75"/>
      <c r="QCX51" s="75"/>
      <c r="QCY51" s="75"/>
      <c r="QCZ51" s="75"/>
      <c r="QDA51" s="75"/>
      <c r="QDB51" s="75"/>
      <c r="QDC51" s="75"/>
      <c r="QDD51" s="75"/>
      <c r="QDE51" s="75"/>
      <c r="QDF51" s="75"/>
      <c r="QDG51" s="75"/>
      <c r="QDH51" s="75"/>
      <c r="QDI51" s="75"/>
      <c r="QDJ51" s="75"/>
      <c r="QDK51" s="75"/>
      <c r="QDL51" s="75"/>
      <c r="QDM51" s="75"/>
      <c r="QDN51" s="75"/>
      <c r="QDO51" s="75"/>
      <c r="QDP51" s="75"/>
      <c r="QDQ51" s="75"/>
      <c r="QDR51" s="75"/>
      <c r="QDS51" s="75"/>
      <c r="QDT51" s="75"/>
      <c r="QDU51" s="75"/>
      <c r="QDV51" s="75"/>
      <c r="QDW51" s="75"/>
      <c r="QDX51" s="75"/>
      <c r="QDY51" s="75"/>
      <c r="QDZ51" s="75"/>
      <c r="QEA51" s="75"/>
      <c r="QEB51" s="75"/>
      <c r="QEC51" s="75"/>
      <c r="QED51" s="75"/>
      <c r="QEE51" s="75"/>
      <c r="QEF51" s="75"/>
      <c r="QEG51" s="75"/>
      <c r="QEH51" s="75"/>
      <c r="QEI51" s="75"/>
      <c r="QEJ51" s="75"/>
      <c r="QEK51" s="75"/>
      <c r="QEL51" s="75"/>
      <c r="QEM51" s="75"/>
      <c r="QEN51" s="75"/>
      <c r="QEO51" s="75"/>
      <c r="QEP51" s="75"/>
      <c r="QEQ51" s="75"/>
      <c r="QER51" s="75"/>
      <c r="QES51" s="75"/>
      <c r="QET51" s="75"/>
      <c r="QEU51" s="75"/>
      <c r="QEV51" s="75"/>
      <c r="QEW51" s="75"/>
      <c r="QEX51" s="75"/>
      <c r="QEY51" s="75"/>
      <c r="QEZ51" s="75"/>
      <c r="QFA51" s="75"/>
      <c r="QFB51" s="75"/>
      <c r="QFC51" s="75"/>
      <c r="QFD51" s="75"/>
      <c r="QFE51" s="75"/>
      <c r="QFF51" s="75"/>
      <c r="QFG51" s="75"/>
      <c r="QFH51" s="75"/>
      <c r="QFI51" s="75"/>
      <c r="QFJ51" s="75"/>
      <c r="QFK51" s="75"/>
      <c r="QFL51" s="75"/>
      <c r="QFM51" s="75"/>
      <c r="QFN51" s="75"/>
      <c r="QFO51" s="75"/>
      <c r="QFP51" s="75"/>
      <c r="QFQ51" s="75"/>
      <c r="QFR51" s="75"/>
      <c r="QFS51" s="75"/>
      <c r="QFT51" s="75"/>
      <c r="QFU51" s="75"/>
      <c r="QFV51" s="75"/>
      <c r="QFW51" s="75"/>
      <c r="QFX51" s="75"/>
      <c r="QFY51" s="75"/>
      <c r="QFZ51" s="75"/>
      <c r="QGA51" s="75"/>
      <c r="QGB51" s="75"/>
      <c r="QGC51" s="75"/>
      <c r="QGD51" s="75"/>
      <c r="QGE51" s="75"/>
      <c r="QGF51" s="75"/>
      <c r="QGG51" s="75"/>
      <c r="QGH51" s="75"/>
      <c r="QGI51" s="75"/>
      <c r="QGJ51" s="75"/>
      <c r="QGK51" s="75"/>
      <c r="QGL51" s="75"/>
      <c r="QGM51" s="75"/>
      <c r="QGN51" s="75"/>
      <c r="QGO51" s="75"/>
      <c r="QGP51" s="75"/>
      <c r="QGQ51" s="75"/>
      <c r="QGR51" s="75"/>
      <c r="QGS51" s="75"/>
      <c r="QGT51" s="75"/>
      <c r="QGU51" s="75"/>
      <c r="QGV51" s="75"/>
      <c r="QGW51" s="75"/>
      <c r="QGX51" s="75"/>
      <c r="QGY51" s="75"/>
      <c r="QGZ51" s="75"/>
      <c r="QHA51" s="75"/>
      <c r="QHB51" s="75"/>
      <c r="QHC51" s="75"/>
      <c r="QHD51" s="75"/>
      <c r="QHE51" s="75"/>
      <c r="QHF51" s="75"/>
      <c r="QHG51" s="75"/>
      <c r="QHH51" s="75"/>
      <c r="QHI51" s="75"/>
      <c r="QHJ51" s="75"/>
      <c r="QHK51" s="75"/>
      <c r="QHL51" s="75"/>
      <c r="QHM51" s="75"/>
      <c r="QHN51" s="75"/>
      <c r="QHO51" s="75"/>
      <c r="QHP51" s="75"/>
      <c r="QHQ51" s="75"/>
      <c r="QHR51" s="75"/>
      <c r="QHS51" s="75"/>
      <c r="QHT51" s="75"/>
      <c r="QHU51" s="75"/>
      <c r="QHV51" s="75"/>
      <c r="QHW51" s="75"/>
      <c r="QHX51" s="75"/>
      <c r="QHY51" s="75"/>
      <c r="QHZ51" s="75"/>
      <c r="QIA51" s="75"/>
      <c r="QIB51" s="75"/>
      <c r="QIC51" s="75"/>
      <c r="QID51" s="75"/>
      <c r="QIE51" s="75"/>
      <c r="QIF51" s="75"/>
      <c r="QIG51" s="75"/>
      <c r="QIH51" s="75"/>
      <c r="QII51" s="75"/>
      <c r="QIJ51" s="75"/>
      <c r="QIK51" s="75"/>
      <c r="QIL51" s="75"/>
      <c r="QIM51" s="75"/>
      <c r="QIN51" s="75"/>
      <c r="QIO51" s="75"/>
      <c r="QIP51" s="75"/>
      <c r="QIQ51" s="75"/>
      <c r="QIR51" s="75"/>
      <c r="QIS51" s="75"/>
      <c r="QIT51" s="75"/>
      <c r="QIU51" s="75"/>
      <c r="QIV51" s="75"/>
      <c r="QIW51" s="75"/>
      <c r="QIX51" s="75"/>
      <c r="QIY51" s="75"/>
      <c r="QIZ51" s="75"/>
      <c r="QJA51" s="75"/>
      <c r="QJB51" s="75"/>
      <c r="QJC51" s="75"/>
      <c r="QJD51" s="75"/>
      <c r="QJE51" s="75"/>
      <c r="QJF51" s="75"/>
      <c r="QJG51" s="75"/>
      <c r="QJH51" s="75"/>
      <c r="QJI51" s="75"/>
      <c r="QJJ51" s="75"/>
      <c r="QJK51" s="75"/>
      <c r="QJL51" s="75"/>
      <c r="QJM51" s="75"/>
      <c r="QJN51" s="75"/>
      <c r="QJO51" s="75"/>
      <c r="QJP51" s="75"/>
      <c r="QJQ51" s="75"/>
      <c r="QJR51" s="75"/>
      <c r="QJS51" s="75"/>
      <c r="QJT51" s="75"/>
      <c r="QJU51" s="75"/>
      <c r="QJV51" s="75"/>
      <c r="QJW51" s="75"/>
      <c r="QJX51" s="75"/>
      <c r="QJY51" s="75"/>
      <c r="QJZ51" s="75"/>
      <c r="QKA51" s="75"/>
      <c r="QKB51" s="75"/>
      <c r="QKC51" s="75"/>
      <c r="QKD51" s="75"/>
      <c r="QKE51" s="75"/>
      <c r="QKF51" s="75"/>
      <c r="QKG51" s="75"/>
      <c r="QKH51" s="75"/>
      <c r="QKI51" s="75"/>
      <c r="QKJ51" s="75"/>
      <c r="QKK51" s="75"/>
      <c r="QKL51" s="75"/>
      <c r="QKM51" s="75"/>
      <c r="QKN51" s="75"/>
      <c r="QKO51" s="75"/>
      <c r="QKP51" s="75"/>
      <c r="QKQ51" s="75"/>
      <c r="QKR51" s="75"/>
      <c r="QKS51" s="75"/>
      <c r="QKT51" s="75"/>
      <c r="QKU51" s="75"/>
      <c r="QKV51" s="75"/>
      <c r="QKW51" s="75"/>
      <c r="QKX51" s="75"/>
      <c r="QKY51" s="75"/>
      <c r="QKZ51" s="75"/>
      <c r="QLA51" s="75"/>
      <c r="QLB51" s="75"/>
      <c r="QLC51" s="75"/>
      <c r="QLD51" s="75"/>
      <c r="QLE51" s="75"/>
      <c r="QLF51" s="75"/>
      <c r="QLG51" s="75"/>
      <c r="QLH51" s="75"/>
      <c r="QLI51" s="75"/>
      <c r="QLJ51" s="75"/>
      <c r="QLK51" s="75"/>
      <c r="QLL51" s="75"/>
      <c r="QLM51" s="75"/>
      <c r="QLN51" s="75"/>
      <c r="QLO51" s="75"/>
      <c r="QLP51" s="75"/>
      <c r="QLQ51" s="75"/>
      <c r="QLR51" s="75"/>
      <c r="QLS51" s="75"/>
      <c r="QLT51" s="75"/>
      <c r="QLU51" s="75"/>
      <c r="QLV51" s="75"/>
      <c r="QLW51" s="75"/>
      <c r="QLX51" s="75"/>
      <c r="QLY51" s="75"/>
      <c r="QLZ51" s="75"/>
      <c r="QMA51" s="75"/>
      <c r="QMB51" s="75"/>
      <c r="QMC51" s="75"/>
      <c r="QMD51" s="75"/>
      <c r="QME51" s="75"/>
      <c r="QMF51" s="75"/>
      <c r="QMG51" s="75"/>
      <c r="QMH51" s="75"/>
      <c r="QMI51" s="75"/>
      <c r="QMJ51" s="75"/>
      <c r="QMK51" s="75"/>
      <c r="QML51" s="75"/>
      <c r="QMM51" s="75"/>
      <c r="QMN51" s="75"/>
      <c r="QMO51" s="75"/>
      <c r="QMP51" s="75"/>
      <c r="QMQ51" s="75"/>
      <c r="QMR51" s="75"/>
      <c r="QMS51" s="75"/>
      <c r="QMT51" s="75"/>
      <c r="QMU51" s="75"/>
      <c r="QMV51" s="75"/>
      <c r="QMW51" s="75"/>
      <c r="QMX51" s="75"/>
      <c r="QMY51" s="75"/>
      <c r="QMZ51" s="75"/>
      <c r="QNA51" s="75"/>
      <c r="QNB51" s="75"/>
      <c r="QNC51" s="75"/>
      <c r="QND51" s="75"/>
      <c r="QNE51" s="75"/>
      <c r="QNF51" s="75"/>
      <c r="QNG51" s="75"/>
      <c r="QNH51" s="75"/>
      <c r="QNI51" s="75"/>
      <c r="QNJ51" s="75"/>
      <c r="QNK51" s="75"/>
      <c r="QNL51" s="75"/>
      <c r="QNM51" s="75"/>
      <c r="QNN51" s="75"/>
      <c r="QNO51" s="75"/>
      <c r="QNP51" s="75"/>
      <c r="QNQ51" s="75"/>
      <c r="QNR51" s="75"/>
      <c r="QNS51" s="75"/>
      <c r="QNT51" s="75"/>
      <c r="QNU51" s="75"/>
      <c r="QNV51" s="75"/>
      <c r="QNW51" s="75"/>
      <c r="QNX51" s="75"/>
      <c r="QNY51" s="75"/>
      <c r="QNZ51" s="75"/>
      <c r="QOA51" s="75"/>
      <c r="QOB51" s="75"/>
      <c r="QOC51" s="75"/>
      <c r="QOD51" s="75"/>
      <c r="QOE51" s="75"/>
      <c r="QOF51" s="75"/>
      <c r="QOG51" s="75"/>
      <c r="QOH51" s="75"/>
      <c r="QOI51" s="75"/>
      <c r="QOJ51" s="75"/>
      <c r="QOK51" s="75"/>
      <c r="QOL51" s="75"/>
      <c r="QOM51" s="75"/>
      <c r="QON51" s="75"/>
      <c r="QOO51" s="75"/>
      <c r="QOP51" s="75"/>
      <c r="QOQ51" s="75"/>
      <c r="QOR51" s="75"/>
      <c r="QOS51" s="75"/>
      <c r="QOT51" s="75"/>
      <c r="QOU51" s="75"/>
      <c r="QOV51" s="75"/>
      <c r="QOW51" s="75"/>
      <c r="QOX51" s="75"/>
      <c r="QOY51" s="75"/>
      <c r="QOZ51" s="75"/>
      <c r="QPA51" s="75"/>
      <c r="QPB51" s="75"/>
      <c r="QPC51" s="75"/>
      <c r="QPD51" s="75"/>
      <c r="QPE51" s="75"/>
      <c r="QPF51" s="75"/>
      <c r="QPG51" s="75"/>
      <c r="QPH51" s="75"/>
      <c r="QPI51" s="75"/>
      <c r="QPJ51" s="75"/>
      <c r="QPK51" s="75"/>
      <c r="QPL51" s="75"/>
      <c r="QPM51" s="75"/>
      <c r="QPN51" s="75"/>
      <c r="QPO51" s="75"/>
      <c r="QPP51" s="75"/>
      <c r="QPQ51" s="75"/>
      <c r="QPR51" s="75"/>
      <c r="QPS51" s="75"/>
      <c r="QPT51" s="75"/>
      <c r="QPU51" s="75"/>
      <c r="QPV51" s="75"/>
      <c r="QPW51" s="75"/>
      <c r="QPX51" s="75"/>
      <c r="QPY51" s="75"/>
      <c r="QPZ51" s="75"/>
      <c r="QQA51" s="75"/>
      <c r="QQB51" s="75"/>
      <c r="QQC51" s="75"/>
      <c r="QQD51" s="75"/>
      <c r="QQE51" s="75"/>
      <c r="QQF51" s="75"/>
      <c r="QQG51" s="75"/>
      <c r="QQH51" s="75"/>
      <c r="QQI51" s="75"/>
      <c r="QQJ51" s="75"/>
      <c r="QQK51" s="75"/>
      <c r="QQL51" s="75"/>
      <c r="QQM51" s="75"/>
      <c r="QQN51" s="75"/>
      <c r="QQO51" s="75"/>
      <c r="QQP51" s="75"/>
      <c r="QQQ51" s="75"/>
      <c r="QQR51" s="75"/>
      <c r="QQS51" s="75"/>
      <c r="QQT51" s="75"/>
      <c r="QQU51" s="75"/>
      <c r="QQV51" s="75"/>
      <c r="QQW51" s="75"/>
      <c r="QQX51" s="75"/>
      <c r="QQY51" s="75"/>
      <c r="QQZ51" s="75"/>
      <c r="QRA51" s="75"/>
      <c r="QRB51" s="75"/>
      <c r="QRC51" s="75"/>
      <c r="QRD51" s="75"/>
      <c r="QRE51" s="75"/>
      <c r="QRF51" s="75"/>
      <c r="QRG51" s="75"/>
      <c r="QRH51" s="75"/>
      <c r="QRI51" s="75"/>
      <c r="QRJ51" s="75"/>
      <c r="QRK51" s="75"/>
      <c r="QRL51" s="75"/>
      <c r="QRM51" s="75"/>
      <c r="QRN51" s="75"/>
      <c r="QRO51" s="75"/>
      <c r="QRP51" s="75"/>
      <c r="QRQ51" s="75"/>
      <c r="QRR51" s="75"/>
      <c r="QRS51" s="75"/>
      <c r="QRT51" s="75"/>
      <c r="QRU51" s="75"/>
      <c r="QRV51" s="75"/>
      <c r="QRW51" s="75"/>
      <c r="QRX51" s="75"/>
      <c r="QRY51" s="75"/>
      <c r="QRZ51" s="75"/>
      <c r="QSA51" s="75"/>
      <c r="QSB51" s="75"/>
      <c r="QSC51" s="75"/>
      <c r="QSD51" s="75"/>
      <c r="QSE51" s="75"/>
      <c r="QSF51" s="75"/>
      <c r="QSG51" s="75"/>
      <c r="QSH51" s="75"/>
      <c r="QSI51" s="75"/>
      <c r="QSJ51" s="75"/>
      <c r="QSK51" s="75"/>
      <c r="QSL51" s="75"/>
      <c r="QSM51" s="75"/>
      <c r="QSN51" s="75"/>
      <c r="QSO51" s="75"/>
      <c r="QSP51" s="75"/>
      <c r="QSQ51" s="75"/>
      <c r="QSR51" s="75"/>
      <c r="QSS51" s="75"/>
      <c r="QST51" s="75"/>
      <c r="QSU51" s="75"/>
      <c r="QSV51" s="75"/>
      <c r="QSW51" s="75"/>
      <c r="QSX51" s="75"/>
      <c r="QSY51" s="75"/>
      <c r="QSZ51" s="75"/>
      <c r="QTA51" s="75"/>
      <c r="QTB51" s="75"/>
      <c r="QTC51" s="75"/>
      <c r="QTD51" s="75"/>
      <c r="QTE51" s="75"/>
      <c r="QTF51" s="75"/>
      <c r="QTG51" s="75"/>
      <c r="QTH51" s="75"/>
      <c r="QTI51" s="75"/>
      <c r="QTJ51" s="75"/>
      <c r="QTK51" s="75"/>
      <c r="QTL51" s="75"/>
      <c r="QTM51" s="75"/>
      <c r="QTN51" s="75"/>
      <c r="QTO51" s="75"/>
      <c r="QTP51" s="75"/>
      <c r="QTQ51" s="75"/>
      <c r="QTR51" s="75"/>
      <c r="QTS51" s="75"/>
      <c r="QTT51" s="75"/>
      <c r="QTU51" s="75"/>
      <c r="QTV51" s="75"/>
      <c r="QTW51" s="75"/>
      <c r="QTX51" s="75"/>
      <c r="QTY51" s="75"/>
      <c r="QTZ51" s="75"/>
      <c r="QUA51" s="75"/>
      <c r="QUB51" s="75"/>
      <c r="QUC51" s="75"/>
      <c r="QUD51" s="75"/>
      <c r="QUE51" s="75"/>
      <c r="QUF51" s="75"/>
      <c r="QUG51" s="75"/>
      <c r="QUH51" s="75"/>
      <c r="QUI51" s="75"/>
      <c r="QUJ51" s="75"/>
      <c r="QUK51" s="75"/>
      <c r="QUL51" s="75"/>
      <c r="QUM51" s="75"/>
      <c r="QUN51" s="75"/>
      <c r="QUO51" s="75"/>
      <c r="QUP51" s="75"/>
      <c r="QUQ51" s="75"/>
      <c r="QUR51" s="75"/>
      <c r="QUS51" s="75"/>
      <c r="QUT51" s="75"/>
      <c r="QUU51" s="75"/>
      <c r="QUV51" s="75"/>
      <c r="QUW51" s="75"/>
      <c r="QUX51" s="75"/>
      <c r="QUY51" s="75"/>
      <c r="QUZ51" s="75"/>
      <c r="QVA51" s="75"/>
      <c r="QVB51" s="75"/>
      <c r="QVC51" s="75"/>
      <c r="QVD51" s="75"/>
      <c r="QVE51" s="75"/>
      <c r="QVF51" s="75"/>
      <c r="QVG51" s="75"/>
      <c r="QVH51" s="75"/>
      <c r="QVI51" s="75"/>
      <c r="QVJ51" s="75"/>
      <c r="QVK51" s="75"/>
      <c r="QVL51" s="75"/>
      <c r="QVM51" s="75"/>
      <c r="QVN51" s="75"/>
      <c r="QVO51" s="75"/>
      <c r="QVP51" s="75"/>
      <c r="QVQ51" s="75"/>
      <c r="QVR51" s="75"/>
      <c r="QVS51" s="75"/>
      <c r="QVT51" s="75"/>
      <c r="QVU51" s="75"/>
      <c r="QVV51" s="75"/>
      <c r="QVW51" s="75"/>
      <c r="QVX51" s="75"/>
      <c r="QVY51" s="75"/>
      <c r="QVZ51" s="75"/>
      <c r="QWA51" s="75"/>
      <c r="QWB51" s="75"/>
      <c r="QWC51" s="75"/>
      <c r="QWD51" s="75"/>
      <c r="QWE51" s="75"/>
      <c r="QWF51" s="75"/>
      <c r="QWG51" s="75"/>
      <c r="QWH51" s="75"/>
      <c r="QWI51" s="75"/>
      <c r="QWJ51" s="75"/>
      <c r="QWK51" s="75"/>
      <c r="QWL51" s="75"/>
      <c r="QWM51" s="75"/>
      <c r="QWN51" s="75"/>
      <c r="QWO51" s="75"/>
      <c r="QWP51" s="75"/>
      <c r="QWQ51" s="75"/>
      <c r="QWR51" s="75"/>
      <c r="QWS51" s="75"/>
      <c r="QWT51" s="75"/>
      <c r="QWU51" s="75"/>
      <c r="QWV51" s="75"/>
      <c r="QWW51" s="75"/>
      <c r="QWX51" s="75"/>
      <c r="QWY51" s="75"/>
      <c r="QWZ51" s="75"/>
      <c r="QXA51" s="75"/>
      <c r="QXB51" s="75"/>
      <c r="QXC51" s="75"/>
      <c r="QXD51" s="75"/>
      <c r="QXE51" s="75"/>
      <c r="QXF51" s="75"/>
      <c r="QXG51" s="75"/>
      <c r="QXH51" s="75"/>
      <c r="QXI51" s="75"/>
      <c r="QXJ51" s="75"/>
      <c r="QXK51" s="75"/>
      <c r="QXL51" s="75"/>
      <c r="QXM51" s="75"/>
      <c r="QXN51" s="75"/>
      <c r="QXO51" s="75"/>
      <c r="QXP51" s="75"/>
      <c r="QXQ51" s="75"/>
      <c r="QXR51" s="75"/>
      <c r="QXS51" s="75"/>
      <c r="QXT51" s="75"/>
      <c r="QXU51" s="75"/>
      <c r="QXV51" s="75"/>
      <c r="QXW51" s="75"/>
      <c r="QXX51" s="75"/>
      <c r="QXY51" s="75"/>
      <c r="QXZ51" s="75"/>
      <c r="QYA51" s="75"/>
      <c r="QYB51" s="75"/>
      <c r="QYC51" s="75"/>
      <c r="QYD51" s="75"/>
      <c r="QYE51" s="75"/>
      <c r="QYF51" s="75"/>
      <c r="QYG51" s="75"/>
      <c r="QYH51" s="75"/>
      <c r="QYI51" s="75"/>
      <c r="QYJ51" s="75"/>
      <c r="QYK51" s="75"/>
      <c r="QYL51" s="75"/>
      <c r="QYM51" s="75"/>
      <c r="QYN51" s="75"/>
      <c r="QYO51" s="75"/>
      <c r="QYP51" s="75"/>
      <c r="QYQ51" s="75"/>
      <c r="QYR51" s="75"/>
      <c r="QYS51" s="75"/>
      <c r="QYT51" s="75"/>
      <c r="QYU51" s="75"/>
      <c r="QYV51" s="75"/>
      <c r="QYW51" s="75"/>
      <c r="QYX51" s="75"/>
      <c r="QYY51" s="75"/>
      <c r="QYZ51" s="75"/>
      <c r="QZA51" s="75"/>
      <c r="QZB51" s="75"/>
      <c r="QZC51" s="75"/>
      <c r="QZD51" s="75"/>
      <c r="QZE51" s="75"/>
      <c r="QZF51" s="75"/>
      <c r="QZG51" s="75"/>
      <c r="QZH51" s="75"/>
      <c r="QZI51" s="75"/>
      <c r="QZJ51" s="75"/>
      <c r="QZK51" s="75"/>
      <c r="QZL51" s="75"/>
      <c r="QZM51" s="75"/>
      <c r="QZN51" s="75"/>
      <c r="QZO51" s="75"/>
      <c r="QZP51" s="75"/>
      <c r="QZQ51" s="75"/>
      <c r="QZR51" s="75"/>
      <c r="QZS51" s="75"/>
      <c r="QZT51" s="75"/>
      <c r="QZU51" s="75"/>
      <c r="QZV51" s="75"/>
      <c r="QZW51" s="75"/>
      <c r="QZX51" s="75"/>
      <c r="QZY51" s="75"/>
      <c r="QZZ51" s="75"/>
      <c r="RAA51" s="75"/>
      <c r="RAB51" s="75"/>
      <c r="RAC51" s="75"/>
      <c r="RAD51" s="75"/>
      <c r="RAE51" s="75"/>
      <c r="RAF51" s="75"/>
      <c r="RAG51" s="75"/>
      <c r="RAH51" s="75"/>
      <c r="RAI51" s="75"/>
      <c r="RAJ51" s="75"/>
      <c r="RAK51" s="75"/>
      <c r="RAL51" s="75"/>
      <c r="RAM51" s="75"/>
      <c r="RAN51" s="75"/>
      <c r="RAO51" s="75"/>
      <c r="RAP51" s="75"/>
      <c r="RAQ51" s="75"/>
      <c r="RAR51" s="75"/>
      <c r="RAS51" s="75"/>
      <c r="RAT51" s="75"/>
      <c r="RAU51" s="75"/>
      <c r="RAV51" s="75"/>
      <c r="RAW51" s="75"/>
      <c r="RAX51" s="75"/>
      <c r="RAY51" s="75"/>
      <c r="RAZ51" s="75"/>
      <c r="RBA51" s="75"/>
      <c r="RBB51" s="75"/>
      <c r="RBC51" s="75"/>
      <c r="RBD51" s="75"/>
      <c r="RBE51" s="75"/>
      <c r="RBF51" s="75"/>
      <c r="RBG51" s="75"/>
      <c r="RBH51" s="75"/>
      <c r="RBI51" s="75"/>
      <c r="RBJ51" s="75"/>
      <c r="RBK51" s="75"/>
      <c r="RBL51" s="75"/>
      <c r="RBM51" s="75"/>
      <c r="RBN51" s="75"/>
      <c r="RBO51" s="75"/>
      <c r="RBP51" s="75"/>
      <c r="RBQ51" s="75"/>
      <c r="RBR51" s="75"/>
      <c r="RBS51" s="75"/>
      <c r="RBT51" s="75"/>
      <c r="RBU51" s="75"/>
      <c r="RBV51" s="75"/>
      <c r="RBW51" s="75"/>
      <c r="RBX51" s="75"/>
      <c r="RBY51" s="75"/>
      <c r="RBZ51" s="75"/>
      <c r="RCA51" s="75"/>
      <c r="RCB51" s="75"/>
      <c r="RCC51" s="75"/>
      <c r="RCD51" s="75"/>
      <c r="RCE51" s="75"/>
      <c r="RCF51" s="75"/>
      <c r="RCG51" s="75"/>
      <c r="RCH51" s="75"/>
      <c r="RCI51" s="75"/>
      <c r="RCJ51" s="75"/>
      <c r="RCK51" s="75"/>
      <c r="RCL51" s="75"/>
      <c r="RCM51" s="75"/>
      <c r="RCN51" s="75"/>
      <c r="RCO51" s="75"/>
      <c r="RCP51" s="75"/>
      <c r="RCQ51" s="75"/>
      <c r="RCR51" s="75"/>
      <c r="RCS51" s="75"/>
      <c r="RCT51" s="75"/>
      <c r="RCU51" s="75"/>
      <c r="RCV51" s="75"/>
      <c r="RCW51" s="75"/>
      <c r="RCX51" s="75"/>
      <c r="RCY51" s="75"/>
      <c r="RCZ51" s="75"/>
      <c r="RDA51" s="75"/>
      <c r="RDB51" s="75"/>
      <c r="RDC51" s="75"/>
      <c r="RDD51" s="75"/>
      <c r="RDE51" s="75"/>
      <c r="RDF51" s="75"/>
      <c r="RDG51" s="75"/>
      <c r="RDH51" s="75"/>
      <c r="RDI51" s="75"/>
      <c r="RDJ51" s="75"/>
      <c r="RDK51" s="75"/>
      <c r="RDL51" s="75"/>
      <c r="RDM51" s="75"/>
      <c r="RDN51" s="75"/>
      <c r="RDO51" s="75"/>
      <c r="RDP51" s="75"/>
      <c r="RDQ51" s="75"/>
      <c r="RDR51" s="75"/>
      <c r="RDS51" s="75"/>
      <c r="RDT51" s="75"/>
      <c r="RDU51" s="75"/>
      <c r="RDV51" s="75"/>
      <c r="RDW51" s="75"/>
      <c r="RDX51" s="75"/>
      <c r="RDY51" s="75"/>
      <c r="RDZ51" s="75"/>
      <c r="REA51" s="75"/>
      <c r="REB51" s="75"/>
      <c r="REC51" s="75"/>
      <c r="RED51" s="75"/>
      <c r="REE51" s="75"/>
      <c r="REF51" s="75"/>
      <c r="REG51" s="75"/>
      <c r="REH51" s="75"/>
      <c r="REI51" s="75"/>
      <c r="REJ51" s="75"/>
      <c r="REK51" s="75"/>
      <c r="REL51" s="75"/>
      <c r="REM51" s="75"/>
      <c r="REN51" s="75"/>
      <c r="REO51" s="75"/>
      <c r="REP51" s="75"/>
      <c r="REQ51" s="75"/>
      <c r="RER51" s="75"/>
      <c r="RES51" s="75"/>
      <c r="RET51" s="75"/>
      <c r="REU51" s="75"/>
      <c r="REV51" s="75"/>
      <c r="REW51" s="75"/>
      <c r="REX51" s="75"/>
      <c r="REY51" s="75"/>
      <c r="REZ51" s="75"/>
      <c r="RFA51" s="75"/>
      <c r="RFB51" s="75"/>
      <c r="RFC51" s="75"/>
      <c r="RFD51" s="75"/>
      <c r="RFE51" s="75"/>
      <c r="RFF51" s="75"/>
      <c r="RFG51" s="75"/>
      <c r="RFH51" s="75"/>
      <c r="RFI51" s="75"/>
      <c r="RFJ51" s="75"/>
      <c r="RFK51" s="75"/>
      <c r="RFL51" s="75"/>
      <c r="RFM51" s="75"/>
      <c r="RFN51" s="75"/>
      <c r="RFO51" s="75"/>
      <c r="RFP51" s="75"/>
      <c r="RFQ51" s="75"/>
      <c r="RFR51" s="75"/>
      <c r="RFS51" s="75"/>
      <c r="RFT51" s="75"/>
      <c r="RFU51" s="75"/>
      <c r="RFV51" s="75"/>
      <c r="RFW51" s="75"/>
      <c r="RFX51" s="75"/>
      <c r="RFY51" s="75"/>
      <c r="RFZ51" s="75"/>
      <c r="RGA51" s="75"/>
      <c r="RGB51" s="75"/>
      <c r="RGC51" s="75"/>
      <c r="RGD51" s="75"/>
      <c r="RGE51" s="75"/>
      <c r="RGF51" s="75"/>
      <c r="RGG51" s="75"/>
      <c r="RGH51" s="75"/>
      <c r="RGI51" s="75"/>
      <c r="RGJ51" s="75"/>
      <c r="RGK51" s="75"/>
      <c r="RGL51" s="75"/>
      <c r="RGM51" s="75"/>
      <c r="RGN51" s="75"/>
      <c r="RGO51" s="75"/>
      <c r="RGP51" s="75"/>
      <c r="RGQ51" s="75"/>
      <c r="RGR51" s="75"/>
      <c r="RGS51" s="75"/>
      <c r="RGT51" s="75"/>
      <c r="RGU51" s="75"/>
      <c r="RGV51" s="75"/>
      <c r="RGW51" s="75"/>
      <c r="RGX51" s="75"/>
      <c r="RGY51" s="75"/>
      <c r="RGZ51" s="75"/>
      <c r="RHA51" s="75"/>
      <c r="RHB51" s="75"/>
      <c r="RHC51" s="75"/>
      <c r="RHD51" s="75"/>
      <c r="RHE51" s="75"/>
      <c r="RHF51" s="75"/>
      <c r="RHG51" s="75"/>
      <c r="RHH51" s="75"/>
      <c r="RHI51" s="75"/>
      <c r="RHJ51" s="75"/>
      <c r="RHK51" s="75"/>
      <c r="RHL51" s="75"/>
      <c r="RHM51" s="75"/>
      <c r="RHN51" s="75"/>
      <c r="RHO51" s="75"/>
      <c r="RHP51" s="75"/>
      <c r="RHQ51" s="75"/>
      <c r="RHR51" s="75"/>
      <c r="RHS51" s="75"/>
      <c r="RHT51" s="75"/>
      <c r="RHU51" s="75"/>
      <c r="RHV51" s="75"/>
      <c r="RHW51" s="75"/>
      <c r="RHX51" s="75"/>
      <c r="RHY51" s="75"/>
      <c r="RHZ51" s="75"/>
      <c r="RIA51" s="75"/>
      <c r="RIB51" s="75"/>
      <c r="RIC51" s="75"/>
      <c r="RID51" s="75"/>
      <c r="RIE51" s="75"/>
      <c r="RIF51" s="75"/>
      <c r="RIG51" s="75"/>
      <c r="RIH51" s="75"/>
      <c r="RII51" s="75"/>
      <c r="RIJ51" s="75"/>
      <c r="RIK51" s="75"/>
      <c r="RIL51" s="75"/>
      <c r="RIM51" s="75"/>
      <c r="RIN51" s="75"/>
      <c r="RIO51" s="75"/>
      <c r="RIP51" s="75"/>
      <c r="RIQ51" s="75"/>
      <c r="RIR51" s="75"/>
      <c r="RIS51" s="75"/>
      <c r="RIT51" s="75"/>
      <c r="RIU51" s="75"/>
      <c r="RIV51" s="75"/>
      <c r="RIW51" s="75"/>
      <c r="RIX51" s="75"/>
      <c r="RIY51" s="75"/>
      <c r="RIZ51" s="75"/>
      <c r="RJA51" s="75"/>
      <c r="RJB51" s="75"/>
      <c r="RJC51" s="75"/>
      <c r="RJD51" s="75"/>
      <c r="RJE51" s="75"/>
      <c r="RJF51" s="75"/>
      <c r="RJG51" s="75"/>
      <c r="RJH51" s="75"/>
      <c r="RJI51" s="75"/>
      <c r="RJJ51" s="75"/>
      <c r="RJK51" s="75"/>
      <c r="RJL51" s="75"/>
      <c r="RJM51" s="75"/>
      <c r="RJN51" s="75"/>
      <c r="RJO51" s="75"/>
      <c r="RJP51" s="75"/>
      <c r="RJQ51" s="75"/>
      <c r="RJR51" s="75"/>
      <c r="RJS51" s="75"/>
      <c r="RJT51" s="75"/>
      <c r="RJU51" s="75"/>
      <c r="RJV51" s="75"/>
      <c r="RJW51" s="75"/>
      <c r="RJX51" s="75"/>
      <c r="RJY51" s="75"/>
      <c r="RJZ51" s="75"/>
      <c r="RKA51" s="75"/>
      <c r="RKB51" s="75"/>
      <c r="RKC51" s="75"/>
      <c r="RKD51" s="75"/>
      <c r="RKE51" s="75"/>
      <c r="RKF51" s="75"/>
      <c r="RKG51" s="75"/>
      <c r="RKH51" s="75"/>
      <c r="RKI51" s="75"/>
      <c r="RKJ51" s="75"/>
      <c r="RKK51" s="75"/>
      <c r="RKL51" s="75"/>
      <c r="RKM51" s="75"/>
      <c r="RKN51" s="75"/>
      <c r="RKO51" s="75"/>
      <c r="RKP51" s="75"/>
      <c r="RKQ51" s="75"/>
      <c r="RKR51" s="75"/>
      <c r="RKS51" s="75"/>
      <c r="RKT51" s="75"/>
      <c r="RKU51" s="75"/>
      <c r="RKV51" s="75"/>
      <c r="RKW51" s="75"/>
      <c r="RKX51" s="75"/>
      <c r="RKY51" s="75"/>
      <c r="RKZ51" s="75"/>
      <c r="RLA51" s="75"/>
      <c r="RLB51" s="75"/>
      <c r="RLC51" s="75"/>
      <c r="RLD51" s="75"/>
      <c r="RLE51" s="75"/>
      <c r="RLF51" s="75"/>
      <c r="RLG51" s="75"/>
      <c r="RLH51" s="75"/>
      <c r="RLI51" s="75"/>
      <c r="RLJ51" s="75"/>
      <c r="RLK51" s="75"/>
      <c r="RLL51" s="75"/>
      <c r="RLM51" s="75"/>
      <c r="RLN51" s="75"/>
      <c r="RLO51" s="75"/>
      <c r="RLP51" s="75"/>
      <c r="RLQ51" s="75"/>
      <c r="RLR51" s="75"/>
      <c r="RLS51" s="75"/>
      <c r="RLT51" s="75"/>
      <c r="RLU51" s="75"/>
      <c r="RLV51" s="75"/>
      <c r="RLW51" s="75"/>
      <c r="RLX51" s="75"/>
      <c r="RLY51" s="75"/>
      <c r="RLZ51" s="75"/>
      <c r="RMA51" s="75"/>
      <c r="RMB51" s="75"/>
      <c r="RMC51" s="75"/>
      <c r="RMD51" s="75"/>
      <c r="RME51" s="75"/>
      <c r="RMF51" s="75"/>
      <c r="RMG51" s="75"/>
      <c r="RMH51" s="75"/>
      <c r="RMI51" s="75"/>
      <c r="RMJ51" s="75"/>
      <c r="RMK51" s="75"/>
      <c r="RML51" s="75"/>
      <c r="RMM51" s="75"/>
      <c r="RMN51" s="75"/>
      <c r="RMO51" s="75"/>
      <c r="RMP51" s="75"/>
      <c r="RMQ51" s="75"/>
      <c r="RMR51" s="75"/>
      <c r="RMS51" s="75"/>
      <c r="RMT51" s="75"/>
      <c r="RMU51" s="75"/>
      <c r="RMV51" s="75"/>
      <c r="RMW51" s="75"/>
      <c r="RMX51" s="75"/>
      <c r="RMY51" s="75"/>
      <c r="RMZ51" s="75"/>
      <c r="RNA51" s="75"/>
      <c r="RNB51" s="75"/>
      <c r="RNC51" s="75"/>
      <c r="RND51" s="75"/>
      <c r="RNE51" s="75"/>
      <c r="RNF51" s="75"/>
      <c r="RNG51" s="75"/>
      <c r="RNH51" s="75"/>
      <c r="RNI51" s="75"/>
      <c r="RNJ51" s="75"/>
      <c r="RNK51" s="75"/>
      <c r="RNL51" s="75"/>
      <c r="RNM51" s="75"/>
      <c r="RNN51" s="75"/>
      <c r="RNO51" s="75"/>
      <c r="RNP51" s="75"/>
      <c r="RNQ51" s="75"/>
      <c r="RNR51" s="75"/>
      <c r="RNS51" s="75"/>
      <c r="RNT51" s="75"/>
      <c r="RNU51" s="75"/>
      <c r="RNV51" s="75"/>
      <c r="RNW51" s="75"/>
      <c r="RNX51" s="75"/>
      <c r="RNY51" s="75"/>
      <c r="RNZ51" s="75"/>
      <c r="ROA51" s="75"/>
      <c r="ROB51" s="75"/>
      <c r="ROC51" s="75"/>
      <c r="ROD51" s="75"/>
      <c r="ROE51" s="75"/>
      <c r="ROF51" s="75"/>
      <c r="ROG51" s="75"/>
      <c r="ROH51" s="75"/>
      <c r="ROI51" s="75"/>
      <c r="ROJ51" s="75"/>
      <c r="ROK51" s="75"/>
      <c r="ROL51" s="75"/>
      <c r="ROM51" s="75"/>
      <c r="RON51" s="75"/>
      <c r="ROO51" s="75"/>
      <c r="ROP51" s="75"/>
      <c r="ROQ51" s="75"/>
      <c r="ROR51" s="75"/>
      <c r="ROS51" s="75"/>
      <c r="ROT51" s="75"/>
      <c r="ROU51" s="75"/>
      <c r="ROV51" s="75"/>
      <c r="ROW51" s="75"/>
      <c r="ROX51" s="75"/>
      <c r="ROY51" s="75"/>
      <c r="ROZ51" s="75"/>
      <c r="RPA51" s="75"/>
      <c r="RPB51" s="75"/>
      <c r="RPC51" s="75"/>
      <c r="RPD51" s="75"/>
      <c r="RPE51" s="75"/>
      <c r="RPF51" s="75"/>
      <c r="RPG51" s="75"/>
      <c r="RPH51" s="75"/>
      <c r="RPI51" s="75"/>
      <c r="RPJ51" s="75"/>
      <c r="RPK51" s="75"/>
      <c r="RPL51" s="75"/>
      <c r="RPM51" s="75"/>
      <c r="RPN51" s="75"/>
      <c r="RPO51" s="75"/>
      <c r="RPP51" s="75"/>
      <c r="RPQ51" s="75"/>
      <c r="RPR51" s="75"/>
      <c r="RPS51" s="75"/>
      <c r="RPT51" s="75"/>
      <c r="RPU51" s="75"/>
      <c r="RPV51" s="75"/>
      <c r="RPW51" s="75"/>
      <c r="RPX51" s="75"/>
      <c r="RPY51" s="75"/>
      <c r="RPZ51" s="75"/>
      <c r="RQA51" s="75"/>
      <c r="RQB51" s="75"/>
      <c r="RQC51" s="75"/>
      <c r="RQD51" s="75"/>
      <c r="RQE51" s="75"/>
      <c r="RQF51" s="75"/>
      <c r="RQG51" s="75"/>
      <c r="RQH51" s="75"/>
      <c r="RQI51" s="75"/>
      <c r="RQJ51" s="75"/>
      <c r="RQK51" s="75"/>
      <c r="RQL51" s="75"/>
      <c r="RQM51" s="75"/>
      <c r="RQN51" s="75"/>
      <c r="RQO51" s="75"/>
      <c r="RQP51" s="75"/>
      <c r="RQQ51" s="75"/>
      <c r="RQR51" s="75"/>
      <c r="RQS51" s="75"/>
      <c r="RQT51" s="75"/>
      <c r="RQU51" s="75"/>
      <c r="RQV51" s="75"/>
      <c r="RQW51" s="75"/>
      <c r="RQX51" s="75"/>
      <c r="RQY51" s="75"/>
      <c r="RQZ51" s="75"/>
      <c r="RRA51" s="75"/>
      <c r="RRB51" s="75"/>
      <c r="RRC51" s="75"/>
      <c r="RRD51" s="75"/>
      <c r="RRE51" s="75"/>
      <c r="RRF51" s="75"/>
      <c r="RRG51" s="75"/>
      <c r="RRH51" s="75"/>
      <c r="RRI51" s="75"/>
      <c r="RRJ51" s="75"/>
      <c r="RRK51" s="75"/>
      <c r="RRL51" s="75"/>
      <c r="RRM51" s="75"/>
      <c r="RRN51" s="75"/>
      <c r="RRO51" s="75"/>
      <c r="RRP51" s="75"/>
      <c r="RRQ51" s="75"/>
      <c r="RRR51" s="75"/>
      <c r="RRS51" s="75"/>
      <c r="RRT51" s="75"/>
      <c r="RRU51" s="75"/>
      <c r="RRV51" s="75"/>
      <c r="RRW51" s="75"/>
      <c r="RRX51" s="75"/>
      <c r="RRY51" s="75"/>
      <c r="RRZ51" s="75"/>
      <c r="RSA51" s="75"/>
      <c r="RSB51" s="75"/>
      <c r="RSC51" s="75"/>
      <c r="RSD51" s="75"/>
      <c r="RSE51" s="75"/>
      <c r="RSF51" s="75"/>
      <c r="RSG51" s="75"/>
      <c r="RSH51" s="75"/>
      <c r="RSI51" s="75"/>
      <c r="RSJ51" s="75"/>
      <c r="RSK51" s="75"/>
      <c r="RSL51" s="75"/>
      <c r="RSM51" s="75"/>
      <c r="RSN51" s="75"/>
      <c r="RSO51" s="75"/>
      <c r="RSP51" s="75"/>
      <c r="RSQ51" s="75"/>
      <c r="RSR51" s="75"/>
      <c r="RSS51" s="75"/>
      <c r="RST51" s="75"/>
      <c r="RSU51" s="75"/>
      <c r="RSV51" s="75"/>
      <c r="RSW51" s="75"/>
      <c r="RSX51" s="75"/>
      <c r="RSY51" s="75"/>
      <c r="RSZ51" s="75"/>
      <c r="RTA51" s="75"/>
      <c r="RTB51" s="75"/>
      <c r="RTC51" s="75"/>
      <c r="RTD51" s="75"/>
      <c r="RTE51" s="75"/>
      <c r="RTF51" s="75"/>
      <c r="RTG51" s="75"/>
      <c r="RTH51" s="75"/>
      <c r="RTI51" s="75"/>
      <c r="RTJ51" s="75"/>
      <c r="RTK51" s="75"/>
      <c r="RTL51" s="75"/>
      <c r="RTM51" s="75"/>
      <c r="RTN51" s="75"/>
      <c r="RTO51" s="75"/>
      <c r="RTP51" s="75"/>
      <c r="RTQ51" s="75"/>
      <c r="RTR51" s="75"/>
      <c r="RTS51" s="75"/>
      <c r="RTT51" s="75"/>
      <c r="RTU51" s="75"/>
      <c r="RTV51" s="75"/>
      <c r="RTW51" s="75"/>
      <c r="RTX51" s="75"/>
      <c r="RTY51" s="75"/>
      <c r="RTZ51" s="75"/>
      <c r="RUA51" s="75"/>
      <c r="RUB51" s="75"/>
      <c r="RUC51" s="75"/>
      <c r="RUD51" s="75"/>
      <c r="RUE51" s="75"/>
      <c r="RUF51" s="75"/>
      <c r="RUG51" s="75"/>
      <c r="RUH51" s="75"/>
      <c r="RUI51" s="75"/>
      <c r="RUJ51" s="75"/>
      <c r="RUK51" s="75"/>
      <c r="RUL51" s="75"/>
      <c r="RUM51" s="75"/>
      <c r="RUN51" s="75"/>
      <c r="RUO51" s="75"/>
      <c r="RUP51" s="75"/>
      <c r="RUQ51" s="75"/>
      <c r="RUR51" s="75"/>
      <c r="RUS51" s="75"/>
      <c r="RUT51" s="75"/>
      <c r="RUU51" s="75"/>
      <c r="RUV51" s="75"/>
      <c r="RUW51" s="75"/>
      <c r="RUX51" s="75"/>
      <c r="RUY51" s="75"/>
      <c r="RUZ51" s="75"/>
      <c r="RVA51" s="75"/>
      <c r="RVB51" s="75"/>
      <c r="RVC51" s="75"/>
      <c r="RVD51" s="75"/>
      <c r="RVE51" s="75"/>
      <c r="RVF51" s="75"/>
      <c r="RVG51" s="75"/>
      <c r="RVH51" s="75"/>
      <c r="RVI51" s="75"/>
      <c r="RVJ51" s="75"/>
      <c r="RVK51" s="75"/>
      <c r="RVL51" s="75"/>
      <c r="RVM51" s="75"/>
      <c r="RVN51" s="75"/>
      <c r="RVO51" s="75"/>
      <c r="RVP51" s="75"/>
      <c r="RVQ51" s="75"/>
      <c r="RVR51" s="75"/>
      <c r="RVS51" s="75"/>
      <c r="RVT51" s="75"/>
      <c r="RVU51" s="75"/>
      <c r="RVV51" s="75"/>
      <c r="RVW51" s="75"/>
      <c r="RVX51" s="75"/>
      <c r="RVY51" s="75"/>
      <c r="RVZ51" s="75"/>
      <c r="RWA51" s="75"/>
      <c r="RWB51" s="75"/>
      <c r="RWC51" s="75"/>
      <c r="RWD51" s="75"/>
      <c r="RWE51" s="75"/>
      <c r="RWF51" s="75"/>
      <c r="RWG51" s="75"/>
      <c r="RWH51" s="75"/>
      <c r="RWI51" s="75"/>
      <c r="RWJ51" s="75"/>
      <c r="RWK51" s="75"/>
      <c r="RWL51" s="75"/>
      <c r="RWM51" s="75"/>
      <c r="RWN51" s="75"/>
      <c r="RWO51" s="75"/>
      <c r="RWP51" s="75"/>
      <c r="RWQ51" s="75"/>
      <c r="RWR51" s="75"/>
      <c r="RWS51" s="75"/>
      <c r="RWT51" s="75"/>
      <c r="RWU51" s="75"/>
      <c r="RWV51" s="75"/>
      <c r="RWW51" s="75"/>
      <c r="RWX51" s="75"/>
      <c r="RWY51" s="75"/>
      <c r="RWZ51" s="75"/>
      <c r="RXA51" s="75"/>
      <c r="RXB51" s="75"/>
      <c r="RXC51" s="75"/>
      <c r="RXD51" s="75"/>
      <c r="RXE51" s="75"/>
      <c r="RXF51" s="75"/>
      <c r="RXG51" s="75"/>
      <c r="RXH51" s="75"/>
      <c r="RXI51" s="75"/>
      <c r="RXJ51" s="75"/>
      <c r="RXK51" s="75"/>
      <c r="RXL51" s="75"/>
      <c r="RXM51" s="75"/>
      <c r="RXN51" s="75"/>
      <c r="RXO51" s="75"/>
      <c r="RXP51" s="75"/>
      <c r="RXQ51" s="75"/>
      <c r="RXR51" s="75"/>
      <c r="RXS51" s="75"/>
      <c r="RXT51" s="75"/>
      <c r="RXU51" s="75"/>
      <c r="RXV51" s="75"/>
      <c r="RXW51" s="75"/>
      <c r="RXX51" s="75"/>
      <c r="RXY51" s="75"/>
      <c r="RXZ51" s="75"/>
      <c r="RYA51" s="75"/>
      <c r="RYB51" s="75"/>
      <c r="RYC51" s="75"/>
      <c r="RYD51" s="75"/>
      <c r="RYE51" s="75"/>
      <c r="RYF51" s="75"/>
      <c r="RYG51" s="75"/>
      <c r="RYH51" s="75"/>
      <c r="RYI51" s="75"/>
      <c r="RYJ51" s="75"/>
      <c r="RYK51" s="75"/>
      <c r="RYL51" s="75"/>
      <c r="RYM51" s="75"/>
      <c r="RYN51" s="75"/>
      <c r="RYO51" s="75"/>
      <c r="RYP51" s="75"/>
      <c r="RYQ51" s="75"/>
      <c r="RYR51" s="75"/>
      <c r="RYS51" s="75"/>
      <c r="RYT51" s="75"/>
      <c r="RYU51" s="75"/>
      <c r="RYV51" s="75"/>
      <c r="RYW51" s="75"/>
      <c r="RYX51" s="75"/>
      <c r="RYY51" s="75"/>
      <c r="RYZ51" s="75"/>
      <c r="RZA51" s="75"/>
      <c r="RZB51" s="75"/>
      <c r="RZC51" s="75"/>
      <c r="RZD51" s="75"/>
      <c r="RZE51" s="75"/>
      <c r="RZF51" s="75"/>
      <c r="RZG51" s="75"/>
      <c r="RZH51" s="75"/>
      <c r="RZI51" s="75"/>
      <c r="RZJ51" s="75"/>
      <c r="RZK51" s="75"/>
      <c r="RZL51" s="75"/>
      <c r="RZM51" s="75"/>
      <c r="RZN51" s="75"/>
      <c r="RZO51" s="75"/>
      <c r="RZP51" s="75"/>
      <c r="RZQ51" s="75"/>
      <c r="RZR51" s="75"/>
      <c r="RZS51" s="75"/>
      <c r="RZT51" s="75"/>
      <c r="RZU51" s="75"/>
      <c r="RZV51" s="75"/>
      <c r="RZW51" s="75"/>
      <c r="RZX51" s="75"/>
      <c r="RZY51" s="75"/>
      <c r="RZZ51" s="75"/>
      <c r="SAA51" s="75"/>
      <c r="SAB51" s="75"/>
      <c r="SAC51" s="75"/>
      <c r="SAD51" s="75"/>
      <c r="SAE51" s="75"/>
      <c r="SAF51" s="75"/>
      <c r="SAG51" s="75"/>
      <c r="SAH51" s="75"/>
      <c r="SAI51" s="75"/>
      <c r="SAJ51" s="75"/>
      <c r="SAK51" s="75"/>
      <c r="SAL51" s="75"/>
      <c r="SAM51" s="75"/>
      <c r="SAN51" s="75"/>
      <c r="SAO51" s="75"/>
      <c r="SAP51" s="75"/>
      <c r="SAQ51" s="75"/>
      <c r="SAR51" s="75"/>
      <c r="SAS51" s="75"/>
      <c r="SAT51" s="75"/>
      <c r="SAU51" s="75"/>
      <c r="SAV51" s="75"/>
      <c r="SAW51" s="75"/>
      <c r="SAX51" s="75"/>
      <c r="SAY51" s="75"/>
      <c r="SAZ51" s="75"/>
      <c r="SBA51" s="75"/>
      <c r="SBB51" s="75"/>
      <c r="SBC51" s="75"/>
      <c r="SBD51" s="75"/>
      <c r="SBE51" s="75"/>
      <c r="SBF51" s="75"/>
      <c r="SBG51" s="75"/>
      <c r="SBH51" s="75"/>
      <c r="SBI51" s="75"/>
      <c r="SBJ51" s="75"/>
      <c r="SBK51" s="75"/>
      <c r="SBL51" s="75"/>
      <c r="SBM51" s="75"/>
      <c r="SBN51" s="75"/>
      <c r="SBO51" s="75"/>
      <c r="SBP51" s="75"/>
      <c r="SBQ51" s="75"/>
      <c r="SBR51" s="75"/>
      <c r="SBS51" s="75"/>
      <c r="SBT51" s="75"/>
      <c r="SBU51" s="75"/>
      <c r="SBV51" s="75"/>
      <c r="SBW51" s="75"/>
      <c r="SBX51" s="75"/>
      <c r="SBY51" s="75"/>
      <c r="SBZ51" s="75"/>
      <c r="SCA51" s="75"/>
      <c r="SCB51" s="75"/>
      <c r="SCC51" s="75"/>
      <c r="SCD51" s="75"/>
      <c r="SCE51" s="75"/>
      <c r="SCF51" s="75"/>
      <c r="SCG51" s="75"/>
      <c r="SCH51" s="75"/>
      <c r="SCI51" s="75"/>
      <c r="SCJ51" s="75"/>
      <c r="SCK51" s="75"/>
      <c r="SCL51" s="75"/>
      <c r="SCM51" s="75"/>
      <c r="SCN51" s="75"/>
      <c r="SCO51" s="75"/>
      <c r="SCP51" s="75"/>
      <c r="SCQ51" s="75"/>
      <c r="SCR51" s="75"/>
      <c r="SCS51" s="75"/>
      <c r="SCT51" s="75"/>
      <c r="SCU51" s="75"/>
      <c r="SCV51" s="75"/>
      <c r="SCW51" s="75"/>
      <c r="SCX51" s="75"/>
      <c r="SCY51" s="75"/>
      <c r="SCZ51" s="75"/>
      <c r="SDA51" s="75"/>
      <c r="SDB51" s="75"/>
      <c r="SDC51" s="75"/>
      <c r="SDD51" s="75"/>
      <c r="SDE51" s="75"/>
      <c r="SDF51" s="75"/>
      <c r="SDG51" s="75"/>
      <c r="SDH51" s="75"/>
      <c r="SDI51" s="75"/>
      <c r="SDJ51" s="75"/>
      <c r="SDK51" s="75"/>
      <c r="SDL51" s="75"/>
      <c r="SDM51" s="75"/>
      <c r="SDN51" s="75"/>
      <c r="SDO51" s="75"/>
      <c r="SDP51" s="75"/>
      <c r="SDQ51" s="75"/>
      <c r="SDR51" s="75"/>
      <c r="SDS51" s="75"/>
      <c r="SDT51" s="75"/>
      <c r="SDU51" s="75"/>
      <c r="SDV51" s="75"/>
      <c r="SDW51" s="75"/>
      <c r="SDX51" s="75"/>
      <c r="SDY51" s="75"/>
      <c r="SDZ51" s="75"/>
      <c r="SEA51" s="75"/>
      <c r="SEB51" s="75"/>
      <c r="SEC51" s="75"/>
      <c r="SED51" s="75"/>
      <c r="SEE51" s="75"/>
      <c r="SEF51" s="75"/>
      <c r="SEG51" s="75"/>
      <c r="SEH51" s="75"/>
      <c r="SEI51" s="75"/>
      <c r="SEJ51" s="75"/>
      <c r="SEK51" s="75"/>
      <c r="SEL51" s="75"/>
      <c r="SEM51" s="75"/>
      <c r="SEN51" s="75"/>
      <c r="SEO51" s="75"/>
      <c r="SEP51" s="75"/>
      <c r="SEQ51" s="75"/>
      <c r="SER51" s="75"/>
      <c r="SES51" s="75"/>
      <c r="SET51" s="75"/>
      <c r="SEU51" s="75"/>
      <c r="SEV51" s="75"/>
      <c r="SEW51" s="75"/>
      <c r="SEX51" s="75"/>
      <c r="SEY51" s="75"/>
      <c r="SEZ51" s="75"/>
      <c r="SFA51" s="75"/>
      <c r="SFB51" s="75"/>
      <c r="SFC51" s="75"/>
      <c r="SFD51" s="75"/>
      <c r="SFE51" s="75"/>
      <c r="SFF51" s="75"/>
      <c r="SFG51" s="75"/>
      <c r="SFH51" s="75"/>
      <c r="SFI51" s="75"/>
      <c r="SFJ51" s="75"/>
      <c r="SFK51" s="75"/>
      <c r="SFL51" s="75"/>
      <c r="SFM51" s="75"/>
      <c r="SFN51" s="75"/>
      <c r="SFO51" s="75"/>
      <c r="SFP51" s="75"/>
      <c r="SFQ51" s="75"/>
      <c r="SFR51" s="75"/>
      <c r="SFS51" s="75"/>
      <c r="SFT51" s="75"/>
      <c r="SFU51" s="75"/>
      <c r="SFV51" s="75"/>
      <c r="SFW51" s="75"/>
      <c r="SFX51" s="75"/>
      <c r="SFY51" s="75"/>
      <c r="SFZ51" s="75"/>
      <c r="SGA51" s="75"/>
      <c r="SGB51" s="75"/>
      <c r="SGC51" s="75"/>
      <c r="SGD51" s="75"/>
      <c r="SGE51" s="75"/>
      <c r="SGF51" s="75"/>
      <c r="SGG51" s="75"/>
      <c r="SGH51" s="75"/>
      <c r="SGI51" s="75"/>
      <c r="SGJ51" s="75"/>
      <c r="SGK51" s="75"/>
      <c r="SGL51" s="75"/>
      <c r="SGM51" s="75"/>
      <c r="SGN51" s="75"/>
      <c r="SGO51" s="75"/>
      <c r="SGP51" s="75"/>
      <c r="SGQ51" s="75"/>
      <c r="SGR51" s="75"/>
      <c r="SGS51" s="75"/>
      <c r="SGT51" s="75"/>
      <c r="SGU51" s="75"/>
      <c r="SGV51" s="75"/>
      <c r="SGW51" s="75"/>
      <c r="SGX51" s="75"/>
      <c r="SGY51" s="75"/>
      <c r="SGZ51" s="75"/>
      <c r="SHA51" s="75"/>
      <c r="SHB51" s="75"/>
      <c r="SHC51" s="75"/>
      <c r="SHD51" s="75"/>
      <c r="SHE51" s="75"/>
      <c r="SHF51" s="75"/>
      <c r="SHG51" s="75"/>
      <c r="SHH51" s="75"/>
      <c r="SHI51" s="75"/>
      <c r="SHJ51" s="75"/>
      <c r="SHK51" s="75"/>
      <c r="SHL51" s="75"/>
      <c r="SHM51" s="75"/>
      <c r="SHN51" s="75"/>
      <c r="SHO51" s="75"/>
      <c r="SHP51" s="75"/>
      <c r="SHQ51" s="75"/>
      <c r="SHR51" s="75"/>
      <c r="SHS51" s="75"/>
      <c r="SHT51" s="75"/>
      <c r="SHU51" s="75"/>
      <c r="SHV51" s="75"/>
      <c r="SHW51" s="75"/>
      <c r="SHX51" s="75"/>
      <c r="SHY51" s="75"/>
      <c r="SHZ51" s="75"/>
      <c r="SIA51" s="75"/>
      <c r="SIB51" s="75"/>
      <c r="SIC51" s="75"/>
      <c r="SID51" s="75"/>
      <c r="SIE51" s="75"/>
      <c r="SIF51" s="75"/>
      <c r="SIG51" s="75"/>
      <c r="SIH51" s="75"/>
      <c r="SII51" s="75"/>
      <c r="SIJ51" s="75"/>
      <c r="SIK51" s="75"/>
      <c r="SIL51" s="75"/>
      <c r="SIM51" s="75"/>
      <c r="SIN51" s="75"/>
      <c r="SIO51" s="75"/>
      <c r="SIP51" s="75"/>
      <c r="SIQ51" s="75"/>
      <c r="SIR51" s="75"/>
      <c r="SIS51" s="75"/>
      <c r="SIT51" s="75"/>
      <c r="SIU51" s="75"/>
      <c r="SIV51" s="75"/>
      <c r="SIW51" s="75"/>
      <c r="SIX51" s="75"/>
      <c r="SIY51" s="75"/>
      <c r="SIZ51" s="75"/>
      <c r="SJA51" s="75"/>
      <c r="SJB51" s="75"/>
      <c r="SJC51" s="75"/>
      <c r="SJD51" s="75"/>
      <c r="SJE51" s="75"/>
      <c r="SJF51" s="75"/>
      <c r="SJG51" s="75"/>
      <c r="SJH51" s="75"/>
      <c r="SJI51" s="75"/>
      <c r="SJJ51" s="75"/>
      <c r="SJK51" s="75"/>
      <c r="SJL51" s="75"/>
      <c r="SJM51" s="75"/>
      <c r="SJN51" s="75"/>
      <c r="SJO51" s="75"/>
      <c r="SJP51" s="75"/>
      <c r="SJQ51" s="75"/>
      <c r="SJR51" s="75"/>
      <c r="SJS51" s="75"/>
      <c r="SJT51" s="75"/>
      <c r="SJU51" s="75"/>
      <c r="SJV51" s="75"/>
      <c r="SJW51" s="75"/>
      <c r="SJX51" s="75"/>
      <c r="SJY51" s="75"/>
      <c r="SJZ51" s="75"/>
      <c r="SKA51" s="75"/>
      <c r="SKB51" s="75"/>
      <c r="SKC51" s="75"/>
      <c r="SKD51" s="75"/>
      <c r="SKE51" s="75"/>
      <c r="SKF51" s="75"/>
      <c r="SKG51" s="75"/>
      <c r="SKH51" s="75"/>
      <c r="SKI51" s="75"/>
      <c r="SKJ51" s="75"/>
      <c r="SKK51" s="75"/>
      <c r="SKL51" s="75"/>
      <c r="SKM51" s="75"/>
      <c r="SKN51" s="75"/>
      <c r="SKO51" s="75"/>
      <c r="SKP51" s="75"/>
      <c r="SKQ51" s="75"/>
      <c r="SKR51" s="75"/>
      <c r="SKS51" s="75"/>
      <c r="SKT51" s="75"/>
      <c r="SKU51" s="75"/>
      <c r="SKV51" s="75"/>
      <c r="SKW51" s="75"/>
      <c r="SKX51" s="75"/>
      <c r="SKY51" s="75"/>
      <c r="SKZ51" s="75"/>
      <c r="SLA51" s="75"/>
      <c r="SLB51" s="75"/>
      <c r="SLC51" s="75"/>
      <c r="SLD51" s="75"/>
      <c r="SLE51" s="75"/>
      <c r="SLF51" s="75"/>
      <c r="SLG51" s="75"/>
      <c r="SLH51" s="75"/>
      <c r="SLI51" s="75"/>
      <c r="SLJ51" s="75"/>
      <c r="SLK51" s="75"/>
      <c r="SLL51" s="75"/>
      <c r="SLM51" s="75"/>
      <c r="SLN51" s="75"/>
      <c r="SLO51" s="75"/>
      <c r="SLP51" s="75"/>
      <c r="SLQ51" s="75"/>
      <c r="SLR51" s="75"/>
      <c r="SLS51" s="75"/>
      <c r="SLT51" s="75"/>
      <c r="SLU51" s="75"/>
      <c r="SLV51" s="75"/>
      <c r="SLW51" s="75"/>
      <c r="SLX51" s="75"/>
      <c r="SLY51" s="75"/>
      <c r="SLZ51" s="75"/>
      <c r="SMA51" s="75"/>
      <c r="SMB51" s="75"/>
      <c r="SMC51" s="75"/>
      <c r="SMD51" s="75"/>
      <c r="SME51" s="75"/>
      <c r="SMF51" s="75"/>
      <c r="SMG51" s="75"/>
      <c r="SMH51" s="75"/>
      <c r="SMI51" s="75"/>
      <c r="SMJ51" s="75"/>
      <c r="SMK51" s="75"/>
      <c r="SML51" s="75"/>
      <c r="SMM51" s="75"/>
      <c r="SMN51" s="75"/>
      <c r="SMO51" s="75"/>
      <c r="SMP51" s="75"/>
      <c r="SMQ51" s="75"/>
      <c r="SMR51" s="75"/>
      <c r="SMS51" s="75"/>
      <c r="SMT51" s="75"/>
      <c r="SMU51" s="75"/>
      <c r="SMV51" s="75"/>
      <c r="SMW51" s="75"/>
      <c r="SMX51" s="75"/>
      <c r="SMY51" s="75"/>
      <c r="SMZ51" s="75"/>
      <c r="SNA51" s="75"/>
      <c r="SNB51" s="75"/>
      <c r="SNC51" s="75"/>
      <c r="SND51" s="75"/>
      <c r="SNE51" s="75"/>
      <c r="SNF51" s="75"/>
      <c r="SNG51" s="75"/>
      <c r="SNH51" s="75"/>
      <c r="SNI51" s="75"/>
      <c r="SNJ51" s="75"/>
      <c r="SNK51" s="75"/>
      <c r="SNL51" s="75"/>
      <c r="SNM51" s="75"/>
      <c r="SNN51" s="75"/>
      <c r="SNO51" s="75"/>
      <c r="SNP51" s="75"/>
      <c r="SNQ51" s="75"/>
      <c r="SNR51" s="75"/>
      <c r="SNS51" s="75"/>
      <c r="SNT51" s="75"/>
      <c r="SNU51" s="75"/>
      <c r="SNV51" s="75"/>
      <c r="SNW51" s="75"/>
      <c r="SNX51" s="75"/>
      <c r="SNY51" s="75"/>
      <c r="SNZ51" s="75"/>
      <c r="SOA51" s="75"/>
      <c r="SOB51" s="75"/>
      <c r="SOC51" s="75"/>
      <c r="SOD51" s="75"/>
      <c r="SOE51" s="75"/>
      <c r="SOF51" s="75"/>
      <c r="SOG51" s="75"/>
      <c r="SOH51" s="75"/>
      <c r="SOI51" s="75"/>
      <c r="SOJ51" s="75"/>
      <c r="SOK51" s="75"/>
      <c r="SOL51" s="75"/>
      <c r="SOM51" s="75"/>
      <c r="SON51" s="75"/>
      <c r="SOO51" s="75"/>
      <c r="SOP51" s="75"/>
      <c r="SOQ51" s="75"/>
      <c r="SOR51" s="75"/>
      <c r="SOS51" s="75"/>
      <c r="SOT51" s="75"/>
      <c r="SOU51" s="75"/>
      <c r="SOV51" s="75"/>
      <c r="SOW51" s="75"/>
      <c r="SOX51" s="75"/>
      <c r="SOY51" s="75"/>
      <c r="SOZ51" s="75"/>
      <c r="SPA51" s="75"/>
      <c r="SPB51" s="75"/>
      <c r="SPC51" s="75"/>
      <c r="SPD51" s="75"/>
      <c r="SPE51" s="75"/>
      <c r="SPF51" s="75"/>
      <c r="SPG51" s="75"/>
      <c r="SPH51" s="75"/>
      <c r="SPI51" s="75"/>
      <c r="SPJ51" s="75"/>
      <c r="SPK51" s="75"/>
      <c r="SPL51" s="75"/>
      <c r="SPM51" s="75"/>
      <c r="SPN51" s="75"/>
      <c r="SPO51" s="75"/>
      <c r="SPP51" s="75"/>
      <c r="SPQ51" s="75"/>
      <c r="SPR51" s="75"/>
      <c r="SPS51" s="75"/>
      <c r="SPT51" s="75"/>
      <c r="SPU51" s="75"/>
      <c r="SPV51" s="75"/>
      <c r="SPW51" s="75"/>
      <c r="SPX51" s="75"/>
      <c r="SPY51" s="75"/>
      <c r="SPZ51" s="75"/>
      <c r="SQA51" s="75"/>
      <c r="SQB51" s="75"/>
      <c r="SQC51" s="75"/>
      <c r="SQD51" s="75"/>
      <c r="SQE51" s="75"/>
      <c r="SQF51" s="75"/>
      <c r="SQG51" s="75"/>
      <c r="SQH51" s="75"/>
      <c r="SQI51" s="75"/>
      <c r="SQJ51" s="75"/>
      <c r="SQK51" s="75"/>
      <c r="SQL51" s="75"/>
      <c r="SQM51" s="75"/>
      <c r="SQN51" s="75"/>
      <c r="SQO51" s="75"/>
      <c r="SQP51" s="75"/>
      <c r="SQQ51" s="75"/>
      <c r="SQR51" s="75"/>
      <c r="SQS51" s="75"/>
      <c r="SQT51" s="75"/>
      <c r="SQU51" s="75"/>
      <c r="SQV51" s="75"/>
      <c r="SQW51" s="75"/>
      <c r="SQX51" s="75"/>
      <c r="SQY51" s="75"/>
      <c r="SQZ51" s="75"/>
      <c r="SRA51" s="75"/>
      <c r="SRB51" s="75"/>
      <c r="SRC51" s="75"/>
      <c r="SRD51" s="75"/>
      <c r="SRE51" s="75"/>
      <c r="SRF51" s="75"/>
      <c r="SRG51" s="75"/>
      <c r="SRH51" s="75"/>
      <c r="SRI51" s="75"/>
      <c r="SRJ51" s="75"/>
      <c r="SRK51" s="75"/>
      <c r="SRL51" s="75"/>
      <c r="SRM51" s="75"/>
      <c r="SRN51" s="75"/>
      <c r="SRO51" s="75"/>
      <c r="SRP51" s="75"/>
      <c r="SRQ51" s="75"/>
      <c r="SRR51" s="75"/>
      <c r="SRS51" s="75"/>
      <c r="SRT51" s="75"/>
      <c r="SRU51" s="75"/>
      <c r="SRV51" s="75"/>
      <c r="SRW51" s="75"/>
      <c r="SRX51" s="75"/>
      <c r="SRY51" s="75"/>
      <c r="SRZ51" s="75"/>
      <c r="SSA51" s="75"/>
      <c r="SSB51" s="75"/>
      <c r="SSC51" s="75"/>
      <c r="SSD51" s="75"/>
      <c r="SSE51" s="75"/>
      <c r="SSF51" s="75"/>
      <c r="SSG51" s="75"/>
      <c r="SSH51" s="75"/>
      <c r="SSI51" s="75"/>
      <c r="SSJ51" s="75"/>
      <c r="SSK51" s="75"/>
      <c r="SSL51" s="75"/>
      <c r="SSM51" s="75"/>
      <c r="SSN51" s="75"/>
      <c r="SSO51" s="75"/>
      <c r="SSP51" s="75"/>
      <c r="SSQ51" s="75"/>
      <c r="SSR51" s="75"/>
      <c r="SSS51" s="75"/>
      <c r="SST51" s="75"/>
      <c r="SSU51" s="75"/>
      <c r="SSV51" s="75"/>
      <c r="SSW51" s="75"/>
      <c r="SSX51" s="75"/>
      <c r="SSY51" s="75"/>
      <c r="SSZ51" s="75"/>
      <c r="STA51" s="75"/>
      <c r="STB51" s="75"/>
      <c r="STC51" s="75"/>
      <c r="STD51" s="75"/>
      <c r="STE51" s="75"/>
      <c r="STF51" s="75"/>
      <c r="STG51" s="75"/>
      <c r="STH51" s="75"/>
      <c r="STI51" s="75"/>
      <c r="STJ51" s="75"/>
      <c r="STK51" s="75"/>
      <c r="STL51" s="75"/>
      <c r="STM51" s="75"/>
      <c r="STN51" s="75"/>
      <c r="STO51" s="75"/>
      <c r="STP51" s="75"/>
      <c r="STQ51" s="75"/>
      <c r="STR51" s="75"/>
      <c r="STS51" s="75"/>
      <c r="STT51" s="75"/>
      <c r="STU51" s="75"/>
      <c r="STV51" s="75"/>
      <c r="STW51" s="75"/>
      <c r="STX51" s="75"/>
      <c r="STY51" s="75"/>
      <c r="STZ51" s="75"/>
      <c r="SUA51" s="75"/>
      <c r="SUB51" s="75"/>
      <c r="SUC51" s="75"/>
      <c r="SUD51" s="75"/>
      <c r="SUE51" s="75"/>
      <c r="SUF51" s="75"/>
      <c r="SUG51" s="75"/>
      <c r="SUH51" s="75"/>
      <c r="SUI51" s="75"/>
      <c r="SUJ51" s="75"/>
      <c r="SUK51" s="75"/>
      <c r="SUL51" s="75"/>
      <c r="SUM51" s="75"/>
      <c r="SUN51" s="75"/>
      <c r="SUO51" s="75"/>
      <c r="SUP51" s="75"/>
      <c r="SUQ51" s="75"/>
      <c r="SUR51" s="75"/>
      <c r="SUS51" s="75"/>
      <c r="SUT51" s="75"/>
      <c r="SUU51" s="75"/>
      <c r="SUV51" s="75"/>
      <c r="SUW51" s="75"/>
      <c r="SUX51" s="75"/>
      <c r="SUY51" s="75"/>
      <c r="SUZ51" s="75"/>
      <c r="SVA51" s="75"/>
      <c r="SVB51" s="75"/>
      <c r="SVC51" s="75"/>
      <c r="SVD51" s="75"/>
      <c r="SVE51" s="75"/>
      <c r="SVF51" s="75"/>
      <c r="SVG51" s="75"/>
      <c r="SVH51" s="75"/>
      <c r="SVI51" s="75"/>
      <c r="SVJ51" s="75"/>
      <c r="SVK51" s="75"/>
      <c r="SVL51" s="75"/>
      <c r="SVM51" s="75"/>
      <c r="SVN51" s="75"/>
      <c r="SVO51" s="75"/>
      <c r="SVP51" s="75"/>
      <c r="SVQ51" s="75"/>
      <c r="SVR51" s="75"/>
      <c r="SVS51" s="75"/>
      <c r="SVT51" s="75"/>
      <c r="SVU51" s="75"/>
      <c r="SVV51" s="75"/>
      <c r="SVW51" s="75"/>
      <c r="SVX51" s="75"/>
      <c r="SVY51" s="75"/>
      <c r="SVZ51" s="75"/>
      <c r="SWA51" s="75"/>
      <c r="SWB51" s="75"/>
      <c r="SWC51" s="75"/>
      <c r="SWD51" s="75"/>
      <c r="SWE51" s="75"/>
      <c r="SWF51" s="75"/>
      <c r="SWG51" s="75"/>
      <c r="SWH51" s="75"/>
      <c r="SWI51" s="75"/>
      <c r="SWJ51" s="75"/>
      <c r="SWK51" s="75"/>
      <c r="SWL51" s="75"/>
      <c r="SWM51" s="75"/>
      <c r="SWN51" s="75"/>
      <c r="SWO51" s="75"/>
      <c r="SWP51" s="75"/>
      <c r="SWQ51" s="75"/>
      <c r="SWR51" s="75"/>
      <c r="SWS51" s="75"/>
      <c r="SWT51" s="75"/>
      <c r="SWU51" s="75"/>
      <c r="SWV51" s="75"/>
      <c r="SWW51" s="75"/>
      <c r="SWX51" s="75"/>
      <c r="SWY51" s="75"/>
      <c r="SWZ51" s="75"/>
      <c r="SXA51" s="75"/>
      <c r="SXB51" s="75"/>
      <c r="SXC51" s="75"/>
      <c r="SXD51" s="75"/>
      <c r="SXE51" s="75"/>
      <c r="SXF51" s="75"/>
      <c r="SXG51" s="75"/>
      <c r="SXH51" s="75"/>
      <c r="SXI51" s="75"/>
      <c r="SXJ51" s="75"/>
      <c r="SXK51" s="75"/>
      <c r="SXL51" s="75"/>
      <c r="SXM51" s="75"/>
      <c r="SXN51" s="75"/>
      <c r="SXO51" s="75"/>
      <c r="SXP51" s="75"/>
      <c r="SXQ51" s="75"/>
      <c r="SXR51" s="75"/>
      <c r="SXS51" s="75"/>
      <c r="SXT51" s="75"/>
      <c r="SXU51" s="75"/>
      <c r="SXV51" s="75"/>
      <c r="SXW51" s="75"/>
      <c r="SXX51" s="75"/>
      <c r="SXY51" s="75"/>
      <c r="SXZ51" s="75"/>
      <c r="SYA51" s="75"/>
      <c r="SYB51" s="75"/>
      <c r="SYC51" s="75"/>
      <c r="SYD51" s="75"/>
      <c r="SYE51" s="75"/>
      <c r="SYF51" s="75"/>
      <c r="SYG51" s="75"/>
      <c r="SYH51" s="75"/>
      <c r="SYI51" s="75"/>
      <c r="SYJ51" s="75"/>
      <c r="SYK51" s="75"/>
      <c r="SYL51" s="75"/>
      <c r="SYM51" s="75"/>
      <c r="SYN51" s="75"/>
      <c r="SYO51" s="75"/>
      <c r="SYP51" s="75"/>
      <c r="SYQ51" s="75"/>
      <c r="SYR51" s="75"/>
      <c r="SYS51" s="75"/>
      <c r="SYT51" s="75"/>
      <c r="SYU51" s="75"/>
      <c r="SYV51" s="75"/>
      <c r="SYW51" s="75"/>
      <c r="SYX51" s="75"/>
      <c r="SYY51" s="75"/>
      <c r="SYZ51" s="75"/>
      <c r="SZA51" s="75"/>
      <c r="SZB51" s="75"/>
      <c r="SZC51" s="75"/>
      <c r="SZD51" s="75"/>
      <c r="SZE51" s="75"/>
      <c r="SZF51" s="75"/>
      <c r="SZG51" s="75"/>
      <c r="SZH51" s="75"/>
      <c r="SZI51" s="75"/>
      <c r="SZJ51" s="75"/>
      <c r="SZK51" s="75"/>
      <c r="SZL51" s="75"/>
      <c r="SZM51" s="75"/>
      <c r="SZN51" s="75"/>
      <c r="SZO51" s="75"/>
      <c r="SZP51" s="75"/>
      <c r="SZQ51" s="75"/>
      <c r="SZR51" s="75"/>
      <c r="SZS51" s="75"/>
      <c r="SZT51" s="75"/>
      <c r="SZU51" s="75"/>
      <c r="SZV51" s="75"/>
      <c r="SZW51" s="75"/>
      <c r="SZX51" s="75"/>
      <c r="SZY51" s="75"/>
      <c r="SZZ51" s="75"/>
      <c r="TAA51" s="75"/>
      <c r="TAB51" s="75"/>
      <c r="TAC51" s="75"/>
      <c r="TAD51" s="75"/>
      <c r="TAE51" s="75"/>
      <c r="TAF51" s="75"/>
      <c r="TAG51" s="75"/>
      <c r="TAH51" s="75"/>
      <c r="TAI51" s="75"/>
      <c r="TAJ51" s="75"/>
      <c r="TAK51" s="75"/>
      <c r="TAL51" s="75"/>
      <c r="TAM51" s="75"/>
      <c r="TAN51" s="75"/>
      <c r="TAO51" s="75"/>
      <c r="TAP51" s="75"/>
      <c r="TAQ51" s="75"/>
      <c r="TAR51" s="75"/>
      <c r="TAS51" s="75"/>
      <c r="TAT51" s="75"/>
      <c r="TAU51" s="75"/>
      <c r="TAV51" s="75"/>
      <c r="TAW51" s="75"/>
      <c r="TAX51" s="75"/>
      <c r="TAY51" s="75"/>
      <c r="TAZ51" s="75"/>
      <c r="TBA51" s="75"/>
      <c r="TBB51" s="75"/>
      <c r="TBC51" s="75"/>
      <c r="TBD51" s="75"/>
      <c r="TBE51" s="75"/>
      <c r="TBF51" s="75"/>
      <c r="TBG51" s="75"/>
      <c r="TBH51" s="75"/>
      <c r="TBI51" s="75"/>
      <c r="TBJ51" s="75"/>
      <c r="TBK51" s="75"/>
      <c r="TBL51" s="75"/>
      <c r="TBM51" s="75"/>
      <c r="TBN51" s="75"/>
      <c r="TBO51" s="75"/>
      <c r="TBP51" s="75"/>
      <c r="TBQ51" s="75"/>
      <c r="TBR51" s="75"/>
      <c r="TBS51" s="75"/>
      <c r="TBT51" s="75"/>
      <c r="TBU51" s="75"/>
      <c r="TBV51" s="75"/>
      <c r="TBW51" s="75"/>
      <c r="TBX51" s="75"/>
      <c r="TBY51" s="75"/>
      <c r="TBZ51" s="75"/>
      <c r="TCA51" s="75"/>
      <c r="TCB51" s="75"/>
      <c r="TCC51" s="75"/>
      <c r="TCD51" s="75"/>
      <c r="TCE51" s="75"/>
      <c r="TCF51" s="75"/>
      <c r="TCG51" s="75"/>
      <c r="TCH51" s="75"/>
      <c r="TCI51" s="75"/>
      <c r="TCJ51" s="75"/>
      <c r="TCK51" s="75"/>
      <c r="TCL51" s="75"/>
      <c r="TCM51" s="75"/>
      <c r="TCN51" s="75"/>
      <c r="TCO51" s="75"/>
      <c r="TCP51" s="75"/>
      <c r="TCQ51" s="75"/>
      <c r="TCR51" s="75"/>
      <c r="TCS51" s="75"/>
      <c r="TCT51" s="75"/>
      <c r="TCU51" s="75"/>
      <c r="TCV51" s="75"/>
      <c r="TCW51" s="75"/>
      <c r="TCX51" s="75"/>
      <c r="TCY51" s="75"/>
      <c r="TCZ51" s="75"/>
      <c r="TDA51" s="75"/>
      <c r="TDB51" s="75"/>
      <c r="TDC51" s="75"/>
      <c r="TDD51" s="75"/>
      <c r="TDE51" s="75"/>
      <c r="TDF51" s="75"/>
      <c r="TDG51" s="75"/>
      <c r="TDH51" s="75"/>
      <c r="TDI51" s="75"/>
      <c r="TDJ51" s="75"/>
      <c r="TDK51" s="75"/>
      <c r="TDL51" s="75"/>
      <c r="TDM51" s="75"/>
      <c r="TDN51" s="75"/>
      <c r="TDO51" s="75"/>
      <c r="TDP51" s="75"/>
      <c r="TDQ51" s="75"/>
      <c r="TDR51" s="75"/>
      <c r="TDS51" s="75"/>
      <c r="TDT51" s="75"/>
      <c r="TDU51" s="75"/>
      <c r="TDV51" s="75"/>
      <c r="TDW51" s="75"/>
      <c r="TDX51" s="75"/>
      <c r="TDY51" s="75"/>
      <c r="TDZ51" s="75"/>
      <c r="TEA51" s="75"/>
      <c r="TEB51" s="75"/>
      <c r="TEC51" s="75"/>
      <c r="TED51" s="75"/>
      <c r="TEE51" s="75"/>
      <c r="TEF51" s="75"/>
      <c r="TEG51" s="75"/>
      <c r="TEH51" s="75"/>
      <c r="TEI51" s="75"/>
      <c r="TEJ51" s="75"/>
      <c r="TEK51" s="75"/>
      <c r="TEL51" s="75"/>
      <c r="TEM51" s="75"/>
      <c r="TEN51" s="75"/>
      <c r="TEO51" s="75"/>
      <c r="TEP51" s="75"/>
      <c r="TEQ51" s="75"/>
      <c r="TER51" s="75"/>
      <c r="TES51" s="75"/>
      <c r="TET51" s="75"/>
      <c r="TEU51" s="75"/>
      <c r="TEV51" s="75"/>
      <c r="TEW51" s="75"/>
      <c r="TEX51" s="75"/>
      <c r="TEY51" s="75"/>
      <c r="TEZ51" s="75"/>
      <c r="TFA51" s="75"/>
      <c r="TFB51" s="75"/>
      <c r="TFC51" s="75"/>
      <c r="TFD51" s="75"/>
      <c r="TFE51" s="75"/>
      <c r="TFF51" s="75"/>
      <c r="TFG51" s="75"/>
      <c r="TFH51" s="75"/>
      <c r="TFI51" s="75"/>
      <c r="TFJ51" s="75"/>
      <c r="TFK51" s="75"/>
      <c r="TFL51" s="75"/>
      <c r="TFM51" s="75"/>
      <c r="TFN51" s="75"/>
      <c r="TFO51" s="75"/>
      <c r="TFP51" s="75"/>
      <c r="TFQ51" s="75"/>
      <c r="TFR51" s="75"/>
      <c r="TFS51" s="75"/>
      <c r="TFT51" s="75"/>
      <c r="TFU51" s="75"/>
      <c r="TFV51" s="75"/>
      <c r="TFW51" s="75"/>
      <c r="TFX51" s="75"/>
      <c r="TFY51" s="75"/>
      <c r="TFZ51" s="75"/>
      <c r="TGA51" s="75"/>
      <c r="TGB51" s="75"/>
      <c r="TGC51" s="75"/>
      <c r="TGD51" s="75"/>
      <c r="TGE51" s="75"/>
      <c r="TGF51" s="75"/>
      <c r="TGG51" s="75"/>
      <c r="TGH51" s="75"/>
      <c r="TGI51" s="75"/>
      <c r="TGJ51" s="75"/>
      <c r="TGK51" s="75"/>
      <c r="TGL51" s="75"/>
      <c r="TGM51" s="75"/>
      <c r="TGN51" s="75"/>
      <c r="TGO51" s="75"/>
      <c r="TGP51" s="75"/>
      <c r="TGQ51" s="75"/>
      <c r="TGR51" s="75"/>
      <c r="TGS51" s="75"/>
      <c r="TGT51" s="75"/>
      <c r="TGU51" s="75"/>
      <c r="TGV51" s="75"/>
      <c r="TGW51" s="75"/>
      <c r="TGX51" s="75"/>
      <c r="TGY51" s="75"/>
      <c r="TGZ51" s="75"/>
      <c r="THA51" s="75"/>
      <c r="THB51" s="75"/>
      <c r="THC51" s="75"/>
      <c r="THD51" s="75"/>
      <c r="THE51" s="75"/>
      <c r="THF51" s="75"/>
      <c r="THG51" s="75"/>
      <c r="THH51" s="75"/>
      <c r="THI51" s="75"/>
      <c r="THJ51" s="75"/>
      <c r="THK51" s="75"/>
      <c r="THL51" s="75"/>
      <c r="THM51" s="75"/>
      <c r="THN51" s="75"/>
      <c r="THO51" s="75"/>
      <c r="THP51" s="75"/>
      <c r="THQ51" s="75"/>
      <c r="THR51" s="75"/>
      <c r="THS51" s="75"/>
      <c r="THT51" s="75"/>
      <c r="THU51" s="75"/>
      <c r="THV51" s="75"/>
      <c r="THW51" s="75"/>
      <c r="THX51" s="75"/>
      <c r="THY51" s="75"/>
      <c r="THZ51" s="75"/>
      <c r="TIA51" s="75"/>
      <c r="TIB51" s="75"/>
      <c r="TIC51" s="75"/>
      <c r="TID51" s="75"/>
      <c r="TIE51" s="75"/>
      <c r="TIF51" s="75"/>
      <c r="TIG51" s="75"/>
      <c r="TIH51" s="75"/>
      <c r="TII51" s="75"/>
      <c r="TIJ51" s="75"/>
      <c r="TIK51" s="75"/>
      <c r="TIL51" s="75"/>
      <c r="TIM51" s="75"/>
      <c r="TIN51" s="75"/>
      <c r="TIO51" s="75"/>
      <c r="TIP51" s="75"/>
      <c r="TIQ51" s="75"/>
      <c r="TIR51" s="75"/>
      <c r="TIS51" s="75"/>
      <c r="TIT51" s="75"/>
      <c r="TIU51" s="75"/>
      <c r="TIV51" s="75"/>
      <c r="TIW51" s="75"/>
      <c r="TIX51" s="75"/>
      <c r="TIY51" s="75"/>
      <c r="TIZ51" s="75"/>
      <c r="TJA51" s="75"/>
      <c r="TJB51" s="75"/>
      <c r="TJC51" s="75"/>
      <c r="TJD51" s="75"/>
      <c r="TJE51" s="75"/>
      <c r="TJF51" s="75"/>
      <c r="TJG51" s="75"/>
      <c r="TJH51" s="75"/>
      <c r="TJI51" s="75"/>
      <c r="TJJ51" s="75"/>
      <c r="TJK51" s="75"/>
      <c r="TJL51" s="75"/>
      <c r="TJM51" s="75"/>
      <c r="TJN51" s="75"/>
      <c r="TJO51" s="75"/>
      <c r="TJP51" s="75"/>
      <c r="TJQ51" s="75"/>
      <c r="TJR51" s="75"/>
      <c r="TJS51" s="75"/>
      <c r="TJT51" s="75"/>
      <c r="TJU51" s="75"/>
      <c r="TJV51" s="75"/>
      <c r="TJW51" s="75"/>
      <c r="TJX51" s="75"/>
      <c r="TJY51" s="75"/>
      <c r="TJZ51" s="75"/>
      <c r="TKA51" s="75"/>
      <c r="TKB51" s="75"/>
      <c r="TKC51" s="75"/>
      <c r="TKD51" s="75"/>
      <c r="TKE51" s="75"/>
      <c r="TKF51" s="75"/>
      <c r="TKG51" s="75"/>
      <c r="TKH51" s="75"/>
      <c r="TKI51" s="75"/>
      <c r="TKJ51" s="75"/>
      <c r="TKK51" s="75"/>
      <c r="TKL51" s="75"/>
      <c r="TKM51" s="75"/>
      <c r="TKN51" s="75"/>
      <c r="TKO51" s="75"/>
      <c r="TKP51" s="75"/>
      <c r="TKQ51" s="75"/>
      <c r="TKR51" s="75"/>
      <c r="TKS51" s="75"/>
      <c r="TKT51" s="75"/>
      <c r="TKU51" s="75"/>
      <c r="TKV51" s="75"/>
      <c r="TKW51" s="75"/>
      <c r="TKX51" s="75"/>
      <c r="TKY51" s="75"/>
      <c r="TKZ51" s="75"/>
      <c r="TLA51" s="75"/>
      <c r="TLB51" s="75"/>
      <c r="TLC51" s="75"/>
      <c r="TLD51" s="75"/>
      <c r="TLE51" s="75"/>
      <c r="TLF51" s="75"/>
      <c r="TLG51" s="75"/>
      <c r="TLH51" s="75"/>
      <c r="TLI51" s="75"/>
      <c r="TLJ51" s="75"/>
      <c r="TLK51" s="75"/>
      <c r="TLL51" s="75"/>
      <c r="TLM51" s="75"/>
      <c r="TLN51" s="75"/>
      <c r="TLO51" s="75"/>
      <c r="TLP51" s="75"/>
      <c r="TLQ51" s="75"/>
      <c r="TLR51" s="75"/>
      <c r="TLS51" s="75"/>
      <c r="TLT51" s="75"/>
      <c r="TLU51" s="75"/>
      <c r="TLV51" s="75"/>
      <c r="TLW51" s="75"/>
      <c r="TLX51" s="75"/>
      <c r="TLY51" s="75"/>
      <c r="TLZ51" s="75"/>
      <c r="TMA51" s="75"/>
      <c r="TMB51" s="75"/>
      <c r="TMC51" s="75"/>
      <c r="TMD51" s="75"/>
      <c r="TME51" s="75"/>
      <c r="TMF51" s="75"/>
      <c r="TMG51" s="75"/>
      <c r="TMH51" s="75"/>
      <c r="TMI51" s="75"/>
      <c r="TMJ51" s="75"/>
      <c r="TMK51" s="75"/>
      <c r="TML51" s="75"/>
      <c r="TMM51" s="75"/>
      <c r="TMN51" s="75"/>
      <c r="TMO51" s="75"/>
      <c r="TMP51" s="75"/>
      <c r="TMQ51" s="75"/>
      <c r="TMR51" s="75"/>
      <c r="TMS51" s="75"/>
      <c r="TMT51" s="75"/>
      <c r="TMU51" s="75"/>
      <c r="TMV51" s="75"/>
      <c r="TMW51" s="75"/>
      <c r="TMX51" s="75"/>
      <c r="TMY51" s="75"/>
      <c r="TMZ51" s="75"/>
      <c r="TNA51" s="75"/>
      <c r="TNB51" s="75"/>
      <c r="TNC51" s="75"/>
      <c r="TND51" s="75"/>
      <c r="TNE51" s="75"/>
      <c r="TNF51" s="75"/>
      <c r="TNG51" s="75"/>
      <c r="TNH51" s="75"/>
      <c r="TNI51" s="75"/>
      <c r="TNJ51" s="75"/>
      <c r="TNK51" s="75"/>
      <c r="TNL51" s="75"/>
      <c r="TNM51" s="75"/>
      <c r="TNN51" s="75"/>
      <c r="TNO51" s="75"/>
      <c r="TNP51" s="75"/>
      <c r="TNQ51" s="75"/>
      <c r="TNR51" s="75"/>
      <c r="TNS51" s="75"/>
      <c r="TNT51" s="75"/>
      <c r="TNU51" s="75"/>
      <c r="TNV51" s="75"/>
      <c r="TNW51" s="75"/>
      <c r="TNX51" s="75"/>
      <c r="TNY51" s="75"/>
      <c r="TNZ51" s="75"/>
      <c r="TOA51" s="75"/>
      <c r="TOB51" s="75"/>
      <c r="TOC51" s="75"/>
      <c r="TOD51" s="75"/>
      <c r="TOE51" s="75"/>
      <c r="TOF51" s="75"/>
      <c r="TOG51" s="75"/>
      <c r="TOH51" s="75"/>
      <c r="TOI51" s="75"/>
      <c r="TOJ51" s="75"/>
      <c r="TOK51" s="75"/>
      <c r="TOL51" s="75"/>
      <c r="TOM51" s="75"/>
      <c r="TON51" s="75"/>
      <c r="TOO51" s="75"/>
      <c r="TOP51" s="75"/>
      <c r="TOQ51" s="75"/>
      <c r="TOR51" s="75"/>
      <c r="TOS51" s="75"/>
      <c r="TOT51" s="75"/>
      <c r="TOU51" s="75"/>
      <c r="TOV51" s="75"/>
      <c r="TOW51" s="75"/>
      <c r="TOX51" s="75"/>
      <c r="TOY51" s="75"/>
      <c r="TOZ51" s="75"/>
      <c r="TPA51" s="75"/>
      <c r="TPB51" s="75"/>
      <c r="TPC51" s="75"/>
      <c r="TPD51" s="75"/>
      <c r="TPE51" s="75"/>
      <c r="TPF51" s="75"/>
      <c r="TPG51" s="75"/>
      <c r="TPH51" s="75"/>
      <c r="TPI51" s="75"/>
      <c r="TPJ51" s="75"/>
      <c r="TPK51" s="75"/>
      <c r="TPL51" s="75"/>
      <c r="TPM51" s="75"/>
      <c r="TPN51" s="75"/>
      <c r="TPO51" s="75"/>
      <c r="TPP51" s="75"/>
      <c r="TPQ51" s="75"/>
      <c r="TPR51" s="75"/>
      <c r="TPS51" s="75"/>
      <c r="TPT51" s="75"/>
      <c r="TPU51" s="75"/>
      <c r="TPV51" s="75"/>
      <c r="TPW51" s="75"/>
      <c r="TPX51" s="75"/>
      <c r="TPY51" s="75"/>
      <c r="TPZ51" s="75"/>
      <c r="TQA51" s="75"/>
      <c r="TQB51" s="75"/>
      <c r="TQC51" s="75"/>
      <c r="TQD51" s="75"/>
      <c r="TQE51" s="75"/>
      <c r="TQF51" s="75"/>
      <c r="TQG51" s="75"/>
      <c r="TQH51" s="75"/>
      <c r="TQI51" s="75"/>
      <c r="TQJ51" s="75"/>
      <c r="TQK51" s="75"/>
      <c r="TQL51" s="75"/>
      <c r="TQM51" s="75"/>
      <c r="TQN51" s="75"/>
      <c r="TQO51" s="75"/>
      <c r="TQP51" s="75"/>
      <c r="TQQ51" s="75"/>
      <c r="TQR51" s="75"/>
      <c r="TQS51" s="75"/>
      <c r="TQT51" s="75"/>
      <c r="TQU51" s="75"/>
      <c r="TQV51" s="75"/>
      <c r="TQW51" s="75"/>
      <c r="TQX51" s="75"/>
      <c r="TQY51" s="75"/>
      <c r="TQZ51" s="75"/>
      <c r="TRA51" s="75"/>
      <c r="TRB51" s="75"/>
      <c r="TRC51" s="75"/>
      <c r="TRD51" s="75"/>
      <c r="TRE51" s="75"/>
      <c r="TRF51" s="75"/>
      <c r="TRG51" s="75"/>
      <c r="TRH51" s="75"/>
      <c r="TRI51" s="75"/>
      <c r="TRJ51" s="75"/>
      <c r="TRK51" s="75"/>
      <c r="TRL51" s="75"/>
      <c r="TRM51" s="75"/>
      <c r="TRN51" s="75"/>
      <c r="TRO51" s="75"/>
      <c r="TRP51" s="75"/>
      <c r="TRQ51" s="75"/>
      <c r="TRR51" s="75"/>
      <c r="TRS51" s="75"/>
      <c r="TRT51" s="75"/>
      <c r="TRU51" s="75"/>
      <c r="TRV51" s="75"/>
      <c r="TRW51" s="75"/>
      <c r="TRX51" s="75"/>
      <c r="TRY51" s="75"/>
      <c r="TRZ51" s="75"/>
      <c r="TSA51" s="75"/>
      <c r="TSB51" s="75"/>
      <c r="TSC51" s="75"/>
      <c r="TSD51" s="75"/>
      <c r="TSE51" s="75"/>
      <c r="TSF51" s="75"/>
      <c r="TSG51" s="75"/>
      <c r="TSH51" s="75"/>
      <c r="TSI51" s="75"/>
      <c r="TSJ51" s="75"/>
      <c r="TSK51" s="75"/>
      <c r="TSL51" s="75"/>
      <c r="TSM51" s="75"/>
      <c r="TSN51" s="75"/>
      <c r="TSO51" s="75"/>
      <c r="TSP51" s="75"/>
      <c r="TSQ51" s="75"/>
      <c r="TSR51" s="75"/>
      <c r="TSS51" s="75"/>
      <c r="TST51" s="75"/>
      <c r="TSU51" s="75"/>
      <c r="TSV51" s="75"/>
      <c r="TSW51" s="75"/>
      <c r="TSX51" s="75"/>
      <c r="TSY51" s="75"/>
      <c r="TSZ51" s="75"/>
      <c r="TTA51" s="75"/>
      <c r="TTB51" s="75"/>
      <c r="TTC51" s="75"/>
      <c r="TTD51" s="75"/>
      <c r="TTE51" s="75"/>
      <c r="TTF51" s="75"/>
      <c r="TTG51" s="75"/>
      <c r="TTH51" s="75"/>
      <c r="TTI51" s="75"/>
      <c r="TTJ51" s="75"/>
      <c r="TTK51" s="75"/>
      <c r="TTL51" s="75"/>
      <c r="TTM51" s="75"/>
      <c r="TTN51" s="75"/>
      <c r="TTO51" s="75"/>
      <c r="TTP51" s="75"/>
      <c r="TTQ51" s="75"/>
      <c r="TTR51" s="75"/>
      <c r="TTS51" s="75"/>
      <c r="TTT51" s="75"/>
      <c r="TTU51" s="75"/>
      <c r="TTV51" s="75"/>
      <c r="TTW51" s="75"/>
      <c r="TTX51" s="75"/>
      <c r="TTY51" s="75"/>
      <c r="TTZ51" s="75"/>
      <c r="TUA51" s="75"/>
      <c r="TUB51" s="75"/>
      <c r="TUC51" s="75"/>
      <c r="TUD51" s="75"/>
      <c r="TUE51" s="75"/>
      <c r="TUF51" s="75"/>
      <c r="TUG51" s="75"/>
      <c r="TUH51" s="75"/>
      <c r="TUI51" s="75"/>
      <c r="TUJ51" s="75"/>
      <c r="TUK51" s="75"/>
      <c r="TUL51" s="75"/>
      <c r="TUM51" s="75"/>
      <c r="TUN51" s="75"/>
      <c r="TUO51" s="75"/>
      <c r="TUP51" s="75"/>
      <c r="TUQ51" s="75"/>
      <c r="TUR51" s="75"/>
      <c r="TUS51" s="75"/>
      <c r="TUT51" s="75"/>
      <c r="TUU51" s="75"/>
      <c r="TUV51" s="75"/>
      <c r="TUW51" s="75"/>
      <c r="TUX51" s="75"/>
      <c r="TUY51" s="75"/>
      <c r="TUZ51" s="75"/>
      <c r="TVA51" s="75"/>
      <c r="TVB51" s="75"/>
      <c r="TVC51" s="75"/>
      <c r="TVD51" s="75"/>
      <c r="TVE51" s="75"/>
      <c r="TVF51" s="75"/>
      <c r="TVG51" s="75"/>
      <c r="TVH51" s="75"/>
      <c r="TVI51" s="75"/>
      <c r="TVJ51" s="75"/>
      <c r="TVK51" s="75"/>
      <c r="TVL51" s="75"/>
      <c r="TVM51" s="75"/>
      <c r="TVN51" s="75"/>
      <c r="TVO51" s="75"/>
      <c r="TVP51" s="75"/>
      <c r="TVQ51" s="75"/>
      <c r="TVR51" s="75"/>
      <c r="TVS51" s="75"/>
      <c r="TVT51" s="75"/>
      <c r="TVU51" s="75"/>
      <c r="TVV51" s="75"/>
      <c r="TVW51" s="75"/>
      <c r="TVX51" s="75"/>
      <c r="TVY51" s="75"/>
      <c r="TVZ51" s="75"/>
      <c r="TWA51" s="75"/>
      <c r="TWB51" s="75"/>
      <c r="TWC51" s="75"/>
      <c r="TWD51" s="75"/>
      <c r="TWE51" s="75"/>
      <c r="TWF51" s="75"/>
      <c r="TWG51" s="75"/>
      <c r="TWH51" s="75"/>
      <c r="TWI51" s="75"/>
      <c r="TWJ51" s="75"/>
      <c r="TWK51" s="75"/>
      <c r="TWL51" s="75"/>
      <c r="TWM51" s="75"/>
      <c r="TWN51" s="75"/>
      <c r="TWO51" s="75"/>
      <c r="TWP51" s="75"/>
      <c r="TWQ51" s="75"/>
      <c r="TWR51" s="75"/>
      <c r="TWS51" s="75"/>
      <c r="TWT51" s="75"/>
      <c r="TWU51" s="75"/>
      <c r="TWV51" s="75"/>
      <c r="TWW51" s="75"/>
      <c r="TWX51" s="75"/>
      <c r="TWY51" s="75"/>
      <c r="TWZ51" s="75"/>
      <c r="TXA51" s="75"/>
      <c r="TXB51" s="75"/>
      <c r="TXC51" s="75"/>
      <c r="TXD51" s="75"/>
      <c r="TXE51" s="75"/>
      <c r="TXF51" s="75"/>
      <c r="TXG51" s="75"/>
      <c r="TXH51" s="75"/>
      <c r="TXI51" s="75"/>
      <c r="TXJ51" s="75"/>
      <c r="TXK51" s="75"/>
      <c r="TXL51" s="75"/>
      <c r="TXM51" s="75"/>
      <c r="TXN51" s="75"/>
      <c r="TXO51" s="75"/>
      <c r="TXP51" s="75"/>
      <c r="TXQ51" s="75"/>
      <c r="TXR51" s="75"/>
      <c r="TXS51" s="75"/>
      <c r="TXT51" s="75"/>
      <c r="TXU51" s="75"/>
      <c r="TXV51" s="75"/>
      <c r="TXW51" s="75"/>
      <c r="TXX51" s="75"/>
      <c r="TXY51" s="75"/>
      <c r="TXZ51" s="75"/>
      <c r="TYA51" s="75"/>
      <c r="TYB51" s="75"/>
      <c r="TYC51" s="75"/>
      <c r="TYD51" s="75"/>
      <c r="TYE51" s="75"/>
      <c r="TYF51" s="75"/>
      <c r="TYG51" s="75"/>
      <c r="TYH51" s="75"/>
      <c r="TYI51" s="75"/>
      <c r="TYJ51" s="75"/>
      <c r="TYK51" s="75"/>
      <c r="TYL51" s="75"/>
      <c r="TYM51" s="75"/>
      <c r="TYN51" s="75"/>
      <c r="TYO51" s="75"/>
      <c r="TYP51" s="75"/>
      <c r="TYQ51" s="75"/>
      <c r="TYR51" s="75"/>
      <c r="TYS51" s="75"/>
      <c r="TYT51" s="75"/>
      <c r="TYU51" s="75"/>
      <c r="TYV51" s="75"/>
      <c r="TYW51" s="75"/>
      <c r="TYX51" s="75"/>
      <c r="TYY51" s="75"/>
      <c r="TYZ51" s="75"/>
      <c r="TZA51" s="75"/>
      <c r="TZB51" s="75"/>
      <c r="TZC51" s="75"/>
      <c r="TZD51" s="75"/>
      <c r="TZE51" s="75"/>
      <c r="TZF51" s="75"/>
      <c r="TZG51" s="75"/>
      <c r="TZH51" s="75"/>
      <c r="TZI51" s="75"/>
      <c r="TZJ51" s="75"/>
      <c r="TZK51" s="75"/>
      <c r="TZL51" s="75"/>
      <c r="TZM51" s="75"/>
      <c r="TZN51" s="75"/>
      <c r="TZO51" s="75"/>
      <c r="TZP51" s="75"/>
      <c r="TZQ51" s="75"/>
      <c r="TZR51" s="75"/>
      <c r="TZS51" s="75"/>
      <c r="TZT51" s="75"/>
      <c r="TZU51" s="75"/>
      <c r="TZV51" s="75"/>
      <c r="TZW51" s="75"/>
      <c r="TZX51" s="75"/>
      <c r="TZY51" s="75"/>
      <c r="TZZ51" s="75"/>
      <c r="UAA51" s="75"/>
      <c r="UAB51" s="75"/>
      <c r="UAC51" s="75"/>
      <c r="UAD51" s="75"/>
      <c r="UAE51" s="75"/>
      <c r="UAF51" s="75"/>
      <c r="UAG51" s="75"/>
      <c r="UAH51" s="75"/>
      <c r="UAI51" s="75"/>
      <c r="UAJ51" s="75"/>
      <c r="UAK51" s="75"/>
      <c r="UAL51" s="75"/>
      <c r="UAM51" s="75"/>
      <c r="UAN51" s="75"/>
      <c r="UAO51" s="75"/>
      <c r="UAP51" s="75"/>
      <c r="UAQ51" s="75"/>
      <c r="UAR51" s="75"/>
      <c r="UAS51" s="75"/>
      <c r="UAT51" s="75"/>
      <c r="UAU51" s="75"/>
      <c r="UAV51" s="75"/>
      <c r="UAW51" s="75"/>
      <c r="UAX51" s="75"/>
      <c r="UAY51" s="75"/>
      <c r="UAZ51" s="75"/>
      <c r="UBA51" s="75"/>
      <c r="UBB51" s="75"/>
      <c r="UBC51" s="75"/>
      <c r="UBD51" s="75"/>
      <c r="UBE51" s="75"/>
      <c r="UBF51" s="75"/>
      <c r="UBG51" s="75"/>
      <c r="UBH51" s="75"/>
      <c r="UBI51" s="75"/>
      <c r="UBJ51" s="75"/>
      <c r="UBK51" s="75"/>
      <c r="UBL51" s="75"/>
      <c r="UBM51" s="75"/>
      <c r="UBN51" s="75"/>
      <c r="UBO51" s="75"/>
      <c r="UBP51" s="75"/>
      <c r="UBQ51" s="75"/>
      <c r="UBR51" s="75"/>
      <c r="UBS51" s="75"/>
      <c r="UBT51" s="75"/>
      <c r="UBU51" s="75"/>
      <c r="UBV51" s="75"/>
      <c r="UBW51" s="75"/>
      <c r="UBX51" s="75"/>
      <c r="UBY51" s="75"/>
      <c r="UBZ51" s="75"/>
      <c r="UCA51" s="75"/>
      <c r="UCB51" s="75"/>
      <c r="UCC51" s="75"/>
      <c r="UCD51" s="75"/>
      <c r="UCE51" s="75"/>
      <c r="UCF51" s="75"/>
      <c r="UCG51" s="75"/>
      <c r="UCH51" s="75"/>
      <c r="UCI51" s="75"/>
      <c r="UCJ51" s="75"/>
      <c r="UCK51" s="75"/>
      <c r="UCL51" s="75"/>
      <c r="UCM51" s="75"/>
      <c r="UCN51" s="75"/>
      <c r="UCO51" s="75"/>
      <c r="UCP51" s="75"/>
      <c r="UCQ51" s="75"/>
      <c r="UCR51" s="75"/>
      <c r="UCS51" s="75"/>
      <c r="UCT51" s="75"/>
      <c r="UCU51" s="75"/>
      <c r="UCV51" s="75"/>
      <c r="UCW51" s="75"/>
      <c r="UCX51" s="75"/>
      <c r="UCY51" s="75"/>
      <c r="UCZ51" s="75"/>
      <c r="UDA51" s="75"/>
      <c r="UDB51" s="75"/>
      <c r="UDC51" s="75"/>
      <c r="UDD51" s="75"/>
      <c r="UDE51" s="75"/>
      <c r="UDF51" s="75"/>
      <c r="UDG51" s="75"/>
      <c r="UDH51" s="75"/>
      <c r="UDI51" s="75"/>
      <c r="UDJ51" s="75"/>
      <c r="UDK51" s="75"/>
      <c r="UDL51" s="75"/>
      <c r="UDM51" s="75"/>
      <c r="UDN51" s="75"/>
      <c r="UDO51" s="75"/>
      <c r="UDP51" s="75"/>
      <c r="UDQ51" s="75"/>
      <c r="UDR51" s="75"/>
      <c r="UDS51" s="75"/>
      <c r="UDT51" s="75"/>
      <c r="UDU51" s="75"/>
      <c r="UDV51" s="75"/>
      <c r="UDW51" s="75"/>
      <c r="UDX51" s="75"/>
      <c r="UDY51" s="75"/>
      <c r="UDZ51" s="75"/>
      <c r="UEA51" s="75"/>
      <c r="UEB51" s="75"/>
      <c r="UEC51" s="75"/>
      <c r="UED51" s="75"/>
      <c r="UEE51" s="75"/>
      <c r="UEF51" s="75"/>
      <c r="UEG51" s="75"/>
      <c r="UEH51" s="75"/>
      <c r="UEI51" s="75"/>
      <c r="UEJ51" s="75"/>
      <c r="UEK51" s="75"/>
      <c r="UEL51" s="75"/>
      <c r="UEM51" s="75"/>
      <c r="UEN51" s="75"/>
      <c r="UEO51" s="75"/>
      <c r="UEP51" s="75"/>
      <c r="UEQ51" s="75"/>
      <c r="UER51" s="75"/>
      <c r="UES51" s="75"/>
      <c r="UET51" s="75"/>
      <c r="UEU51" s="75"/>
      <c r="UEV51" s="75"/>
      <c r="UEW51" s="75"/>
      <c r="UEX51" s="75"/>
      <c r="UEY51" s="75"/>
      <c r="UEZ51" s="75"/>
      <c r="UFA51" s="75"/>
      <c r="UFB51" s="75"/>
      <c r="UFC51" s="75"/>
      <c r="UFD51" s="75"/>
      <c r="UFE51" s="75"/>
      <c r="UFF51" s="75"/>
      <c r="UFG51" s="75"/>
      <c r="UFH51" s="75"/>
      <c r="UFI51" s="75"/>
      <c r="UFJ51" s="75"/>
      <c r="UFK51" s="75"/>
      <c r="UFL51" s="75"/>
      <c r="UFM51" s="75"/>
      <c r="UFN51" s="75"/>
      <c r="UFO51" s="75"/>
      <c r="UFP51" s="75"/>
      <c r="UFQ51" s="75"/>
      <c r="UFR51" s="75"/>
      <c r="UFS51" s="75"/>
      <c r="UFT51" s="75"/>
      <c r="UFU51" s="75"/>
      <c r="UFV51" s="75"/>
      <c r="UFW51" s="75"/>
      <c r="UFX51" s="75"/>
      <c r="UFY51" s="75"/>
      <c r="UFZ51" s="75"/>
      <c r="UGA51" s="75"/>
      <c r="UGB51" s="75"/>
      <c r="UGC51" s="75"/>
      <c r="UGD51" s="75"/>
      <c r="UGE51" s="75"/>
      <c r="UGF51" s="75"/>
      <c r="UGG51" s="75"/>
      <c r="UGH51" s="75"/>
      <c r="UGI51" s="75"/>
      <c r="UGJ51" s="75"/>
      <c r="UGK51" s="75"/>
      <c r="UGL51" s="75"/>
      <c r="UGM51" s="75"/>
      <c r="UGN51" s="75"/>
      <c r="UGO51" s="75"/>
      <c r="UGP51" s="75"/>
      <c r="UGQ51" s="75"/>
      <c r="UGR51" s="75"/>
      <c r="UGS51" s="75"/>
      <c r="UGT51" s="75"/>
      <c r="UGU51" s="75"/>
      <c r="UGV51" s="75"/>
      <c r="UGW51" s="75"/>
      <c r="UGX51" s="75"/>
      <c r="UGY51" s="75"/>
      <c r="UGZ51" s="75"/>
      <c r="UHA51" s="75"/>
      <c r="UHB51" s="75"/>
      <c r="UHC51" s="75"/>
      <c r="UHD51" s="75"/>
      <c r="UHE51" s="75"/>
      <c r="UHF51" s="75"/>
      <c r="UHG51" s="75"/>
      <c r="UHH51" s="75"/>
      <c r="UHI51" s="75"/>
      <c r="UHJ51" s="75"/>
      <c r="UHK51" s="75"/>
      <c r="UHL51" s="75"/>
      <c r="UHM51" s="75"/>
      <c r="UHN51" s="75"/>
      <c r="UHO51" s="75"/>
      <c r="UHP51" s="75"/>
      <c r="UHQ51" s="75"/>
      <c r="UHR51" s="75"/>
      <c r="UHS51" s="75"/>
      <c r="UHT51" s="75"/>
      <c r="UHU51" s="75"/>
      <c r="UHV51" s="75"/>
      <c r="UHW51" s="75"/>
      <c r="UHX51" s="75"/>
      <c r="UHY51" s="75"/>
      <c r="UHZ51" s="75"/>
      <c r="UIA51" s="75"/>
      <c r="UIB51" s="75"/>
      <c r="UIC51" s="75"/>
      <c r="UID51" s="75"/>
      <c r="UIE51" s="75"/>
      <c r="UIF51" s="75"/>
      <c r="UIG51" s="75"/>
      <c r="UIH51" s="75"/>
      <c r="UII51" s="75"/>
      <c r="UIJ51" s="75"/>
      <c r="UIK51" s="75"/>
      <c r="UIL51" s="75"/>
      <c r="UIM51" s="75"/>
      <c r="UIN51" s="75"/>
      <c r="UIO51" s="75"/>
      <c r="UIP51" s="75"/>
      <c r="UIQ51" s="75"/>
      <c r="UIR51" s="75"/>
      <c r="UIS51" s="75"/>
      <c r="UIT51" s="75"/>
      <c r="UIU51" s="75"/>
      <c r="UIV51" s="75"/>
      <c r="UIW51" s="75"/>
      <c r="UIX51" s="75"/>
      <c r="UIY51" s="75"/>
      <c r="UIZ51" s="75"/>
      <c r="UJA51" s="75"/>
      <c r="UJB51" s="75"/>
      <c r="UJC51" s="75"/>
      <c r="UJD51" s="75"/>
      <c r="UJE51" s="75"/>
      <c r="UJF51" s="75"/>
      <c r="UJG51" s="75"/>
      <c r="UJH51" s="75"/>
      <c r="UJI51" s="75"/>
      <c r="UJJ51" s="75"/>
      <c r="UJK51" s="75"/>
      <c r="UJL51" s="75"/>
      <c r="UJM51" s="75"/>
      <c r="UJN51" s="75"/>
      <c r="UJO51" s="75"/>
      <c r="UJP51" s="75"/>
      <c r="UJQ51" s="75"/>
      <c r="UJR51" s="75"/>
      <c r="UJS51" s="75"/>
      <c r="UJT51" s="75"/>
      <c r="UJU51" s="75"/>
      <c r="UJV51" s="75"/>
      <c r="UJW51" s="75"/>
      <c r="UJX51" s="75"/>
      <c r="UJY51" s="75"/>
      <c r="UJZ51" s="75"/>
      <c r="UKA51" s="75"/>
      <c r="UKB51" s="75"/>
      <c r="UKC51" s="75"/>
      <c r="UKD51" s="75"/>
      <c r="UKE51" s="75"/>
      <c r="UKF51" s="75"/>
      <c r="UKG51" s="75"/>
      <c r="UKH51" s="75"/>
      <c r="UKI51" s="75"/>
      <c r="UKJ51" s="75"/>
      <c r="UKK51" s="75"/>
      <c r="UKL51" s="75"/>
      <c r="UKM51" s="75"/>
      <c r="UKN51" s="75"/>
      <c r="UKO51" s="75"/>
      <c r="UKP51" s="75"/>
      <c r="UKQ51" s="75"/>
      <c r="UKR51" s="75"/>
      <c r="UKS51" s="75"/>
      <c r="UKT51" s="75"/>
      <c r="UKU51" s="75"/>
      <c r="UKV51" s="75"/>
      <c r="UKW51" s="75"/>
      <c r="UKX51" s="75"/>
      <c r="UKY51" s="75"/>
      <c r="UKZ51" s="75"/>
      <c r="ULA51" s="75"/>
      <c r="ULB51" s="75"/>
      <c r="ULC51" s="75"/>
      <c r="ULD51" s="75"/>
      <c r="ULE51" s="75"/>
      <c r="ULF51" s="75"/>
      <c r="ULG51" s="75"/>
      <c r="ULH51" s="75"/>
      <c r="ULI51" s="75"/>
      <c r="ULJ51" s="75"/>
      <c r="ULK51" s="75"/>
      <c r="ULL51" s="75"/>
      <c r="ULM51" s="75"/>
      <c r="ULN51" s="75"/>
      <c r="ULO51" s="75"/>
      <c r="ULP51" s="75"/>
      <c r="ULQ51" s="75"/>
      <c r="ULR51" s="75"/>
      <c r="ULS51" s="75"/>
      <c r="ULT51" s="75"/>
      <c r="ULU51" s="75"/>
      <c r="ULV51" s="75"/>
      <c r="ULW51" s="75"/>
      <c r="ULX51" s="75"/>
      <c r="ULY51" s="75"/>
      <c r="ULZ51" s="75"/>
      <c r="UMA51" s="75"/>
      <c r="UMB51" s="75"/>
      <c r="UMC51" s="75"/>
      <c r="UMD51" s="75"/>
      <c r="UME51" s="75"/>
      <c r="UMF51" s="75"/>
      <c r="UMG51" s="75"/>
      <c r="UMH51" s="75"/>
      <c r="UMI51" s="75"/>
      <c r="UMJ51" s="75"/>
      <c r="UMK51" s="75"/>
      <c r="UML51" s="75"/>
      <c r="UMM51" s="75"/>
      <c r="UMN51" s="75"/>
      <c r="UMO51" s="75"/>
      <c r="UMP51" s="75"/>
      <c r="UMQ51" s="75"/>
      <c r="UMR51" s="75"/>
      <c r="UMS51" s="75"/>
      <c r="UMT51" s="75"/>
      <c r="UMU51" s="75"/>
      <c r="UMV51" s="75"/>
      <c r="UMW51" s="75"/>
      <c r="UMX51" s="75"/>
      <c r="UMY51" s="75"/>
      <c r="UMZ51" s="75"/>
      <c r="UNA51" s="75"/>
      <c r="UNB51" s="75"/>
      <c r="UNC51" s="75"/>
      <c r="UND51" s="75"/>
      <c r="UNE51" s="75"/>
      <c r="UNF51" s="75"/>
      <c r="UNG51" s="75"/>
      <c r="UNH51" s="75"/>
      <c r="UNI51" s="75"/>
      <c r="UNJ51" s="75"/>
      <c r="UNK51" s="75"/>
      <c r="UNL51" s="75"/>
      <c r="UNM51" s="75"/>
      <c r="UNN51" s="75"/>
      <c r="UNO51" s="75"/>
      <c r="UNP51" s="75"/>
      <c r="UNQ51" s="75"/>
      <c r="UNR51" s="75"/>
      <c r="UNS51" s="75"/>
      <c r="UNT51" s="75"/>
      <c r="UNU51" s="75"/>
      <c r="UNV51" s="75"/>
      <c r="UNW51" s="75"/>
      <c r="UNX51" s="75"/>
      <c r="UNY51" s="75"/>
      <c r="UNZ51" s="75"/>
      <c r="UOA51" s="75"/>
      <c r="UOB51" s="75"/>
      <c r="UOC51" s="75"/>
      <c r="UOD51" s="75"/>
      <c r="UOE51" s="75"/>
      <c r="UOF51" s="75"/>
      <c r="UOG51" s="75"/>
      <c r="UOH51" s="75"/>
      <c r="UOI51" s="75"/>
      <c r="UOJ51" s="75"/>
      <c r="UOK51" s="75"/>
      <c r="UOL51" s="75"/>
      <c r="UOM51" s="75"/>
      <c r="UON51" s="75"/>
      <c r="UOO51" s="75"/>
      <c r="UOP51" s="75"/>
      <c r="UOQ51" s="75"/>
      <c r="UOR51" s="75"/>
      <c r="UOS51" s="75"/>
      <c r="UOT51" s="75"/>
      <c r="UOU51" s="75"/>
      <c r="UOV51" s="75"/>
      <c r="UOW51" s="75"/>
      <c r="UOX51" s="75"/>
      <c r="UOY51" s="75"/>
      <c r="UOZ51" s="75"/>
      <c r="UPA51" s="75"/>
      <c r="UPB51" s="75"/>
      <c r="UPC51" s="75"/>
      <c r="UPD51" s="75"/>
      <c r="UPE51" s="75"/>
      <c r="UPF51" s="75"/>
      <c r="UPG51" s="75"/>
      <c r="UPH51" s="75"/>
      <c r="UPI51" s="75"/>
      <c r="UPJ51" s="75"/>
      <c r="UPK51" s="75"/>
      <c r="UPL51" s="75"/>
      <c r="UPM51" s="75"/>
      <c r="UPN51" s="75"/>
      <c r="UPO51" s="75"/>
      <c r="UPP51" s="75"/>
      <c r="UPQ51" s="75"/>
      <c r="UPR51" s="75"/>
      <c r="UPS51" s="75"/>
      <c r="UPT51" s="75"/>
      <c r="UPU51" s="75"/>
      <c r="UPV51" s="75"/>
      <c r="UPW51" s="75"/>
      <c r="UPX51" s="75"/>
      <c r="UPY51" s="75"/>
      <c r="UPZ51" s="75"/>
      <c r="UQA51" s="75"/>
      <c r="UQB51" s="75"/>
      <c r="UQC51" s="75"/>
      <c r="UQD51" s="75"/>
      <c r="UQE51" s="75"/>
      <c r="UQF51" s="75"/>
      <c r="UQG51" s="75"/>
      <c r="UQH51" s="75"/>
      <c r="UQI51" s="75"/>
      <c r="UQJ51" s="75"/>
      <c r="UQK51" s="75"/>
      <c r="UQL51" s="75"/>
      <c r="UQM51" s="75"/>
      <c r="UQN51" s="75"/>
      <c r="UQO51" s="75"/>
      <c r="UQP51" s="75"/>
      <c r="UQQ51" s="75"/>
      <c r="UQR51" s="75"/>
      <c r="UQS51" s="75"/>
      <c r="UQT51" s="75"/>
      <c r="UQU51" s="75"/>
      <c r="UQV51" s="75"/>
      <c r="UQW51" s="75"/>
      <c r="UQX51" s="75"/>
      <c r="UQY51" s="75"/>
      <c r="UQZ51" s="75"/>
      <c r="URA51" s="75"/>
      <c r="URB51" s="75"/>
      <c r="URC51" s="75"/>
      <c r="URD51" s="75"/>
      <c r="URE51" s="75"/>
      <c r="URF51" s="75"/>
      <c r="URG51" s="75"/>
      <c r="URH51" s="75"/>
      <c r="URI51" s="75"/>
      <c r="URJ51" s="75"/>
      <c r="URK51" s="75"/>
      <c r="URL51" s="75"/>
      <c r="URM51" s="75"/>
      <c r="URN51" s="75"/>
      <c r="URO51" s="75"/>
      <c r="URP51" s="75"/>
      <c r="URQ51" s="75"/>
      <c r="URR51" s="75"/>
      <c r="URS51" s="75"/>
      <c r="URT51" s="75"/>
      <c r="URU51" s="75"/>
      <c r="URV51" s="75"/>
      <c r="URW51" s="75"/>
      <c r="URX51" s="75"/>
      <c r="URY51" s="75"/>
      <c r="URZ51" s="75"/>
      <c r="USA51" s="75"/>
      <c r="USB51" s="75"/>
      <c r="USC51" s="75"/>
      <c r="USD51" s="75"/>
      <c r="USE51" s="75"/>
      <c r="USF51" s="75"/>
      <c r="USG51" s="75"/>
      <c r="USH51" s="75"/>
      <c r="USI51" s="75"/>
      <c r="USJ51" s="75"/>
      <c r="USK51" s="75"/>
      <c r="USL51" s="75"/>
      <c r="USM51" s="75"/>
      <c r="USN51" s="75"/>
      <c r="USO51" s="75"/>
      <c r="USP51" s="75"/>
      <c r="USQ51" s="75"/>
      <c r="USR51" s="75"/>
      <c r="USS51" s="75"/>
      <c r="UST51" s="75"/>
      <c r="USU51" s="75"/>
      <c r="USV51" s="75"/>
      <c r="USW51" s="75"/>
      <c r="USX51" s="75"/>
      <c r="USY51" s="75"/>
      <c r="USZ51" s="75"/>
      <c r="UTA51" s="75"/>
      <c r="UTB51" s="75"/>
      <c r="UTC51" s="75"/>
      <c r="UTD51" s="75"/>
      <c r="UTE51" s="75"/>
      <c r="UTF51" s="75"/>
      <c r="UTG51" s="75"/>
      <c r="UTH51" s="75"/>
      <c r="UTI51" s="75"/>
      <c r="UTJ51" s="75"/>
      <c r="UTK51" s="75"/>
      <c r="UTL51" s="75"/>
      <c r="UTM51" s="75"/>
      <c r="UTN51" s="75"/>
      <c r="UTO51" s="75"/>
      <c r="UTP51" s="75"/>
      <c r="UTQ51" s="75"/>
      <c r="UTR51" s="75"/>
      <c r="UTS51" s="75"/>
      <c r="UTT51" s="75"/>
      <c r="UTU51" s="75"/>
      <c r="UTV51" s="75"/>
      <c r="UTW51" s="75"/>
      <c r="UTX51" s="75"/>
      <c r="UTY51" s="75"/>
      <c r="UTZ51" s="75"/>
      <c r="UUA51" s="75"/>
      <c r="UUB51" s="75"/>
      <c r="UUC51" s="75"/>
      <c r="UUD51" s="75"/>
      <c r="UUE51" s="75"/>
      <c r="UUF51" s="75"/>
      <c r="UUG51" s="75"/>
      <c r="UUH51" s="75"/>
      <c r="UUI51" s="75"/>
      <c r="UUJ51" s="75"/>
      <c r="UUK51" s="75"/>
      <c r="UUL51" s="75"/>
      <c r="UUM51" s="75"/>
      <c r="UUN51" s="75"/>
      <c r="UUO51" s="75"/>
      <c r="UUP51" s="75"/>
      <c r="UUQ51" s="75"/>
      <c r="UUR51" s="75"/>
      <c r="UUS51" s="75"/>
      <c r="UUT51" s="75"/>
      <c r="UUU51" s="75"/>
      <c r="UUV51" s="75"/>
      <c r="UUW51" s="75"/>
      <c r="UUX51" s="75"/>
      <c r="UUY51" s="75"/>
      <c r="UUZ51" s="75"/>
      <c r="UVA51" s="75"/>
      <c r="UVB51" s="75"/>
      <c r="UVC51" s="75"/>
      <c r="UVD51" s="75"/>
      <c r="UVE51" s="75"/>
      <c r="UVF51" s="75"/>
      <c r="UVG51" s="75"/>
      <c r="UVH51" s="75"/>
      <c r="UVI51" s="75"/>
      <c r="UVJ51" s="75"/>
      <c r="UVK51" s="75"/>
      <c r="UVL51" s="75"/>
      <c r="UVM51" s="75"/>
      <c r="UVN51" s="75"/>
      <c r="UVO51" s="75"/>
      <c r="UVP51" s="75"/>
      <c r="UVQ51" s="75"/>
      <c r="UVR51" s="75"/>
      <c r="UVS51" s="75"/>
      <c r="UVT51" s="75"/>
      <c r="UVU51" s="75"/>
      <c r="UVV51" s="75"/>
      <c r="UVW51" s="75"/>
      <c r="UVX51" s="75"/>
      <c r="UVY51" s="75"/>
      <c r="UVZ51" s="75"/>
      <c r="UWA51" s="75"/>
      <c r="UWB51" s="75"/>
      <c r="UWC51" s="75"/>
      <c r="UWD51" s="75"/>
      <c r="UWE51" s="75"/>
      <c r="UWF51" s="75"/>
      <c r="UWG51" s="75"/>
      <c r="UWH51" s="75"/>
      <c r="UWI51" s="75"/>
      <c r="UWJ51" s="75"/>
      <c r="UWK51" s="75"/>
      <c r="UWL51" s="75"/>
      <c r="UWM51" s="75"/>
      <c r="UWN51" s="75"/>
      <c r="UWO51" s="75"/>
      <c r="UWP51" s="75"/>
      <c r="UWQ51" s="75"/>
      <c r="UWR51" s="75"/>
      <c r="UWS51" s="75"/>
      <c r="UWT51" s="75"/>
      <c r="UWU51" s="75"/>
      <c r="UWV51" s="75"/>
      <c r="UWW51" s="75"/>
      <c r="UWX51" s="75"/>
      <c r="UWY51" s="75"/>
      <c r="UWZ51" s="75"/>
      <c r="UXA51" s="75"/>
      <c r="UXB51" s="75"/>
      <c r="UXC51" s="75"/>
      <c r="UXD51" s="75"/>
      <c r="UXE51" s="75"/>
      <c r="UXF51" s="75"/>
      <c r="UXG51" s="75"/>
      <c r="UXH51" s="75"/>
      <c r="UXI51" s="75"/>
      <c r="UXJ51" s="75"/>
      <c r="UXK51" s="75"/>
      <c r="UXL51" s="75"/>
      <c r="UXM51" s="75"/>
      <c r="UXN51" s="75"/>
      <c r="UXO51" s="75"/>
      <c r="UXP51" s="75"/>
      <c r="UXQ51" s="75"/>
      <c r="UXR51" s="75"/>
      <c r="UXS51" s="75"/>
      <c r="UXT51" s="75"/>
      <c r="UXU51" s="75"/>
      <c r="UXV51" s="75"/>
      <c r="UXW51" s="75"/>
      <c r="UXX51" s="75"/>
      <c r="UXY51" s="75"/>
      <c r="UXZ51" s="75"/>
      <c r="UYA51" s="75"/>
      <c r="UYB51" s="75"/>
      <c r="UYC51" s="75"/>
      <c r="UYD51" s="75"/>
      <c r="UYE51" s="75"/>
      <c r="UYF51" s="75"/>
      <c r="UYG51" s="75"/>
      <c r="UYH51" s="75"/>
      <c r="UYI51" s="75"/>
      <c r="UYJ51" s="75"/>
      <c r="UYK51" s="75"/>
      <c r="UYL51" s="75"/>
      <c r="UYM51" s="75"/>
      <c r="UYN51" s="75"/>
      <c r="UYO51" s="75"/>
      <c r="UYP51" s="75"/>
      <c r="UYQ51" s="75"/>
      <c r="UYR51" s="75"/>
      <c r="UYS51" s="75"/>
      <c r="UYT51" s="75"/>
      <c r="UYU51" s="75"/>
      <c r="UYV51" s="75"/>
      <c r="UYW51" s="75"/>
      <c r="UYX51" s="75"/>
      <c r="UYY51" s="75"/>
      <c r="UYZ51" s="75"/>
      <c r="UZA51" s="75"/>
      <c r="UZB51" s="75"/>
      <c r="UZC51" s="75"/>
      <c r="UZD51" s="75"/>
      <c r="UZE51" s="75"/>
      <c r="UZF51" s="75"/>
      <c r="UZG51" s="75"/>
      <c r="UZH51" s="75"/>
      <c r="UZI51" s="75"/>
      <c r="UZJ51" s="75"/>
      <c r="UZK51" s="75"/>
      <c r="UZL51" s="75"/>
      <c r="UZM51" s="75"/>
      <c r="UZN51" s="75"/>
      <c r="UZO51" s="75"/>
      <c r="UZP51" s="75"/>
      <c r="UZQ51" s="75"/>
      <c r="UZR51" s="75"/>
      <c r="UZS51" s="75"/>
      <c r="UZT51" s="75"/>
      <c r="UZU51" s="75"/>
      <c r="UZV51" s="75"/>
      <c r="UZW51" s="75"/>
      <c r="UZX51" s="75"/>
      <c r="UZY51" s="75"/>
      <c r="UZZ51" s="75"/>
      <c r="VAA51" s="75"/>
      <c r="VAB51" s="75"/>
      <c r="VAC51" s="75"/>
      <c r="VAD51" s="75"/>
      <c r="VAE51" s="75"/>
      <c r="VAF51" s="75"/>
      <c r="VAG51" s="75"/>
      <c r="VAH51" s="75"/>
      <c r="VAI51" s="75"/>
      <c r="VAJ51" s="75"/>
      <c r="VAK51" s="75"/>
      <c r="VAL51" s="75"/>
      <c r="VAM51" s="75"/>
      <c r="VAN51" s="75"/>
      <c r="VAO51" s="75"/>
      <c r="VAP51" s="75"/>
      <c r="VAQ51" s="75"/>
      <c r="VAR51" s="75"/>
      <c r="VAS51" s="75"/>
      <c r="VAT51" s="75"/>
      <c r="VAU51" s="75"/>
      <c r="VAV51" s="75"/>
      <c r="VAW51" s="75"/>
      <c r="VAX51" s="75"/>
      <c r="VAY51" s="75"/>
      <c r="VAZ51" s="75"/>
      <c r="VBA51" s="75"/>
      <c r="VBB51" s="75"/>
      <c r="VBC51" s="75"/>
      <c r="VBD51" s="75"/>
      <c r="VBE51" s="75"/>
      <c r="VBF51" s="75"/>
      <c r="VBG51" s="75"/>
      <c r="VBH51" s="75"/>
      <c r="VBI51" s="75"/>
      <c r="VBJ51" s="75"/>
      <c r="VBK51" s="75"/>
      <c r="VBL51" s="75"/>
      <c r="VBM51" s="75"/>
      <c r="VBN51" s="75"/>
      <c r="VBO51" s="75"/>
      <c r="VBP51" s="75"/>
      <c r="VBQ51" s="75"/>
      <c r="VBR51" s="75"/>
      <c r="VBS51" s="75"/>
      <c r="VBT51" s="75"/>
      <c r="VBU51" s="75"/>
      <c r="VBV51" s="75"/>
      <c r="VBW51" s="75"/>
      <c r="VBX51" s="75"/>
      <c r="VBY51" s="75"/>
      <c r="VBZ51" s="75"/>
      <c r="VCA51" s="75"/>
      <c r="VCB51" s="75"/>
      <c r="VCC51" s="75"/>
      <c r="VCD51" s="75"/>
      <c r="VCE51" s="75"/>
      <c r="VCF51" s="75"/>
      <c r="VCG51" s="75"/>
      <c r="VCH51" s="75"/>
      <c r="VCI51" s="75"/>
      <c r="VCJ51" s="75"/>
      <c r="VCK51" s="75"/>
      <c r="VCL51" s="75"/>
      <c r="VCM51" s="75"/>
      <c r="VCN51" s="75"/>
      <c r="VCO51" s="75"/>
      <c r="VCP51" s="75"/>
      <c r="VCQ51" s="75"/>
      <c r="VCR51" s="75"/>
      <c r="VCS51" s="75"/>
      <c r="VCT51" s="75"/>
      <c r="VCU51" s="75"/>
      <c r="VCV51" s="75"/>
      <c r="VCW51" s="75"/>
      <c r="VCX51" s="75"/>
      <c r="VCY51" s="75"/>
      <c r="VCZ51" s="75"/>
      <c r="VDA51" s="75"/>
      <c r="VDB51" s="75"/>
      <c r="VDC51" s="75"/>
      <c r="VDD51" s="75"/>
      <c r="VDE51" s="75"/>
      <c r="VDF51" s="75"/>
      <c r="VDG51" s="75"/>
      <c r="VDH51" s="75"/>
      <c r="VDI51" s="75"/>
      <c r="VDJ51" s="75"/>
      <c r="VDK51" s="75"/>
      <c r="VDL51" s="75"/>
      <c r="VDM51" s="75"/>
      <c r="VDN51" s="75"/>
      <c r="VDO51" s="75"/>
      <c r="VDP51" s="75"/>
      <c r="VDQ51" s="75"/>
      <c r="VDR51" s="75"/>
      <c r="VDS51" s="75"/>
      <c r="VDT51" s="75"/>
      <c r="VDU51" s="75"/>
      <c r="VDV51" s="75"/>
      <c r="VDW51" s="75"/>
      <c r="VDX51" s="75"/>
      <c r="VDY51" s="75"/>
      <c r="VDZ51" s="75"/>
      <c r="VEA51" s="75"/>
      <c r="VEB51" s="75"/>
      <c r="VEC51" s="75"/>
      <c r="VED51" s="75"/>
      <c r="VEE51" s="75"/>
      <c r="VEF51" s="75"/>
      <c r="VEG51" s="75"/>
      <c r="VEH51" s="75"/>
      <c r="VEI51" s="75"/>
      <c r="VEJ51" s="75"/>
      <c r="VEK51" s="75"/>
      <c r="VEL51" s="75"/>
      <c r="VEM51" s="75"/>
      <c r="VEN51" s="75"/>
      <c r="VEO51" s="75"/>
      <c r="VEP51" s="75"/>
      <c r="VEQ51" s="75"/>
      <c r="VER51" s="75"/>
      <c r="VES51" s="75"/>
      <c r="VET51" s="75"/>
      <c r="VEU51" s="75"/>
      <c r="VEV51" s="75"/>
      <c r="VEW51" s="75"/>
      <c r="VEX51" s="75"/>
      <c r="VEY51" s="75"/>
      <c r="VEZ51" s="75"/>
      <c r="VFA51" s="75"/>
      <c r="VFB51" s="75"/>
      <c r="VFC51" s="75"/>
      <c r="VFD51" s="75"/>
      <c r="VFE51" s="75"/>
      <c r="VFF51" s="75"/>
      <c r="VFG51" s="75"/>
      <c r="VFH51" s="75"/>
      <c r="VFI51" s="75"/>
      <c r="VFJ51" s="75"/>
      <c r="VFK51" s="75"/>
      <c r="VFL51" s="75"/>
      <c r="VFM51" s="75"/>
      <c r="VFN51" s="75"/>
      <c r="VFO51" s="75"/>
      <c r="VFP51" s="75"/>
      <c r="VFQ51" s="75"/>
      <c r="VFR51" s="75"/>
      <c r="VFS51" s="75"/>
      <c r="VFT51" s="75"/>
      <c r="VFU51" s="75"/>
      <c r="VFV51" s="75"/>
      <c r="VFW51" s="75"/>
      <c r="VFX51" s="75"/>
      <c r="VFY51" s="75"/>
      <c r="VFZ51" s="75"/>
      <c r="VGA51" s="75"/>
      <c r="VGB51" s="75"/>
      <c r="VGC51" s="75"/>
      <c r="VGD51" s="75"/>
      <c r="VGE51" s="75"/>
      <c r="VGF51" s="75"/>
      <c r="VGG51" s="75"/>
      <c r="VGH51" s="75"/>
      <c r="VGI51" s="75"/>
      <c r="VGJ51" s="75"/>
      <c r="VGK51" s="75"/>
      <c r="VGL51" s="75"/>
      <c r="VGM51" s="75"/>
      <c r="VGN51" s="75"/>
      <c r="VGO51" s="75"/>
      <c r="VGP51" s="75"/>
      <c r="VGQ51" s="75"/>
      <c r="VGR51" s="75"/>
      <c r="VGS51" s="75"/>
      <c r="VGT51" s="75"/>
      <c r="VGU51" s="75"/>
      <c r="VGV51" s="75"/>
      <c r="VGW51" s="75"/>
      <c r="VGX51" s="75"/>
      <c r="VGY51" s="75"/>
      <c r="VGZ51" s="75"/>
      <c r="VHA51" s="75"/>
      <c r="VHB51" s="75"/>
      <c r="VHC51" s="75"/>
      <c r="VHD51" s="75"/>
      <c r="VHE51" s="75"/>
      <c r="VHF51" s="75"/>
      <c r="VHG51" s="75"/>
      <c r="VHH51" s="75"/>
      <c r="VHI51" s="75"/>
      <c r="VHJ51" s="75"/>
      <c r="VHK51" s="75"/>
      <c r="VHL51" s="75"/>
      <c r="VHM51" s="75"/>
      <c r="VHN51" s="75"/>
      <c r="VHO51" s="75"/>
      <c r="VHP51" s="75"/>
      <c r="VHQ51" s="75"/>
      <c r="VHR51" s="75"/>
      <c r="VHS51" s="75"/>
      <c r="VHT51" s="75"/>
      <c r="VHU51" s="75"/>
      <c r="VHV51" s="75"/>
      <c r="VHW51" s="75"/>
      <c r="VHX51" s="75"/>
      <c r="VHY51" s="75"/>
      <c r="VHZ51" s="75"/>
      <c r="VIA51" s="75"/>
      <c r="VIB51" s="75"/>
      <c r="VIC51" s="75"/>
      <c r="VID51" s="75"/>
      <c r="VIE51" s="75"/>
      <c r="VIF51" s="75"/>
      <c r="VIG51" s="75"/>
      <c r="VIH51" s="75"/>
      <c r="VII51" s="75"/>
      <c r="VIJ51" s="75"/>
      <c r="VIK51" s="75"/>
      <c r="VIL51" s="75"/>
      <c r="VIM51" s="75"/>
      <c r="VIN51" s="75"/>
      <c r="VIO51" s="75"/>
      <c r="VIP51" s="75"/>
      <c r="VIQ51" s="75"/>
      <c r="VIR51" s="75"/>
      <c r="VIS51" s="75"/>
      <c r="VIT51" s="75"/>
      <c r="VIU51" s="75"/>
      <c r="VIV51" s="75"/>
      <c r="VIW51" s="75"/>
      <c r="VIX51" s="75"/>
      <c r="VIY51" s="75"/>
      <c r="VIZ51" s="75"/>
      <c r="VJA51" s="75"/>
      <c r="VJB51" s="75"/>
      <c r="VJC51" s="75"/>
      <c r="VJD51" s="75"/>
      <c r="VJE51" s="75"/>
      <c r="VJF51" s="75"/>
      <c r="VJG51" s="75"/>
      <c r="VJH51" s="75"/>
      <c r="VJI51" s="75"/>
      <c r="VJJ51" s="75"/>
      <c r="VJK51" s="75"/>
      <c r="VJL51" s="75"/>
      <c r="VJM51" s="75"/>
      <c r="VJN51" s="75"/>
      <c r="VJO51" s="75"/>
      <c r="VJP51" s="75"/>
      <c r="VJQ51" s="75"/>
      <c r="VJR51" s="75"/>
      <c r="VJS51" s="75"/>
      <c r="VJT51" s="75"/>
      <c r="VJU51" s="75"/>
      <c r="VJV51" s="75"/>
      <c r="VJW51" s="75"/>
      <c r="VJX51" s="75"/>
      <c r="VJY51" s="75"/>
      <c r="VJZ51" s="75"/>
      <c r="VKA51" s="75"/>
      <c r="VKB51" s="75"/>
      <c r="VKC51" s="75"/>
      <c r="VKD51" s="75"/>
      <c r="VKE51" s="75"/>
      <c r="VKF51" s="75"/>
      <c r="VKG51" s="75"/>
      <c r="VKH51" s="75"/>
      <c r="VKI51" s="75"/>
      <c r="VKJ51" s="75"/>
      <c r="VKK51" s="75"/>
      <c r="VKL51" s="75"/>
      <c r="VKM51" s="75"/>
      <c r="VKN51" s="75"/>
      <c r="VKO51" s="75"/>
      <c r="VKP51" s="75"/>
      <c r="VKQ51" s="75"/>
      <c r="VKR51" s="75"/>
      <c r="VKS51" s="75"/>
      <c r="VKT51" s="75"/>
      <c r="VKU51" s="75"/>
      <c r="VKV51" s="75"/>
      <c r="VKW51" s="75"/>
      <c r="VKX51" s="75"/>
      <c r="VKY51" s="75"/>
      <c r="VKZ51" s="75"/>
      <c r="VLA51" s="75"/>
      <c r="VLB51" s="75"/>
      <c r="VLC51" s="75"/>
      <c r="VLD51" s="75"/>
      <c r="VLE51" s="75"/>
      <c r="VLF51" s="75"/>
      <c r="VLG51" s="75"/>
      <c r="VLH51" s="75"/>
      <c r="VLI51" s="75"/>
      <c r="VLJ51" s="75"/>
      <c r="VLK51" s="75"/>
      <c r="VLL51" s="75"/>
      <c r="VLM51" s="75"/>
      <c r="VLN51" s="75"/>
      <c r="VLO51" s="75"/>
      <c r="VLP51" s="75"/>
      <c r="VLQ51" s="75"/>
      <c r="VLR51" s="75"/>
      <c r="VLS51" s="75"/>
      <c r="VLT51" s="75"/>
      <c r="VLU51" s="75"/>
      <c r="VLV51" s="75"/>
      <c r="VLW51" s="75"/>
      <c r="VLX51" s="75"/>
      <c r="VLY51" s="75"/>
      <c r="VLZ51" s="75"/>
      <c r="VMA51" s="75"/>
      <c r="VMB51" s="75"/>
      <c r="VMC51" s="75"/>
      <c r="VMD51" s="75"/>
      <c r="VME51" s="75"/>
      <c r="VMF51" s="75"/>
      <c r="VMG51" s="75"/>
      <c r="VMH51" s="75"/>
      <c r="VMI51" s="75"/>
      <c r="VMJ51" s="75"/>
      <c r="VMK51" s="75"/>
      <c r="VML51" s="75"/>
      <c r="VMM51" s="75"/>
      <c r="VMN51" s="75"/>
      <c r="VMO51" s="75"/>
      <c r="VMP51" s="75"/>
      <c r="VMQ51" s="75"/>
      <c r="VMR51" s="75"/>
      <c r="VMS51" s="75"/>
      <c r="VMT51" s="75"/>
      <c r="VMU51" s="75"/>
      <c r="VMV51" s="75"/>
      <c r="VMW51" s="75"/>
      <c r="VMX51" s="75"/>
      <c r="VMY51" s="75"/>
      <c r="VMZ51" s="75"/>
      <c r="VNA51" s="75"/>
      <c r="VNB51" s="75"/>
      <c r="VNC51" s="75"/>
      <c r="VND51" s="75"/>
      <c r="VNE51" s="75"/>
      <c r="VNF51" s="75"/>
      <c r="VNG51" s="75"/>
      <c r="VNH51" s="75"/>
      <c r="VNI51" s="75"/>
      <c r="VNJ51" s="75"/>
      <c r="VNK51" s="75"/>
      <c r="VNL51" s="75"/>
      <c r="VNM51" s="75"/>
      <c r="VNN51" s="75"/>
      <c r="VNO51" s="75"/>
      <c r="VNP51" s="75"/>
      <c r="VNQ51" s="75"/>
      <c r="VNR51" s="75"/>
      <c r="VNS51" s="75"/>
      <c r="VNT51" s="75"/>
      <c r="VNU51" s="75"/>
      <c r="VNV51" s="75"/>
      <c r="VNW51" s="75"/>
      <c r="VNX51" s="75"/>
      <c r="VNY51" s="75"/>
      <c r="VNZ51" s="75"/>
      <c r="VOA51" s="75"/>
      <c r="VOB51" s="75"/>
      <c r="VOC51" s="75"/>
      <c r="VOD51" s="75"/>
      <c r="VOE51" s="75"/>
      <c r="VOF51" s="75"/>
      <c r="VOG51" s="75"/>
      <c r="VOH51" s="75"/>
      <c r="VOI51" s="75"/>
      <c r="VOJ51" s="75"/>
      <c r="VOK51" s="75"/>
      <c r="VOL51" s="75"/>
      <c r="VOM51" s="75"/>
      <c r="VON51" s="75"/>
      <c r="VOO51" s="75"/>
      <c r="VOP51" s="75"/>
      <c r="VOQ51" s="75"/>
      <c r="VOR51" s="75"/>
      <c r="VOS51" s="75"/>
      <c r="VOT51" s="75"/>
      <c r="VOU51" s="75"/>
      <c r="VOV51" s="75"/>
      <c r="VOW51" s="75"/>
      <c r="VOX51" s="75"/>
      <c r="VOY51" s="75"/>
      <c r="VOZ51" s="75"/>
      <c r="VPA51" s="75"/>
      <c r="VPB51" s="75"/>
      <c r="VPC51" s="75"/>
      <c r="VPD51" s="75"/>
      <c r="VPE51" s="75"/>
      <c r="VPF51" s="75"/>
      <c r="VPG51" s="75"/>
      <c r="VPH51" s="75"/>
      <c r="VPI51" s="75"/>
      <c r="VPJ51" s="75"/>
      <c r="VPK51" s="75"/>
      <c r="VPL51" s="75"/>
      <c r="VPM51" s="75"/>
      <c r="VPN51" s="75"/>
      <c r="VPO51" s="75"/>
      <c r="VPP51" s="75"/>
      <c r="VPQ51" s="75"/>
      <c r="VPR51" s="75"/>
      <c r="VPS51" s="75"/>
      <c r="VPT51" s="75"/>
      <c r="VPU51" s="75"/>
      <c r="VPV51" s="75"/>
      <c r="VPW51" s="75"/>
      <c r="VPX51" s="75"/>
      <c r="VPY51" s="75"/>
      <c r="VPZ51" s="75"/>
      <c r="VQA51" s="75"/>
      <c r="VQB51" s="75"/>
      <c r="VQC51" s="75"/>
      <c r="VQD51" s="75"/>
      <c r="VQE51" s="75"/>
      <c r="VQF51" s="75"/>
      <c r="VQG51" s="75"/>
      <c r="VQH51" s="75"/>
      <c r="VQI51" s="75"/>
      <c r="VQJ51" s="75"/>
      <c r="VQK51" s="75"/>
      <c r="VQL51" s="75"/>
      <c r="VQM51" s="75"/>
      <c r="VQN51" s="75"/>
      <c r="VQO51" s="75"/>
      <c r="VQP51" s="75"/>
      <c r="VQQ51" s="75"/>
      <c r="VQR51" s="75"/>
      <c r="VQS51" s="75"/>
      <c r="VQT51" s="75"/>
      <c r="VQU51" s="75"/>
      <c r="VQV51" s="75"/>
      <c r="VQW51" s="75"/>
      <c r="VQX51" s="75"/>
      <c r="VQY51" s="75"/>
      <c r="VQZ51" s="75"/>
      <c r="VRA51" s="75"/>
      <c r="VRB51" s="75"/>
      <c r="VRC51" s="75"/>
      <c r="VRD51" s="75"/>
      <c r="VRE51" s="75"/>
      <c r="VRF51" s="75"/>
      <c r="VRG51" s="75"/>
      <c r="VRH51" s="75"/>
      <c r="VRI51" s="75"/>
      <c r="VRJ51" s="75"/>
      <c r="VRK51" s="75"/>
      <c r="VRL51" s="75"/>
      <c r="VRM51" s="75"/>
      <c r="VRN51" s="75"/>
      <c r="VRO51" s="75"/>
      <c r="VRP51" s="75"/>
      <c r="VRQ51" s="75"/>
      <c r="VRR51" s="75"/>
      <c r="VRS51" s="75"/>
      <c r="VRT51" s="75"/>
      <c r="VRU51" s="75"/>
      <c r="VRV51" s="75"/>
      <c r="VRW51" s="75"/>
      <c r="VRX51" s="75"/>
      <c r="VRY51" s="75"/>
      <c r="VRZ51" s="75"/>
      <c r="VSA51" s="75"/>
      <c r="VSB51" s="75"/>
      <c r="VSC51" s="75"/>
      <c r="VSD51" s="75"/>
      <c r="VSE51" s="75"/>
      <c r="VSF51" s="75"/>
      <c r="VSG51" s="75"/>
      <c r="VSH51" s="75"/>
      <c r="VSI51" s="75"/>
      <c r="VSJ51" s="75"/>
      <c r="VSK51" s="75"/>
      <c r="VSL51" s="75"/>
      <c r="VSM51" s="75"/>
      <c r="VSN51" s="75"/>
      <c r="VSO51" s="75"/>
      <c r="VSP51" s="75"/>
      <c r="VSQ51" s="75"/>
      <c r="VSR51" s="75"/>
      <c r="VSS51" s="75"/>
      <c r="VST51" s="75"/>
      <c r="VSU51" s="75"/>
      <c r="VSV51" s="75"/>
      <c r="VSW51" s="75"/>
      <c r="VSX51" s="75"/>
      <c r="VSY51" s="75"/>
      <c r="VSZ51" s="75"/>
      <c r="VTA51" s="75"/>
      <c r="VTB51" s="75"/>
      <c r="VTC51" s="75"/>
      <c r="VTD51" s="75"/>
      <c r="VTE51" s="75"/>
      <c r="VTF51" s="75"/>
      <c r="VTG51" s="75"/>
      <c r="VTH51" s="75"/>
      <c r="VTI51" s="75"/>
      <c r="VTJ51" s="75"/>
      <c r="VTK51" s="75"/>
      <c r="VTL51" s="75"/>
      <c r="VTM51" s="75"/>
      <c r="VTN51" s="75"/>
      <c r="VTO51" s="75"/>
      <c r="VTP51" s="75"/>
      <c r="VTQ51" s="75"/>
      <c r="VTR51" s="75"/>
      <c r="VTS51" s="75"/>
      <c r="VTT51" s="75"/>
      <c r="VTU51" s="75"/>
      <c r="VTV51" s="75"/>
      <c r="VTW51" s="75"/>
      <c r="VTX51" s="75"/>
      <c r="VTY51" s="75"/>
      <c r="VTZ51" s="75"/>
      <c r="VUA51" s="75"/>
      <c r="VUB51" s="75"/>
      <c r="VUC51" s="75"/>
      <c r="VUD51" s="75"/>
      <c r="VUE51" s="75"/>
      <c r="VUF51" s="75"/>
      <c r="VUG51" s="75"/>
      <c r="VUH51" s="75"/>
      <c r="VUI51" s="75"/>
      <c r="VUJ51" s="75"/>
      <c r="VUK51" s="75"/>
      <c r="VUL51" s="75"/>
      <c r="VUM51" s="75"/>
      <c r="VUN51" s="75"/>
      <c r="VUO51" s="75"/>
      <c r="VUP51" s="75"/>
      <c r="VUQ51" s="75"/>
      <c r="VUR51" s="75"/>
      <c r="VUS51" s="75"/>
      <c r="VUT51" s="75"/>
      <c r="VUU51" s="75"/>
      <c r="VUV51" s="75"/>
      <c r="VUW51" s="75"/>
      <c r="VUX51" s="75"/>
      <c r="VUY51" s="75"/>
      <c r="VUZ51" s="75"/>
      <c r="VVA51" s="75"/>
      <c r="VVB51" s="75"/>
      <c r="VVC51" s="75"/>
      <c r="VVD51" s="75"/>
      <c r="VVE51" s="75"/>
      <c r="VVF51" s="75"/>
      <c r="VVG51" s="75"/>
      <c r="VVH51" s="75"/>
      <c r="VVI51" s="75"/>
      <c r="VVJ51" s="75"/>
      <c r="VVK51" s="75"/>
      <c r="VVL51" s="75"/>
      <c r="VVM51" s="75"/>
      <c r="VVN51" s="75"/>
      <c r="VVO51" s="75"/>
      <c r="VVP51" s="75"/>
      <c r="VVQ51" s="75"/>
      <c r="VVR51" s="75"/>
      <c r="VVS51" s="75"/>
      <c r="VVT51" s="75"/>
      <c r="VVU51" s="75"/>
      <c r="VVV51" s="75"/>
      <c r="VVW51" s="75"/>
      <c r="VVX51" s="75"/>
      <c r="VVY51" s="75"/>
      <c r="VVZ51" s="75"/>
      <c r="VWA51" s="75"/>
      <c r="VWB51" s="75"/>
      <c r="VWC51" s="75"/>
      <c r="VWD51" s="75"/>
      <c r="VWE51" s="75"/>
      <c r="VWF51" s="75"/>
      <c r="VWG51" s="75"/>
      <c r="VWH51" s="75"/>
      <c r="VWI51" s="75"/>
      <c r="VWJ51" s="75"/>
      <c r="VWK51" s="75"/>
      <c r="VWL51" s="75"/>
      <c r="VWM51" s="75"/>
      <c r="VWN51" s="75"/>
      <c r="VWO51" s="75"/>
      <c r="VWP51" s="75"/>
      <c r="VWQ51" s="75"/>
      <c r="VWR51" s="75"/>
      <c r="VWS51" s="75"/>
      <c r="VWT51" s="75"/>
      <c r="VWU51" s="75"/>
      <c r="VWV51" s="75"/>
      <c r="VWW51" s="75"/>
      <c r="VWX51" s="75"/>
      <c r="VWY51" s="75"/>
      <c r="VWZ51" s="75"/>
      <c r="VXA51" s="75"/>
      <c r="VXB51" s="75"/>
      <c r="VXC51" s="75"/>
      <c r="VXD51" s="75"/>
      <c r="VXE51" s="75"/>
      <c r="VXF51" s="75"/>
      <c r="VXG51" s="75"/>
      <c r="VXH51" s="75"/>
      <c r="VXI51" s="75"/>
      <c r="VXJ51" s="75"/>
      <c r="VXK51" s="75"/>
      <c r="VXL51" s="75"/>
      <c r="VXM51" s="75"/>
      <c r="VXN51" s="75"/>
      <c r="VXO51" s="75"/>
      <c r="VXP51" s="75"/>
      <c r="VXQ51" s="75"/>
      <c r="VXR51" s="75"/>
      <c r="VXS51" s="75"/>
      <c r="VXT51" s="75"/>
      <c r="VXU51" s="75"/>
      <c r="VXV51" s="75"/>
      <c r="VXW51" s="75"/>
      <c r="VXX51" s="75"/>
      <c r="VXY51" s="75"/>
      <c r="VXZ51" s="75"/>
      <c r="VYA51" s="75"/>
      <c r="VYB51" s="75"/>
      <c r="VYC51" s="75"/>
      <c r="VYD51" s="75"/>
      <c r="VYE51" s="75"/>
      <c r="VYF51" s="75"/>
      <c r="VYG51" s="75"/>
      <c r="VYH51" s="75"/>
      <c r="VYI51" s="75"/>
      <c r="VYJ51" s="75"/>
      <c r="VYK51" s="75"/>
      <c r="VYL51" s="75"/>
      <c r="VYM51" s="75"/>
      <c r="VYN51" s="75"/>
      <c r="VYO51" s="75"/>
      <c r="VYP51" s="75"/>
      <c r="VYQ51" s="75"/>
      <c r="VYR51" s="75"/>
      <c r="VYS51" s="75"/>
      <c r="VYT51" s="75"/>
      <c r="VYU51" s="75"/>
      <c r="VYV51" s="75"/>
      <c r="VYW51" s="75"/>
      <c r="VYX51" s="75"/>
      <c r="VYY51" s="75"/>
      <c r="VYZ51" s="75"/>
      <c r="VZA51" s="75"/>
      <c r="VZB51" s="75"/>
      <c r="VZC51" s="75"/>
      <c r="VZD51" s="75"/>
      <c r="VZE51" s="75"/>
      <c r="VZF51" s="75"/>
      <c r="VZG51" s="75"/>
      <c r="VZH51" s="75"/>
      <c r="VZI51" s="75"/>
      <c r="VZJ51" s="75"/>
      <c r="VZK51" s="75"/>
      <c r="VZL51" s="75"/>
      <c r="VZM51" s="75"/>
      <c r="VZN51" s="75"/>
      <c r="VZO51" s="75"/>
      <c r="VZP51" s="75"/>
      <c r="VZQ51" s="75"/>
      <c r="VZR51" s="75"/>
      <c r="VZS51" s="75"/>
      <c r="VZT51" s="75"/>
      <c r="VZU51" s="75"/>
      <c r="VZV51" s="75"/>
      <c r="VZW51" s="75"/>
      <c r="VZX51" s="75"/>
      <c r="VZY51" s="75"/>
      <c r="VZZ51" s="75"/>
      <c r="WAA51" s="75"/>
      <c r="WAB51" s="75"/>
      <c r="WAC51" s="75"/>
      <c r="WAD51" s="75"/>
      <c r="WAE51" s="75"/>
      <c r="WAF51" s="75"/>
      <c r="WAG51" s="75"/>
      <c r="WAH51" s="75"/>
      <c r="WAI51" s="75"/>
      <c r="WAJ51" s="75"/>
      <c r="WAK51" s="75"/>
      <c r="WAL51" s="75"/>
      <c r="WAM51" s="75"/>
      <c r="WAN51" s="75"/>
      <c r="WAO51" s="75"/>
      <c r="WAP51" s="75"/>
      <c r="WAQ51" s="75"/>
      <c r="WAR51" s="75"/>
      <c r="WAS51" s="75"/>
      <c r="WAT51" s="75"/>
      <c r="WAU51" s="75"/>
      <c r="WAV51" s="75"/>
      <c r="WAW51" s="75"/>
      <c r="WAX51" s="75"/>
      <c r="WAY51" s="75"/>
      <c r="WAZ51" s="75"/>
      <c r="WBA51" s="75"/>
      <c r="WBB51" s="75"/>
      <c r="WBC51" s="75"/>
      <c r="WBD51" s="75"/>
      <c r="WBE51" s="75"/>
      <c r="WBF51" s="75"/>
      <c r="WBG51" s="75"/>
      <c r="WBH51" s="75"/>
      <c r="WBI51" s="75"/>
      <c r="WBJ51" s="75"/>
      <c r="WBK51" s="75"/>
      <c r="WBL51" s="75"/>
      <c r="WBM51" s="75"/>
      <c r="WBN51" s="75"/>
      <c r="WBO51" s="75"/>
      <c r="WBP51" s="75"/>
      <c r="WBQ51" s="75"/>
      <c r="WBR51" s="75"/>
      <c r="WBS51" s="75"/>
      <c r="WBT51" s="75"/>
      <c r="WBU51" s="75"/>
      <c r="WBV51" s="75"/>
      <c r="WBW51" s="75"/>
      <c r="WBX51" s="75"/>
      <c r="WBY51" s="75"/>
      <c r="WBZ51" s="75"/>
      <c r="WCA51" s="75"/>
      <c r="WCB51" s="75"/>
      <c r="WCC51" s="75"/>
      <c r="WCD51" s="75"/>
      <c r="WCE51" s="75"/>
      <c r="WCF51" s="75"/>
      <c r="WCG51" s="75"/>
      <c r="WCH51" s="75"/>
      <c r="WCI51" s="75"/>
      <c r="WCJ51" s="75"/>
      <c r="WCK51" s="75"/>
      <c r="WCL51" s="75"/>
      <c r="WCM51" s="75"/>
      <c r="WCN51" s="75"/>
      <c r="WCO51" s="75"/>
      <c r="WCP51" s="75"/>
      <c r="WCQ51" s="75"/>
      <c r="WCR51" s="75"/>
      <c r="WCS51" s="75"/>
      <c r="WCT51" s="75"/>
      <c r="WCU51" s="75"/>
      <c r="WCV51" s="75"/>
      <c r="WCW51" s="75"/>
      <c r="WCX51" s="75"/>
      <c r="WCY51" s="75"/>
      <c r="WCZ51" s="75"/>
      <c r="WDA51" s="75"/>
      <c r="WDB51" s="75"/>
      <c r="WDC51" s="75"/>
      <c r="WDD51" s="75"/>
      <c r="WDE51" s="75"/>
      <c r="WDF51" s="75"/>
      <c r="WDG51" s="75"/>
      <c r="WDH51" s="75"/>
      <c r="WDI51" s="75"/>
      <c r="WDJ51" s="75"/>
      <c r="WDK51" s="75"/>
      <c r="WDL51" s="75"/>
      <c r="WDM51" s="75"/>
      <c r="WDN51" s="75"/>
      <c r="WDO51" s="75"/>
      <c r="WDP51" s="75"/>
      <c r="WDQ51" s="75"/>
      <c r="WDR51" s="75"/>
      <c r="WDS51" s="75"/>
      <c r="WDT51" s="75"/>
      <c r="WDU51" s="75"/>
      <c r="WDV51" s="75"/>
      <c r="WDW51" s="75"/>
      <c r="WDX51" s="75"/>
      <c r="WDY51" s="75"/>
      <c r="WDZ51" s="75"/>
      <c r="WEA51" s="75"/>
      <c r="WEB51" s="75"/>
      <c r="WEC51" s="75"/>
      <c r="WED51" s="75"/>
      <c r="WEE51" s="75"/>
      <c r="WEF51" s="75"/>
      <c r="WEG51" s="75"/>
      <c r="WEH51" s="75"/>
      <c r="WEI51" s="75"/>
      <c r="WEJ51" s="75"/>
      <c r="WEK51" s="75"/>
      <c r="WEL51" s="75"/>
      <c r="WEM51" s="75"/>
      <c r="WEN51" s="75"/>
      <c r="WEO51" s="75"/>
      <c r="WEP51" s="75"/>
      <c r="WEQ51" s="75"/>
      <c r="WER51" s="75"/>
      <c r="WES51" s="75"/>
      <c r="WET51" s="75"/>
      <c r="WEU51" s="75"/>
      <c r="WEV51" s="75"/>
      <c r="WEW51" s="75"/>
      <c r="WEX51" s="75"/>
      <c r="WEY51" s="75"/>
      <c r="WEZ51" s="75"/>
      <c r="WFA51" s="75"/>
      <c r="WFB51" s="75"/>
      <c r="WFC51" s="75"/>
      <c r="WFD51" s="75"/>
      <c r="WFE51" s="75"/>
      <c r="WFF51" s="75"/>
      <c r="WFG51" s="75"/>
      <c r="WFH51" s="75"/>
      <c r="WFI51" s="75"/>
      <c r="WFJ51" s="75"/>
      <c r="WFK51" s="75"/>
      <c r="WFL51" s="75"/>
      <c r="WFM51" s="75"/>
      <c r="WFN51" s="75"/>
      <c r="WFO51" s="75"/>
      <c r="WFP51" s="75"/>
      <c r="WFQ51" s="75"/>
      <c r="WFR51" s="75"/>
      <c r="WFS51" s="75"/>
      <c r="WFT51" s="75"/>
      <c r="WFU51" s="75"/>
      <c r="WFV51" s="75"/>
      <c r="WFW51" s="75"/>
      <c r="WFX51" s="75"/>
      <c r="WFY51" s="75"/>
      <c r="WFZ51" s="75"/>
      <c r="WGA51" s="75"/>
      <c r="WGB51" s="75"/>
      <c r="WGC51" s="75"/>
      <c r="WGD51" s="75"/>
      <c r="WGE51" s="75"/>
      <c r="WGF51" s="75"/>
      <c r="WGG51" s="75"/>
      <c r="WGH51" s="75"/>
      <c r="WGI51" s="75"/>
      <c r="WGJ51" s="75"/>
      <c r="WGK51" s="75"/>
      <c r="WGL51" s="75"/>
      <c r="WGM51" s="75"/>
      <c r="WGN51" s="75"/>
      <c r="WGO51" s="75"/>
      <c r="WGP51" s="75"/>
      <c r="WGQ51" s="75"/>
      <c r="WGR51" s="75"/>
      <c r="WGS51" s="75"/>
      <c r="WGT51" s="75"/>
      <c r="WGU51" s="75"/>
      <c r="WGV51" s="75"/>
      <c r="WGW51" s="75"/>
      <c r="WGX51" s="75"/>
      <c r="WGY51" s="75"/>
      <c r="WGZ51" s="75"/>
      <c r="WHA51" s="75"/>
      <c r="WHB51" s="75"/>
      <c r="WHC51" s="75"/>
      <c r="WHD51" s="75"/>
      <c r="WHE51" s="75"/>
      <c r="WHF51" s="75"/>
      <c r="WHG51" s="75"/>
      <c r="WHH51" s="75"/>
      <c r="WHI51" s="75"/>
      <c r="WHJ51" s="75"/>
      <c r="WHK51" s="75"/>
      <c r="WHL51" s="75"/>
      <c r="WHM51" s="75"/>
      <c r="WHN51" s="75"/>
      <c r="WHO51" s="75"/>
      <c r="WHP51" s="75"/>
      <c r="WHQ51" s="75"/>
      <c r="WHR51" s="75"/>
      <c r="WHS51" s="75"/>
      <c r="WHT51" s="75"/>
      <c r="WHU51" s="75"/>
      <c r="WHV51" s="75"/>
      <c r="WHW51" s="75"/>
      <c r="WHX51" s="75"/>
      <c r="WHY51" s="75"/>
      <c r="WHZ51" s="75"/>
      <c r="WIA51" s="75"/>
      <c r="WIB51" s="75"/>
      <c r="WIC51" s="75"/>
      <c r="WID51" s="75"/>
      <c r="WIE51" s="75"/>
      <c r="WIF51" s="75"/>
      <c r="WIG51" s="75"/>
      <c r="WIH51" s="75"/>
      <c r="WII51" s="75"/>
      <c r="WIJ51" s="75"/>
      <c r="WIK51" s="75"/>
      <c r="WIL51" s="75"/>
      <c r="WIM51" s="75"/>
      <c r="WIN51" s="75"/>
      <c r="WIO51" s="75"/>
      <c r="WIP51" s="75"/>
      <c r="WIQ51" s="75"/>
      <c r="WIR51" s="75"/>
      <c r="WIS51" s="75"/>
      <c r="WIT51" s="75"/>
      <c r="WIU51" s="75"/>
      <c r="WIV51" s="75"/>
      <c r="WIW51" s="75"/>
      <c r="WIX51" s="75"/>
      <c r="WIY51" s="75"/>
      <c r="WIZ51" s="75"/>
      <c r="WJA51" s="75"/>
      <c r="WJB51" s="75"/>
      <c r="WJC51" s="75"/>
      <c r="WJD51" s="75"/>
      <c r="WJE51" s="75"/>
      <c r="WJF51" s="75"/>
      <c r="WJG51" s="75"/>
      <c r="WJH51" s="75"/>
      <c r="WJI51" s="75"/>
      <c r="WJJ51" s="75"/>
      <c r="WJK51" s="75"/>
      <c r="WJL51" s="75"/>
      <c r="WJM51" s="75"/>
      <c r="WJN51" s="75"/>
      <c r="WJO51" s="75"/>
      <c r="WJP51" s="75"/>
      <c r="WJQ51" s="75"/>
      <c r="WJR51" s="75"/>
      <c r="WJS51" s="75"/>
      <c r="WJT51" s="75"/>
      <c r="WJU51" s="75"/>
      <c r="WJV51" s="75"/>
      <c r="WJW51" s="75"/>
      <c r="WJX51" s="75"/>
      <c r="WJY51" s="75"/>
      <c r="WJZ51" s="75"/>
      <c r="WKA51" s="75"/>
      <c r="WKB51" s="75"/>
      <c r="WKC51" s="75"/>
      <c r="WKD51" s="75"/>
      <c r="WKE51" s="75"/>
      <c r="WKF51" s="75"/>
      <c r="WKG51" s="75"/>
      <c r="WKH51" s="75"/>
      <c r="WKI51" s="75"/>
      <c r="WKJ51" s="75"/>
      <c r="WKK51" s="75"/>
      <c r="WKL51" s="75"/>
      <c r="WKM51" s="75"/>
      <c r="WKN51" s="75"/>
      <c r="WKO51" s="75"/>
      <c r="WKP51" s="75"/>
      <c r="WKQ51" s="75"/>
      <c r="WKR51" s="75"/>
      <c r="WKS51" s="75"/>
      <c r="WKT51" s="75"/>
      <c r="WKU51" s="75"/>
      <c r="WKV51" s="75"/>
      <c r="WKW51" s="75"/>
      <c r="WKX51" s="75"/>
      <c r="WKY51" s="75"/>
      <c r="WKZ51" s="75"/>
      <c r="WLA51" s="75"/>
      <c r="WLB51" s="75"/>
      <c r="WLC51" s="75"/>
      <c r="WLD51" s="75"/>
      <c r="WLE51" s="75"/>
      <c r="WLF51" s="75"/>
      <c r="WLG51" s="75"/>
      <c r="WLH51" s="75"/>
      <c r="WLI51" s="75"/>
      <c r="WLJ51" s="75"/>
      <c r="WLK51" s="75"/>
      <c r="WLL51" s="75"/>
      <c r="WLM51" s="75"/>
      <c r="WLN51" s="75"/>
      <c r="WLO51" s="75"/>
      <c r="WLP51" s="75"/>
      <c r="WLQ51" s="75"/>
      <c r="WLR51" s="75"/>
      <c r="WLS51" s="75"/>
      <c r="WLT51" s="75"/>
      <c r="WLU51" s="75"/>
      <c r="WLV51" s="75"/>
      <c r="WLW51" s="75"/>
      <c r="WLX51" s="75"/>
      <c r="WLY51" s="75"/>
      <c r="WLZ51" s="75"/>
      <c r="WMA51" s="75"/>
      <c r="WMB51" s="75"/>
      <c r="WMC51" s="75"/>
      <c r="WMD51" s="75"/>
      <c r="WME51" s="75"/>
      <c r="WMF51" s="75"/>
      <c r="WMG51" s="75"/>
      <c r="WMH51" s="75"/>
      <c r="WMI51" s="75"/>
      <c r="WMJ51" s="75"/>
      <c r="WMK51" s="75"/>
      <c r="WML51" s="75"/>
      <c r="WMM51" s="75"/>
      <c r="WMN51" s="75"/>
      <c r="WMO51" s="75"/>
      <c r="WMP51" s="75"/>
      <c r="WMQ51" s="75"/>
      <c r="WMR51" s="75"/>
      <c r="WMS51" s="75"/>
      <c r="WMT51" s="75"/>
      <c r="WMU51" s="75"/>
      <c r="WMV51" s="75"/>
      <c r="WMW51" s="75"/>
      <c r="WMX51" s="75"/>
      <c r="WMY51" s="75"/>
      <c r="WMZ51" s="75"/>
      <c r="WNA51" s="75"/>
      <c r="WNB51" s="75"/>
      <c r="WNC51" s="75"/>
      <c r="WND51" s="75"/>
      <c r="WNE51" s="75"/>
      <c r="WNF51" s="75"/>
      <c r="WNG51" s="75"/>
      <c r="WNH51" s="75"/>
      <c r="WNI51" s="75"/>
      <c r="WNJ51" s="75"/>
      <c r="WNK51" s="75"/>
      <c r="WNL51" s="75"/>
      <c r="WNM51" s="75"/>
      <c r="WNN51" s="75"/>
      <c r="WNO51" s="75"/>
      <c r="WNP51" s="75"/>
      <c r="WNQ51" s="75"/>
      <c r="WNR51" s="75"/>
      <c r="WNS51" s="75"/>
      <c r="WNT51" s="75"/>
      <c r="WNU51" s="75"/>
      <c r="WNV51" s="75"/>
      <c r="WNW51" s="75"/>
      <c r="WNX51" s="75"/>
      <c r="WNY51" s="75"/>
      <c r="WNZ51" s="75"/>
      <c r="WOA51" s="75"/>
      <c r="WOB51" s="75"/>
      <c r="WOC51" s="75"/>
      <c r="WOD51" s="75"/>
      <c r="WOE51" s="75"/>
      <c r="WOF51" s="75"/>
      <c r="WOG51" s="75"/>
      <c r="WOH51" s="75"/>
      <c r="WOI51" s="75"/>
      <c r="WOJ51" s="75"/>
      <c r="WOK51" s="75"/>
      <c r="WOL51" s="75"/>
      <c r="WOM51" s="75"/>
      <c r="WON51" s="75"/>
      <c r="WOO51" s="75"/>
      <c r="WOP51" s="75"/>
      <c r="WOQ51" s="75"/>
      <c r="WOR51" s="75"/>
      <c r="WOS51" s="75"/>
      <c r="WOT51" s="75"/>
      <c r="WOU51" s="75"/>
      <c r="WOV51" s="75"/>
      <c r="WOW51" s="75"/>
      <c r="WOX51" s="75"/>
      <c r="WOY51" s="75"/>
      <c r="WOZ51" s="75"/>
      <c r="WPA51" s="75"/>
      <c r="WPB51" s="75"/>
      <c r="WPC51" s="75"/>
      <c r="WPD51" s="75"/>
      <c r="WPE51" s="75"/>
      <c r="WPF51" s="75"/>
      <c r="WPG51" s="75"/>
      <c r="WPH51" s="75"/>
      <c r="WPI51" s="75"/>
      <c r="WPJ51" s="75"/>
      <c r="WPK51" s="75"/>
      <c r="WPL51" s="75"/>
      <c r="WPM51" s="75"/>
      <c r="WPN51" s="75"/>
      <c r="WPO51" s="75"/>
      <c r="WPP51" s="75"/>
      <c r="WPQ51" s="75"/>
      <c r="WPR51" s="75"/>
      <c r="WPS51" s="75"/>
      <c r="WPT51" s="75"/>
      <c r="WPU51" s="75"/>
      <c r="WPV51" s="75"/>
      <c r="WPW51" s="75"/>
      <c r="WPX51" s="75"/>
      <c r="WPY51" s="75"/>
      <c r="WPZ51" s="75"/>
      <c r="WQA51" s="75"/>
      <c r="WQB51" s="75"/>
      <c r="WQC51" s="75"/>
      <c r="WQD51" s="75"/>
      <c r="WQE51" s="75"/>
      <c r="WQF51" s="75"/>
      <c r="WQG51" s="75"/>
      <c r="WQH51" s="75"/>
      <c r="WQI51" s="75"/>
      <c r="WQJ51" s="75"/>
      <c r="WQK51" s="75"/>
      <c r="WQL51" s="75"/>
      <c r="WQM51" s="75"/>
      <c r="WQN51" s="75"/>
      <c r="WQO51" s="75"/>
      <c r="WQP51" s="75"/>
      <c r="WQQ51" s="75"/>
      <c r="WQR51" s="75"/>
      <c r="WQS51" s="75"/>
      <c r="WQT51" s="75"/>
      <c r="WQU51" s="75"/>
      <c r="WQV51" s="75"/>
      <c r="WQW51" s="75"/>
      <c r="WQX51" s="75"/>
      <c r="WQY51" s="75"/>
      <c r="WQZ51" s="75"/>
      <c r="WRA51" s="75"/>
      <c r="WRB51" s="75"/>
      <c r="WRC51" s="75"/>
      <c r="WRD51" s="75"/>
      <c r="WRE51" s="75"/>
      <c r="WRF51" s="75"/>
      <c r="WRG51" s="75"/>
      <c r="WRH51" s="75"/>
      <c r="WRI51" s="75"/>
      <c r="WRJ51" s="75"/>
      <c r="WRK51" s="75"/>
      <c r="WRL51" s="75"/>
      <c r="WRM51" s="75"/>
      <c r="WRN51" s="75"/>
      <c r="WRO51" s="75"/>
      <c r="WRP51" s="75"/>
      <c r="WRQ51" s="75"/>
      <c r="WRR51" s="75"/>
      <c r="WRS51" s="75"/>
      <c r="WRT51" s="75"/>
      <c r="WRU51" s="75"/>
      <c r="WRV51" s="75"/>
      <c r="WRW51" s="75"/>
      <c r="WRX51" s="75"/>
      <c r="WRY51" s="75"/>
      <c r="WRZ51" s="75"/>
      <c r="WSA51" s="75"/>
      <c r="WSB51" s="75"/>
      <c r="WSC51" s="75"/>
      <c r="WSD51" s="75"/>
      <c r="WSE51" s="75"/>
      <c r="WSF51" s="75"/>
      <c r="WSG51" s="75"/>
      <c r="WSH51" s="75"/>
      <c r="WSI51" s="75"/>
      <c r="WSJ51" s="75"/>
      <c r="WSK51" s="75"/>
      <c r="WSL51" s="75"/>
      <c r="WSM51" s="75"/>
      <c r="WSN51" s="75"/>
      <c r="WSO51" s="75"/>
      <c r="WSP51" s="75"/>
      <c r="WSQ51" s="75"/>
      <c r="WSR51" s="75"/>
      <c r="WSS51" s="75"/>
      <c r="WST51" s="75"/>
      <c r="WSU51" s="75"/>
      <c r="WSV51" s="75"/>
      <c r="WSW51" s="75"/>
      <c r="WSX51" s="75"/>
      <c r="WSY51" s="75"/>
      <c r="WSZ51" s="75"/>
      <c r="WTA51" s="75"/>
      <c r="WTB51" s="75"/>
      <c r="WTC51" s="75"/>
      <c r="WTD51" s="75"/>
      <c r="WTE51" s="75"/>
      <c r="WTF51" s="75"/>
      <c r="WTG51" s="75"/>
      <c r="WTH51" s="75"/>
      <c r="WTI51" s="75"/>
      <c r="WTJ51" s="75"/>
      <c r="WTK51" s="75"/>
      <c r="WTL51" s="75"/>
      <c r="WTM51" s="75"/>
      <c r="WTN51" s="75"/>
      <c r="WTO51" s="75"/>
      <c r="WTP51" s="75"/>
      <c r="WTQ51" s="75"/>
      <c r="WTR51" s="75"/>
      <c r="WTS51" s="75"/>
      <c r="WTT51" s="75"/>
      <c r="WTU51" s="75"/>
      <c r="WTV51" s="75"/>
      <c r="WTW51" s="75"/>
      <c r="WTX51" s="75"/>
      <c r="WTY51" s="75"/>
      <c r="WTZ51" s="75"/>
      <c r="WUA51" s="75"/>
      <c r="WUB51" s="75"/>
      <c r="WUC51" s="75"/>
      <c r="WUD51" s="75"/>
      <c r="WUE51" s="75"/>
      <c r="WUF51" s="75"/>
      <c r="WUG51" s="75"/>
      <c r="WUH51" s="75"/>
      <c r="WUI51" s="75"/>
      <c r="WUJ51" s="75"/>
      <c r="WUK51" s="75"/>
      <c r="WUL51" s="75"/>
      <c r="WUM51" s="75"/>
      <c r="WUN51" s="75"/>
      <c r="WUO51" s="75"/>
      <c r="WUP51" s="75"/>
      <c r="WUQ51" s="75"/>
      <c r="WUR51" s="75"/>
      <c r="WUS51" s="75"/>
      <c r="WUT51" s="75"/>
      <c r="WUU51" s="75"/>
      <c r="WUV51" s="75"/>
      <c r="WUW51" s="75"/>
      <c r="WUX51" s="75"/>
      <c r="WUY51" s="75"/>
      <c r="WUZ51" s="75"/>
      <c r="WVA51" s="75"/>
      <c r="WVB51" s="75"/>
      <c r="WVC51" s="75"/>
      <c r="WVD51" s="75"/>
      <c r="WVE51" s="75"/>
      <c r="WVF51" s="75"/>
      <c r="WVG51" s="75"/>
      <c r="WVH51" s="75"/>
      <c r="WVI51" s="75"/>
      <c r="WVJ51" s="75"/>
      <c r="WVK51" s="75"/>
      <c r="WVL51" s="75"/>
      <c r="WVM51" s="75"/>
      <c r="WVN51" s="75"/>
      <c r="WVO51" s="75"/>
      <c r="WVP51" s="75"/>
      <c r="WVQ51" s="75"/>
      <c r="WVR51" s="75"/>
      <c r="WVS51" s="75"/>
      <c r="WVT51" s="75"/>
      <c r="WVU51" s="75"/>
      <c r="WVV51" s="75"/>
      <c r="WVW51" s="75"/>
      <c r="WVX51" s="75"/>
      <c r="WVY51" s="75"/>
      <c r="WVZ51" s="75"/>
      <c r="WWA51" s="75"/>
      <c r="WWB51" s="75"/>
      <c r="WWC51" s="75"/>
      <c r="WWD51" s="75"/>
      <c r="WWE51" s="75"/>
      <c r="WWF51" s="75"/>
      <c r="WWG51" s="75"/>
      <c r="WWH51" s="75"/>
      <c r="WWI51" s="75"/>
      <c r="WWJ51" s="75"/>
      <c r="WWK51" s="75"/>
      <c r="WWL51" s="75"/>
      <c r="WWM51" s="75"/>
      <c r="WWN51" s="75"/>
      <c r="WWO51" s="75"/>
      <c r="WWP51" s="75"/>
      <c r="WWQ51" s="75"/>
      <c r="WWR51" s="75"/>
      <c r="WWS51" s="75"/>
      <c r="WWT51" s="75"/>
      <c r="WWU51" s="75"/>
      <c r="WWV51" s="75"/>
      <c r="WWW51" s="75"/>
      <c r="WWX51" s="75"/>
      <c r="WWY51" s="75"/>
      <c r="WWZ51" s="75"/>
      <c r="WXA51" s="75"/>
      <c r="WXB51" s="75"/>
      <c r="WXC51" s="75"/>
      <c r="WXD51" s="75"/>
      <c r="WXE51" s="75"/>
      <c r="WXF51" s="75"/>
      <c r="WXG51" s="75"/>
      <c r="WXH51" s="75"/>
      <c r="WXI51" s="75"/>
      <c r="WXJ51" s="75"/>
      <c r="WXK51" s="75"/>
      <c r="WXL51" s="75"/>
      <c r="WXM51" s="75"/>
      <c r="WXN51" s="75"/>
      <c r="WXO51" s="75"/>
      <c r="WXP51" s="75"/>
      <c r="WXQ51" s="75"/>
      <c r="WXR51" s="75"/>
      <c r="WXS51" s="75"/>
      <c r="WXT51" s="75"/>
      <c r="WXU51" s="75"/>
      <c r="WXV51" s="75"/>
      <c r="WXW51" s="75"/>
      <c r="WXX51" s="75"/>
      <c r="WXY51" s="75"/>
      <c r="WXZ51" s="75"/>
      <c r="WYA51" s="75"/>
      <c r="WYB51" s="75"/>
      <c r="WYC51" s="75"/>
      <c r="WYD51" s="75"/>
      <c r="WYE51" s="75"/>
      <c r="WYF51" s="75"/>
      <c r="WYG51" s="75"/>
      <c r="WYH51" s="75"/>
      <c r="WYI51" s="75"/>
      <c r="WYJ51" s="75"/>
      <c r="WYK51" s="75"/>
      <c r="WYL51" s="75"/>
      <c r="WYM51" s="75"/>
      <c r="WYN51" s="75"/>
      <c r="WYO51" s="75"/>
      <c r="WYP51" s="75"/>
      <c r="WYQ51" s="75"/>
      <c r="WYR51" s="75"/>
      <c r="WYS51" s="75"/>
      <c r="WYT51" s="75"/>
      <c r="WYU51" s="75"/>
      <c r="WYV51" s="75"/>
      <c r="WYW51" s="75"/>
      <c r="WYX51" s="75"/>
      <c r="WYY51" s="75"/>
      <c r="WYZ51" s="75"/>
      <c r="WZA51" s="75"/>
      <c r="WZB51" s="75"/>
      <c r="WZC51" s="75"/>
      <c r="WZD51" s="75"/>
      <c r="WZE51" s="75"/>
      <c r="WZF51" s="75"/>
      <c r="WZG51" s="75"/>
      <c r="WZH51" s="75"/>
      <c r="WZI51" s="75"/>
      <c r="WZJ51" s="75"/>
      <c r="WZK51" s="75"/>
      <c r="WZL51" s="75"/>
      <c r="WZM51" s="75"/>
      <c r="WZN51" s="75"/>
      <c r="WZO51" s="75"/>
      <c r="WZP51" s="75"/>
      <c r="WZQ51" s="75"/>
      <c r="WZR51" s="75"/>
      <c r="WZS51" s="75"/>
      <c r="WZT51" s="75"/>
      <c r="WZU51" s="75"/>
      <c r="WZV51" s="75"/>
      <c r="WZW51" s="75"/>
      <c r="WZX51" s="75"/>
      <c r="WZY51" s="75"/>
      <c r="WZZ51" s="75"/>
      <c r="XAA51" s="75"/>
      <c r="XAB51" s="75"/>
      <c r="XAC51" s="75"/>
      <c r="XAD51" s="75"/>
      <c r="XAE51" s="75"/>
      <c r="XAF51" s="75"/>
      <c r="XAG51" s="75"/>
      <c r="XAH51" s="75"/>
      <c r="XAI51" s="75"/>
      <c r="XAJ51" s="75"/>
      <c r="XAK51" s="75"/>
      <c r="XAL51" s="75"/>
      <c r="XAM51" s="75"/>
      <c r="XAN51" s="75"/>
      <c r="XAO51" s="75"/>
      <c r="XAP51" s="75"/>
      <c r="XAQ51" s="75"/>
      <c r="XAR51" s="75"/>
      <c r="XAS51" s="75"/>
      <c r="XAT51" s="75"/>
      <c r="XAU51" s="75"/>
      <c r="XAV51" s="75"/>
      <c r="XAW51" s="75"/>
      <c r="XAX51" s="75"/>
      <c r="XAY51" s="75"/>
      <c r="XAZ51" s="75"/>
      <c r="XBA51" s="75"/>
      <c r="XBB51" s="75"/>
      <c r="XBC51" s="75"/>
      <c r="XBD51" s="75"/>
      <c r="XBE51" s="75"/>
      <c r="XBF51" s="75"/>
      <c r="XBG51" s="75"/>
      <c r="XBH51" s="75"/>
      <c r="XBI51" s="75"/>
      <c r="XBJ51" s="75"/>
      <c r="XBK51" s="75"/>
      <c r="XBL51" s="75"/>
      <c r="XBM51" s="75"/>
      <c r="XBN51" s="75"/>
      <c r="XBO51" s="75"/>
      <c r="XBP51" s="75"/>
      <c r="XBQ51" s="75"/>
      <c r="XBR51" s="75"/>
      <c r="XBS51" s="75"/>
      <c r="XBT51" s="75"/>
      <c r="XBU51" s="75"/>
      <c r="XBV51" s="75"/>
      <c r="XBW51" s="75"/>
      <c r="XBX51" s="75"/>
      <c r="XBY51" s="75"/>
      <c r="XBZ51" s="75"/>
      <c r="XCA51" s="75"/>
      <c r="XCB51" s="75"/>
      <c r="XCC51" s="75"/>
      <c r="XCD51" s="75"/>
      <c r="XCE51" s="75"/>
      <c r="XCF51" s="75"/>
      <c r="XCG51" s="75"/>
      <c r="XCH51" s="75"/>
      <c r="XCI51" s="75"/>
      <c r="XCJ51" s="75"/>
      <c r="XCK51" s="75"/>
      <c r="XCL51" s="75"/>
      <c r="XCM51" s="75"/>
      <c r="XCN51" s="75"/>
      <c r="XCO51" s="75"/>
      <c r="XCP51" s="75"/>
      <c r="XCQ51" s="75"/>
      <c r="XCR51" s="75"/>
      <c r="XCS51" s="75"/>
      <c r="XCT51" s="75"/>
      <c r="XCU51" s="75"/>
      <c r="XCV51" s="75"/>
      <c r="XCW51" s="75"/>
      <c r="XCX51" s="75"/>
      <c r="XCY51" s="75"/>
      <c r="XCZ51" s="75"/>
      <c r="XDA51" s="75"/>
      <c r="XDB51" s="75"/>
      <c r="XDC51" s="75"/>
      <c r="XDD51" s="75"/>
      <c r="XDE51" s="75"/>
      <c r="XDF51" s="75"/>
      <c r="XDG51" s="75"/>
      <c r="XDH51" s="75"/>
      <c r="XDI51" s="75"/>
      <c r="XDJ51" s="75"/>
      <c r="XDK51" s="75"/>
      <c r="XDL51" s="75"/>
      <c r="XDM51" s="75"/>
      <c r="XDN51" s="75"/>
      <c r="XDO51" s="75"/>
      <c r="XDP51" s="75"/>
      <c r="XDQ51" s="75"/>
      <c r="XDR51" s="75"/>
      <c r="XDS51" s="75"/>
      <c r="XDT51" s="75"/>
      <c r="XDU51" s="75"/>
      <c r="XDV51" s="75"/>
      <c r="XDW51" s="75"/>
      <c r="XDX51" s="75"/>
      <c r="XDY51" s="75"/>
      <c r="XDZ51" s="75"/>
      <c r="XEA51" s="75"/>
      <c r="XEB51" s="75"/>
      <c r="XEC51" s="75"/>
      <c r="XED51" s="75"/>
      <c r="XEE51" s="75"/>
      <c r="XEF51" s="75"/>
      <c r="XEG51" s="75"/>
      <c r="XEH51" s="75"/>
      <c r="XEI51" s="75"/>
      <c r="XEJ51" s="75"/>
      <c r="XEK51" s="75"/>
      <c r="XEL51" s="75"/>
      <c r="XEM51" s="75"/>
      <c r="XEN51" s="75"/>
      <c r="XEO51" s="75"/>
      <c r="XEP51" s="75"/>
      <c r="XEQ51" s="75"/>
      <c r="XER51" s="75"/>
      <c r="XES51" s="75"/>
      <c r="XET51" s="75"/>
      <c r="XEU51" s="75"/>
      <c r="XEV51" s="75"/>
      <c r="XEW51" s="75"/>
      <c r="XEX51" s="75"/>
      <c r="XEY51" s="75"/>
      <c r="XEZ51" s="75"/>
      <c r="XFA51" s="75"/>
      <c r="XFB51" s="75"/>
      <c r="XFC51" s="75"/>
    </row>
    <row r="52" spans="1:16383" ht="91.8" x14ac:dyDescent="0.3">
      <c r="A52" s="18" t="s">
        <v>19</v>
      </c>
      <c r="B52" s="18" t="s">
        <v>642</v>
      </c>
      <c r="C52" s="27">
        <v>11</v>
      </c>
      <c r="D52" s="28" t="s">
        <v>751</v>
      </c>
      <c r="E52" s="28" t="s">
        <v>752</v>
      </c>
      <c r="F52" s="20" t="s">
        <v>46</v>
      </c>
      <c r="G52" s="54" t="s">
        <v>753</v>
      </c>
      <c r="H52" s="56" t="s">
        <v>754</v>
      </c>
      <c r="I52" s="18" t="s">
        <v>74</v>
      </c>
      <c r="J52" s="57" t="s">
        <v>755</v>
      </c>
      <c r="K52" s="17">
        <v>2</v>
      </c>
      <c r="L52" s="21">
        <v>44593</v>
      </c>
      <c r="M52" s="21">
        <v>44895</v>
      </c>
      <c r="N52" s="17">
        <v>2</v>
      </c>
      <c r="O52" s="22">
        <f t="shared" ref="O52:O64" si="5">+N52/K52</f>
        <v>1</v>
      </c>
      <c r="P52" s="142">
        <f>+AVERAGE(O52:O54)</f>
        <v>1</v>
      </c>
      <c r="Q52" s="142" t="s">
        <v>1076</v>
      </c>
      <c r="R52" s="148" t="s">
        <v>210</v>
      </c>
      <c r="S52" s="19" t="s">
        <v>2658</v>
      </c>
      <c r="T52" s="134" t="s">
        <v>2662</v>
      </c>
      <c r="U52" s="94" t="s">
        <v>2494</v>
      </c>
      <c r="V52" s="17" t="s">
        <v>2622</v>
      </c>
    </row>
    <row r="53" spans="1:16383" ht="265.2" x14ac:dyDescent="0.3">
      <c r="A53" s="18" t="s">
        <v>19</v>
      </c>
      <c r="B53" s="18" t="s">
        <v>642</v>
      </c>
      <c r="C53" s="27">
        <v>11</v>
      </c>
      <c r="D53" s="28" t="s">
        <v>751</v>
      </c>
      <c r="E53" s="28" t="s">
        <v>756</v>
      </c>
      <c r="F53" s="20" t="s">
        <v>57</v>
      </c>
      <c r="G53" s="54" t="s">
        <v>753</v>
      </c>
      <c r="H53" s="56" t="s">
        <v>757</v>
      </c>
      <c r="I53" s="18" t="s">
        <v>74</v>
      </c>
      <c r="J53" s="57" t="s">
        <v>729</v>
      </c>
      <c r="K53" s="17">
        <v>10</v>
      </c>
      <c r="L53" s="21">
        <v>44599</v>
      </c>
      <c r="M53" s="21">
        <v>44910</v>
      </c>
      <c r="N53" s="17">
        <v>10</v>
      </c>
      <c r="O53" s="22">
        <f t="shared" si="5"/>
        <v>1</v>
      </c>
      <c r="P53" s="143"/>
      <c r="Q53" s="143"/>
      <c r="R53" s="149"/>
      <c r="S53" s="19" t="s">
        <v>2659</v>
      </c>
      <c r="T53" s="135"/>
      <c r="U53" s="94" t="s">
        <v>2494</v>
      </c>
      <c r="V53" s="17" t="s">
        <v>2622</v>
      </c>
    </row>
    <row r="54" spans="1:16383" ht="163.19999999999999" x14ac:dyDescent="0.3">
      <c r="A54" s="18" t="s">
        <v>19</v>
      </c>
      <c r="B54" s="18" t="s">
        <v>642</v>
      </c>
      <c r="C54" s="27">
        <v>11</v>
      </c>
      <c r="D54" s="28" t="s">
        <v>751</v>
      </c>
      <c r="E54" s="28" t="s">
        <v>758</v>
      </c>
      <c r="F54" s="20" t="s">
        <v>63</v>
      </c>
      <c r="G54" s="54" t="s">
        <v>753</v>
      </c>
      <c r="H54" s="56" t="s">
        <v>759</v>
      </c>
      <c r="I54" s="18" t="s">
        <v>74</v>
      </c>
      <c r="J54" s="57" t="s">
        <v>760</v>
      </c>
      <c r="K54" s="17">
        <v>10</v>
      </c>
      <c r="L54" s="21">
        <v>44593</v>
      </c>
      <c r="M54" s="21">
        <v>44895</v>
      </c>
      <c r="N54" s="17">
        <v>10</v>
      </c>
      <c r="O54" s="22">
        <f t="shared" si="5"/>
        <v>1</v>
      </c>
      <c r="P54" s="144"/>
      <c r="Q54" s="144"/>
      <c r="R54" s="150"/>
      <c r="S54" s="19" t="s">
        <v>2660</v>
      </c>
      <c r="T54" s="136"/>
      <c r="U54" s="94" t="s">
        <v>2494</v>
      </c>
      <c r="V54" s="17" t="s">
        <v>2622</v>
      </c>
    </row>
    <row r="55" spans="1:16383" ht="336.6" x14ac:dyDescent="0.3">
      <c r="A55" s="18" t="s">
        <v>19</v>
      </c>
      <c r="B55" s="18" t="s">
        <v>642</v>
      </c>
      <c r="C55" s="27">
        <v>16</v>
      </c>
      <c r="D55" s="28" t="s">
        <v>804</v>
      </c>
      <c r="E55" s="28" t="s">
        <v>805</v>
      </c>
      <c r="F55" s="20" t="s">
        <v>506</v>
      </c>
      <c r="G55" s="54" t="s">
        <v>806</v>
      </c>
      <c r="H55" s="56" t="s">
        <v>807</v>
      </c>
      <c r="I55" s="18" t="s">
        <v>74</v>
      </c>
      <c r="J55" s="57" t="s">
        <v>808</v>
      </c>
      <c r="K55" s="17">
        <v>1</v>
      </c>
      <c r="L55" s="21">
        <v>44621</v>
      </c>
      <c r="M55" s="21">
        <v>44926</v>
      </c>
      <c r="N55" s="17">
        <v>1</v>
      </c>
      <c r="O55" s="22">
        <f t="shared" si="5"/>
        <v>1</v>
      </c>
      <c r="P55" s="113">
        <f>+AVERAGE(O55:O58)</f>
        <v>0.875</v>
      </c>
      <c r="Q55" s="113" t="s">
        <v>1076</v>
      </c>
      <c r="R55" s="116" t="s">
        <v>210</v>
      </c>
      <c r="S55" s="19" t="s">
        <v>809</v>
      </c>
      <c r="T55" s="19" t="s">
        <v>2665</v>
      </c>
      <c r="U55" s="94" t="s">
        <v>2494</v>
      </c>
      <c r="V55" s="17" t="s">
        <v>2622</v>
      </c>
    </row>
    <row r="56" spans="1:16383" ht="122.4" x14ac:dyDescent="0.3">
      <c r="A56" s="18" t="s">
        <v>19</v>
      </c>
      <c r="B56" s="18" t="s">
        <v>642</v>
      </c>
      <c r="C56" s="27">
        <v>16</v>
      </c>
      <c r="D56" s="28" t="s">
        <v>804</v>
      </c>
      <c r="E56" s="28" t="s">
        <v>805</v>
      </c>
      <c r="F56" s="20" t="s">
        <v>510</v>
      </c>
      <c r="G56" s="54" t="s">
        <v>810</v>
      </c>
      <c r="H56" s="56" t="s">
        <v>811</v>
      </c>
      <c r="I56" s="18" t="s">
        <v>74</v>
      </c>
      <c r="J56" s="57" t="s">
        <v>812</v>
      </c>
      <c r="K56" s="17">
        <v>4</v>
      </c>
      <c r="L56" s="21">
        <v>44621</v>
      </c>
      <c r="M56" s="21">
        <v>44926</v>
      </c>
      <c r="N56" s="17">
        <v>4</v>
      </c>
      <c r="O56" s="22">
        <f t="shared" si="5"/>
        <v>1</v>
      </c>
      <c r="P56" s="114"/>
      <c r="Q56" s="114"/>
      <c r="R56" s="117"/>
      <c r="S56" s="19" t="s">
        <v>813</v>
      </c>
      <c r="T56" s="19" t="s">
        <v>2666</v>
      </c>
      <c r="U56" s="94" t="s">
        <v>2494</v>
      </c>
      <c r="V56" s="17" t="s">
        <v>2622</v>
      </c>
    </row>
    <row r="57" spans="1:16383" ht="306" x14ac:dyDescent="0.3">
      <c r="A57" s="18" t="s">
        <v>19</v>
      </c>
      <c r="B57" s="18" t="s">
        <v>642</v>
      </c>
      <c r="C57" s="27">
        <v>16</v>
      </c>
      <c r="D57" s="28" t="s">
        <v>804</v>
      </c>
      <c r="E57" s="28" t="s">
        <v>805</v>
      </c>
      <c r="F57" s="20" t="s">
        <v>515</v>
      </c>
      <c r="G57" s="54" t="s">
        <v>814</v>
      </c>
      <c r="H57" s="56" t="s">
        <v>815</v>
      </c>
      <c r="I57" s="18" t="s">
        <v>74</v>
      </c>
      <c r="J57" s="57" t="s">
        <v>816</v>
      </c>
      <c r="K57" s="17">
        <v>1</v>
      </c>
      <c r="L57" s="21">
        <v>44621</v>
      </c>
      <c r="M57" s="21">
        <v>44757</v>
      </c>
      <c r="N57" s="17">
        <v>1</v>
      </c>
      <c r="O57" s="22">
        <f t="shared" si="5"/>
        <v>1</v>
      </c>
      <c r="P57" s="114"/>
      <c r="Q57" s="114"/>
      <c r="R57" s="117"/>
      <c r="S57" s="19" t="s">
        <v>817</v>
      </c>
      <c r="T57" s="19" t="s">
        <v>2669</v>
      </c>
      <c r="U57" s="94" t="s">
        <v>2494</v>
      </c>
      <c r="V57" s="17" t="s">
        <v>2622</v>
      </c>
    </row>
    <row r="58" spans="1:16383" ht="214.2" x14ac:dyDescent="0.3">
      <c r="A58" s="18" t="s">
        <v>19</v>
      </c>
      <c r="B58" s="18" t="s">
        <v>642</v>
      </c>
      <c r="C58" s="27">
        <v>16</v>
      </c>
      <c r="D58" s="28" t="s">
        <v>804</v>
      </c>
      <c r="E58" s="28" t="s">
        <v>805</v>
      </c>
      <c r="F58" s="20" t="s">
        <v>519</v>
      </c>
      <c r="G58" s="54" t="s">
        <v>818</v>
      </c>
      <c r="H58" s="56" t="s">
        <v>819</v>
      </c>
      <c r="I58" s="18" t="s">
        <v>74</v>
      </c>
      <c r="J58" s="57" t="s">
        <v>820</v>
      </c>
      <c r="K58" s="17">
        <v>2</v>
      </c>
      <c r="L58" s="21">
        <v>44774</v>
      </c>
      <c r="M58" s="21">
        <v>45137</v>
      </c>
      <c r="N58" s="17">
        <v>1</v>
      </c>
      <c r="O58" s="22">
        <f t="shared" si="5"/>
        <v>0.5</v>
      </c>
      <c r="P58" s="115"/>
      <c r="Q58" s="115"/>
      <c r="R58" s="118"/>
      <c r="S58" s="19" t="s">
        <v>2668</v>
      </c>
      <c r="T58" s="19" t="s">
        <v>2667</v>
      </c>
      <c r="U58" s="94" t="s">
        <v>2494</v>
      </c>
      <c r="V58" s="17" t="s">
        <v>2622</v>
      </c>
    </row>
    <row r="59" spans="1:16383" ht="102" x14ac:dyDescent="0.3">
      <c r="A59" s="18">
        <v>2021</v>
      </c>
      <c r="B59" s="18" t="s">
        <v>821</v>
      </c>
      <c r="C59" s="27">
        <v>9</v>
      </c>
      <c r="D59" s="28" t="s">
        <v>837</v>
      </c>
      <c r="E59" s="28" t="s">
        <v>838</v>
      </c>
      <c r="F59" s="20" t="s">
        <v>46</v>
      </c>
      <c r="G59" s="54" t="s">
        <v>839</v>
      </c>
      <c r="H59" s="56" t="s">
        <v>840</v>
      </c>
      <c r="I59" s="18" t="s">
        <v>49</v>
      </c>
      <c r="J59" s="57" t="s">
        <v>841</v>
      </c>
      <c r="K59" s="17">
        <v>3</v>
      </c>
      <c r="L59" s="21">
        <v>44743</v>
      </c>
      <c r="M59" s="21">
        <v>45291</v>
      </c>
      <c r="N59" s="17">
        <v>3</v>
      </c>
      <c r="O59" s="22">
        <f t="shared" si="5"/>
        <v>1</v>
      </c>
      <c r="P59" s="113">
        <f>+AVERAGE(O59:O61)</f>
        <v>1</v>
      </c>
      <c r="Q59" s="113" t="s">
        <v>1076</v>
      </c>
      <c r="R59" s="116" t="s">
        <v>52</v>
      </c>
      <c r="S59" s="19" t="s">
        <v>2471</v>
      </c>
      <c r="T59" s="19" t="s">
        <v>2722</v>
      </c>
      <c r="U59" s="94" t="s">
        <v>2494</v>
      </c>
      <c r="V59" s="17" t="s">
        <v>2622</v>
      </c>
    </row>
    <row r="60" spans="1:16383" ht="91.8" x14ac:dyDescent="0.3">
      <c r="A60" s="18">
        <v>2021</v>
      </c>
      <c r="B60" s="18" t="s">
        <v>821</v>
      </c>
      <c r="C60" s="27">
        <v>9</v>
      </c>
      <c r="D60" s="28" t="s">
        <v>837</v>
      </c>
      <c r="E60" s="28" t="s">
        <v>842</v>
      </c>
      <c r="F60" s="20" t="s">
        <v>57</v>
      </c>
      <c r="G60" s="54" t="s">
        <v>843</v>
      </c>
      <c r="H60" s="56" t="s">
        <v>844</v>
      </c>
      <c r="I60" s="18" t="s">
        <v>49</v>
      </c>
      <c r="J60" s="57" t="s">
        <v>845</v>
      </c>
      <c r="K60" s="17">
        <v>1</v>
      </c>
      <c r="L60" s="21">
        <v>44743</v>
      </c>
      <c r="M60" s="21">
        <v>44773</v>
      </c>
      <c r="N60" s="17">
        <v>1</v>
      </c>
      <c r="O60" s="22">
        <f t="shared" si="5"/>
        <v>1</v>
      </c>
      <c r="P60" s="114"/>
      <c r="Q60" s="114"/>
      <c r="R60" s="117"/>
      <c r="S60" s="19" t="s">
        <v>846</v>
      </c>
      <c r="T60" s="19" t="s">
        <v>847</v>
      </c>
      <c r="U60" s="94" t="s">
        <v>2494</v>
      </c>
      <c r="V60" s="17" t="s">
        <v>2622</v>
      </c>
    </row>
    <row r="61" spans="1:16383" ht="367.2" x14ac:dyDescent="0.3">
      <c r="A61" s="18">
        <v>2021</v>
      </c>
      <c r="B61" s="18" t="s">
        <v>821</v>
      </c>
      <c r="C61" s="27">
        <v>9</v>
      </c>
      <c r="D61" s="28" t="s">
        <v>848</v>
      </c>
      <c r="E61" s="28" t="s">
        <v>842</v>
      </c>
      <c r="F61" s="20" t="s">
        <v>63</v>
      </c>
      <c r="G61" s="54" t="s">
        <v>849</v>
      </c>
      <c r="H61" s="56" t="s">
        <v>850</v>
      </c>
      <c r="I61" s="18" t="s">
        <v>49</v>
      </c>
      <c r="J61" s="57" t="s">
        <v>729</v>
      </c>
      <c r="K61" s="17">
        <v>4</v>
      </c>
      <c r="L61" s="21">
        <v>44774</v>
      </c>
      <c r="M61" s="21">
        <v>45016</v>
      </c>
      <c r="N61" s="17">
        <v>4</v>
      </c>
      <c r="O61" s="22">
        <f t="shared" si="5"/>
        <v>1</v>
      </c>
      <c r="P61" s="115"/>
      <c r="Q61" s="115"/>
      <c r="R61" s="118"/>
      <c r="S61" s="19" t="s">
        <v>2834</v>
      </c>
      <c r="T61" s="19" t="s">
        <v>2835</v>
      </c>
      <c r="U61" s="94" t="s">
        <v>2494</v>
      </c>
      <c r="V61" s="17" t="s">
        <v>2622</v>
      </c>
    </row>
    <row r="62" spans="1:16383" ht="142.80000000000001" x14ac:dyDescent="0.3">
      <c r="A62" s="18">
        <v>2021</v>
      </c>
      <c r="B62" s="18" t="s">
        <v>821</v>
      </c>
      <c r="C62" s="27">
        <v>10</v>
      </c>
      <c r="D62" s="28" t="s">
        <v>851</v>
      </c>
      <c r="E62" s="28" t="s">
        <v>852</v>
      </c>
      <c r="F62" s="20" t="s">
        <v>101</v>
      </c>
      <c r="G62" s="28" t="s">
        <v>853</v>
      </c>
      <c r="H62" s="28" t="s">
        <v>854</v>
      </c>
      <c r="I62" s="26" t="s">
        <v>322</v>
      </c>
      <c r="J62" s="26" t="s">
        <v>855</v>
      </c>
      <c r="K62" s="17">
        <v>1</v>
      </c>
      <c r="L62" s="21">
        <v>45035</v>
      </c>
      <c r="M62" s="21">
        <v>45291</v>
      </c>
      <c r="N62" s="17">
        <v>1</v>
      </c>
      <c r="O62" s="22">
        <v>1</v>
      </c>
      <c r="P62" s="113">
        <v>1</v>
      </c>
      <c r="Q62" s="113" t="s">
        <v>1076</v>
      </c>
      <c r="R62" s="116" t="s">
        <v>52</v>
      </c>
      <c r="S62" s="19" t="s">
        <v>2723</v>
      </c>
      <c r="T62" s="19" t="s">
        <v>2724</v>
      </c>
      <c r="U62" s="94" t="s">
        <v>2494</v>
      </c>
      <c r="V62" s="100" t="s">
        <v>2622</v>
      </c>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5"/>
      <c r="SL62" s="75"/>
      <c r="SM62" s="75"/>
      <c r="SN62" s="75"/>
      <c r="SO62" s="75"/>
      <c r="SP62" s="75"/>
      <c r="SQ62" s="75"/>
      <c r="SR62" s="75"/>
      <c r="SS62" s="75"/>
      <c r="ST62" s="75"/>
      <c r="SU62" s="75"/>
      <c r="SV62" s="75"/>
      <c r="SW62" s="75"/>
      <c r="SX62" s="75"/>
      <c r="SY62" s="75"/>
      <c r="SZ62" s="75"/>
      <c r="TA62" s="75"/>
      <c r="TB62" s="75"/>
      <c r="TC62" s="75"/>
      <c r="TD62" s="75"/>
      <c r="TE62" s="75"/>
      <c r="TF62" s="75"/>
      <c r="TG62" s="75"/>
      <c r="TH62" s="75"/>
      <c r="TI62" s="75"/>
      <c r="TJ62" s="75"/>
      <c r="TK62" s="75"/>
      <c r="TL62" s="75"/>
      <c r="TM62" s="75"/>
      <c r="TN62" s="75"/>
      <c r="TO62" s="75"/>
      <c r="TP62" s="75"/>
      <c r="TQ62" s="75"/>
      <c r="TR62" s="75"/>
      <c r="TS62" s="75"/>
      <c r="TT62" s="75"/>
      <c r="TU62" s="75"/>
      <c r="TV62" s="75"/>
      <c r="TW62" s="75"/>
      <c r="TX62" s="75"/>
      <c r="TY62" s="75"/>
      <c r="TZ62" s="75"/>
      <c r="UA62" s="75"/>
      <c r="UB62" s="75"/>
      <c r="UC62" s="75"/>
      <c r="UD62" s="75"/>
      <c r="UE62" s="75"/>
      <c r="UF62" s="75"/>
      <c r="UG62" s="75"/>
      <c r="UH62" s="75"/>
      <c r="UI62" s="75"/>
      <c r="UJ62" s="75"/>
      <c r="UK62" s="75"/>
      <c r="UL62" s="75"/>
      <c r="UM62" s="75"/>
      <c r="UN62" s="75"/>
      <c r="UO62" s="75"/>
      <c r="UP62" s="75"/>
      <c r="UQ62" s="75"/>
      <c r="UR62" s="75"/>
      <c r="US62" s="75"/>
      <c r="UT62" s="75"/>
      <c r="UU62" s="75"/>
      <c r="UV62" s="75"/>
      <c r="UW62" s="75"/>
      <c r="UX62" s="75"/>
      <c r="UY62" s="75"/>
      <c r="UZ62" s="75"/>
      <c r="VA62" s="75"/>
      <c r="VB62" s="75"/>
      <c r="VC62" s="75"/>
      <c r="VD62" s="75"/>
      <c r="VE62" s="75"/>
      <c r="VF62" s="75"/>
      <c r="VG62" s="75"/>
      <c r="VH62" s="75"/>
      <c r="VI62" s="75"/>
      <c r="VJ62" s="75"/>
      <c r="VK62" s="75"/>
      <c r="VL62" s="75"/>
      <c r="VM62" s="75"/>
      <c r="VN62" s="75"/>
      <c r="VO62" s="75"/>
      <c r="VP62" s="75"/>
      <c r="VQ62" s="75"/>
      <c r="VR62" s="75"/>
      <c r="VS62" s="75"/>
      <c r="VT62" s="75"/>
      <c r="VU62" s="75"/>
      <c r="VV62" s="75"/>
      <c r="VW62" s="75"/>
      <c r="VX62" s="75"/>
      <c r="VY62" s="75"/>
      <c r="VZ62" s="75"/>
      <c r="WA62" s="75"/>
      <c r="WB62" s="75"/>
      <c r="WC62" s="75"/>
      <c r="WD62" s="75"/>
      <c r="WE62" s="75"/>
      <c r="WF62" s="75"/>
      <c r="WG62" s="75"/>
      <c r="WH62" s="75"/>
      <c r="WI62" s="75"/>
      <c r="WJ62" s="75"/>
      <c r="WK62" s="75"/>
      <c r="WL62" s="75"/>
      <c r="WM62" s="75"/>
      <c r="WN62" s="75"/>
      <c r="WO62" s="75"/>
      <c r="WP62" s="75"/>
      <c r="WQ62" s="75"/>
      <c r="WR62" s="75"/>
      <c r="WS62" s="75"/>
      <c r="WT62" s="75"/>
      <c r="WU62" s="75"/>
      <c r="WV62" s="75"/>
      <c r="WW62" s="75"/>
      <c r="WX62" s="75"/>
      <c r="WY62" s="75"/>
      <c r="WZ62" s="75"/>
      <c r="XA62" s="75"/>
      <c r="XB62" s="75"/>
      <c r="XC62" s="75"/>
      <c r="XD62" s="75"/>
      <c r="XE62" s="75"/>
      <c r="XF62" s="75"/>
      <c r="XG62" s="75"/>
      <c r="XH62" s="75"/>
      <c r="XI62" s="75"/>
      <c r="XJ62" s="75"/>
      <c r="XK62" s="75"/>
      <c r="XL62" s="75"/>
      <c r="XM62" s="75"/>
      <c r="XN62" s="75"/>
      <c r="XO62" s="75"/>
      <c r="XP62" s="75"/>
      <c r="XQ62" s="75"/>
      <c r="XR62" s="75"/>
      <c r="XS62" s="75"/>
      <c r="XT62" s="75"/>
      <c r="XU62" s="75"/>
      <c r="XV62" s="75"/>
      <c r="XW62" s="75"/>
      <c r="XX62" s="75"/>
      <c r="XY62" s="75"/>
      <c r="XZ62" s="75"/>
      <c r="YA62" s="75"/>
      <c r="YB62" s="75"/>
      <c r="YC62" s="75"/>
      <c r="YD62" s="75"/>
      <c r="YE62" s="75"/>
      <c r="YF62" s="75"/>
      <c r="YG62" s="75"/>
      <c r="YH62" s="75"/>
      <c r="YI62" s="75"/>
      <c r="YJ62" s="75"/>
      <c r="YK62" s="75"/>
      <c r="YL62" s="75"/>
      <c r="YM62" s="75"/>
      <c r="YN62" s="75"/>
      <c r="YO62" s="75"/>
      <c r="YP62" s="75"/>
      <c r="YQ62" s="75"/>
      <c r="YR62" s="75"/>
      <c r="YS62" s="75"/>
      <c r="YT62" s="75"/>
      <c r="YU62" s="75"/>
      <c r="YV62" s="75"/>
      <c r="YW62" s="75"/>
      <c r="YX62" s="75"/>
      <c r="YY62" s="75"/>
      <c r="YZ62" s="75"/>
      <c r="ZA62" s="75"/>
      <c r="ZB62" s="75"/>
      <c r="ZC62" s="75"/>
      <c r="ZD62" s="75"/>
      <c r="ZE62" s="75"/>
      <c r="ZF62" s="75"/>
      <c r="ZG62" s="75"/>
      <c r="ZH62" s="75"/>
      <c r="ZI62" s="75"/>
      <c r="ZJ62" s="75"/>
      <c r="ZK62" s="75"/>
      <c r="ZL62" s="75"/>
      <c r="ZM62" s="75"/>
      <c r="ZN62" s="75"/>
      <c r="ZO62" s="75"/>
      <c r="ZP62" s="75"/>
      <c r="ZQ62" s="75"/>
      <c r="ZR62" s="75"/>
      <c r="ZS62" s="75"/>
      <c r="ZT62" s="75"/>
      <c r="ZU62" s="75"/>
      <c r="ZV62" s="75"/>
      <c r="ZW62" s="75"/>
      <c r="ZX62" s="75"/>
      <c r="ZY62" s="75"/>
      <c r="ZZ62" s="75"/>
      <c r="AAA62" s="75"/>
      <c r="AAB62" s="75"/>
      <c r="AAC62" s="75"/>
      <c r="AAD62" s="75"/>
      <c r="AAE62" s="75"/>
      <c r="AAF62" s="75"/>
      <c r="AAG62" s="75"/>
      <c r="AAH62" s="75"/>
      <c r="AAI62" s="75"/>
      <c r="AAJ62" s="75"/>
      <c r="AAK62" s="75"/>
      <c r="AAL62" s="75"/>
      <c r="AAM62" s="75"/>
      <c r="AAN62" s="75"/>
      <c r="AAO62" s="75"/>
      <c r="AAP62" s="75"/>
      <c r="AAQ62" s="75"/>
      <c r="AAR62" s="75"/>
      <c r="AAS62" s="75"/>
      <c r="AAT62" s="75"/>
      <c r="AAU62" s="75"/>
      <c r="AAV62" s="75"/>
      <c r="AAW62" s="75"/>
      <c r="AAX62" s="75"/>
      <c r="AAY62" s="75"/>
      <c r="AAZ62" s="75"/>
      <c r="ABA62" s="75"/>
      <c r="ABB62" s="75"/>
      <c r="ABC62" s="75"/>
      <c r="ABD62" s="75"/>
      <c r="ABE62" s="75"/>
      <c r="ABF62" s="75"/>
      <c r="ABG62" s="75"/>
      <c r="ABH62" s="75"/>
      <c r="ABI62" s="75"/>
      <c r="ABJ62" s="75"/>
      <c r="ABK62" s="75"/>
      <c r="ABL62" s="75"/>
      <c r="ABM62" s="75"/>
      <c r="ABN62" s="75"/>
      <c r="ABO62" s="75"/>
      <c r="ABP62" s="75"/>
      <c r="ABQ62" s="75"/>
      <c r="ABR62" s="75"/>
      <c r="ABS62" s="75"/>
      <c r="ABT62" s="75"/>
      <c r="ABU62" s="75"/>
      <c r="ABV62" s="75"/>
      <c r="ABW62" s="75"/>
      <c r="ABX62" s="75"/>
      <c r="ABY62" s="75"/>
      <c r="ABZ62" s="75"/>
      <c r="ACA62" s="75"/>
      <c r="ACB62" s="75"/>
      <c r="ACC62" s="75"/>
      <c r="ACD62" s="75"/>
      <c r="ACE62" s="75"/>
      <c r="ACF62" s="75"/>
      <c r="ACG62" s="75"/>
      <c r="ACH62" s="75"/>
      <c r="ACI62" s="75"/>
      <c r="ACJ62" s="75"/>
      <c r="ACK62" s="75"/>
      <c r="ACL62" s="75"/>
      <c r="ACM62" s="75"/>
      <c r="ACN62" s="75"/>
      <c r="ACO62" s="75"/>
      <c r="ACP62" s="75"/>
      <c r="ACQ62" s="75"/>
      <c r="ACR62" s="75"/>
      <c r="ACS62" s="75"/>
      <c r="ACT62" s="75"/>
      <c r="ACU62" s="75"/>
      <c r="ACV62" s="75"/>
      <c r="ACW62" s="75"/>
      <c r="ACX62" s="75"/>
      <c r="ACY62" s="75"/>
      <c r="ACZ62" s="75"/>
      <c r="ADA62" s="75"/>
      <c r="ADB62" s="75"/>
      <c r="ADC62" s="75"/>
      <c r="ADD62" s="75"/>
      <c r="ADE62" s="75"/>
      <c r="ADF62" s="75"/>
      <c r="ADG62" s="75"/>
      <c r="ADH62" s="75"/>
      <c r="ADI62" s="75"/>
      <c r="ADJ62" s="75"/>
      <c r="ADK62" s="75"/>
      <c r="ADL62" s="75"/>
      <c r="ADM62" s="75"/>
      <c r="ADN62" s="75"/>
      <c r="ADO62" s="75"/>
      <c r="ADP62" s="75"/>
      <c r="ADQ62" s="75"/>
      <c r="ADR62" s="75"/>
      <c r="ADS62" s="75"/>
      <c r="ADT62" s="75"/>
      <c r="ADU62" s="75"/>
      <c r="ADV62" s="75"/>
      <c r="ADW62" s="75"/>
      <c r="ADX62" s="75"/>
      <c r="ADY62" s="75"/>
      <c r="ADZ62" s="75"/>
      <c r="AEA62" s="75"/>
      <c r="AEB62" s="75"/>
      <c r="AEC62" s="75"/>
      <c r="AED62" s="75"/>
      <c r="AEE62" s="75"/>
      <c r="AEF62" s="75"/>
      <c r="AEG62" s="75"/>
      <c r="AEH62" s="75"/>
      <c r="AEI62" s="75"/>
      <c r="AEJ62" s="75"/>
      <c r="AEK62" s="75"/>
      <c r="AEL62" s="75"/>
      <c r="AEM62" s="75"/>
      <c r="AEN62" s="75"/>
      <c r="AEO62" s="75"/>
      <c r="AEP62" s="75"/>
      <c r="AEQ62" s="75"/>
      <c r="AER62" s="75"/>
      <c r="AES62" s="75"/>
      <c r="AET62" s="75"/>
      <c r="AEU62" s="75"/>
      <c r="AEV62" s="75"/>
      <c r="AEW62" s="75"/>
      <c r="AEX62" s="75"/>
      <c r="AEY62" s="75"/>
      <c r="AEZ62" s="75"/>
      <c r="AFA62" s="75"/>
      <c r="AFB62" s="75"/>
      <c r="AFC62" s="75"/>
      <c r="AFD62" s="75"/>
      <c r="AFE62" s="75"/>
      <c r="AFF62" s="75"/>
      <c r="AFG62" s="75"/>
      <c r="AFH62" s="75"/>
      <c r="AFI62" s="75"/>
      <c r="AFJ62" s="75"/>
      <c r="AFK62" s="75"/>
      <c r="AFL62" s="75"/>
      <c r="AFM62" s="75"/>
      <c r="AFN62" s="75"/>
      <c r="AFO62" s="75"/>
      <c r="AFP62" s="75"/>
      <c r="AFQ62" s="75"/>
      <c r="AFR62" s="75"/>
      <c r="AFS62" s="75"/>
      <c r="AFT62" s="75"/>
      <c r="AFU62" s="75"/>
      <c r="AFV62" s="75"/>
      <c r="AFW62" s="75"/>
      <c r="AFX62" s="75"/>
      <c r="AFY62" s="75"/>
      <c r="AFZ62" s="75"/>
      <c r="AGA62" s="75"/>
      <c r="AGB62" s="75"/>
      <c r="AGC62" s="75"/>
      <c r="AGD62" s="75"/>
      <c r="AGE62" s="75"/>
      <c r="AGF62" s="75"/>
      <c r="AGG62" s="75"/>
      <c r="AGH62" s="75"/>
      <c r="AGI62" s="75"/>
      <c r="AGJ62" s="75"/>
      <c r="AGK62" s="75"/>
      <c r="AGL62" s="75"/>
      <c r="AGM62" s="75"/>
      <c r="AGN62" s="75"/>
      <c r="AGO62" s="75"/>
      <c r="AGP62" s="75"/>
      <c r="AGQ62" s="75"/>
      <c r="AGR62" s="75"/>
      <c r="AGS62" s="75"/>
      <c r="AGT62" s="75"/>
      <c r="AGU62" s="75"/>
      <c r="AGV62" s="75"/>
      <c r="AGW62" s="75"/>
      <c r="AGX62" s="75"/>
      <c r="AGY62" s="75"/>
      <c r="AGZ62" s="75"/>
      <c r="AHA62" s="75"/>
      <c r="AHB62" s="75"/>
      <c r="AHC62" s="75"/>
      <c r="AHD62" s="75"/>
      <c r="AHE62" s="75"/>
      <c r="AHF62" s="75"/>
      <c r="AHG62" s="75"/>
      <c r="AHH62" s="75"/>
      <c r="AHI62" s="75"/>
      <c r="AHJ62" s="75"/>
      <c r="AHK62" s="75"/>
      <c r="AHL62" s="75"/>
      <c r="AHM62" s="75"/>
      <c r="AHN62" s="75"/>
      <c r="AHO62" s="75"/>
      <c r="AHP62" s="75"/>
      <c r="AHQ62" s="75"/>
      <c r="AHR62" s="75"/>
      <c r="AHS62" s="75"/>
      <c r="AHT62" s="75"/>
      <c r="AHU62" s="75"/>
      <c r="AHV62" s="75"/>
      <c r="AHW62" s="75"/>
      <c r="AHX62" s="75"/>
      <c r="AHY62" s="75"/>
      <c r="AHZ62" s="75"/>
      <c r="AIA62" s="75"/>
      <c r="AIB62" s="75"/>
      <c r="AIC62" s="75"/>
      <c r="AID62" s="75"/>
      <c r="AIE62" s="75"/>
      <c r="AIF62" s="75"/>
      <c r="AIG62" s="75"/>
      <c r="AIH62" s="75"/>
      <c r="AII62" s="75"/>
      <c r="AIJ62" s="75"/>
      <c r="AIK62" s="75"/>
      <c r="AIL62" s="75"/>
      <c r="AIM62" s="75"/>
      <c r="AIN62" s="75"/>
      <c r="AIO62" s="75"/>
      <c r="AIP62" s="75"/>
      <c r="AIQ62" s="75"/>
      <c r="AIR62" s="75"/>
      <c r="AIS62" s="75"/>
      <c r="AIT62" s="75"/>
      <c r="AIU62" s="75"/>
      <c r="AIV62" s="75"/>
      <c r="AIW62" s="75"/>
      <c r="AIX62" s="75"/>
      <c r="AIY62" s="75"/>
      <c r="AIZ62" s="75"/>
      <c r="AJA62" s="75"/>
      <c r="AJB62" s="75"/>
      <c r="AJC62" s="75"/>
      <c r="AJD62" s="75"/>
      <c r="AJE62" s="75"/>
      <c r="AJF62" s="75"/>
      <c r="AJG62" s="75"/>
      <c r="AJH62" s="75"/>
      <c r="AJI62" s="75"/>
      <c r="AJJ62" s="75"/>
      <c r="AJK62" s="75"/>
      <c r="AJL62" s="75"/>
      <c r="AJM62" s="75"/>
      <c r="AJN62" s="75"/>
      <c r="AJO62" s="75"/>
      <c r="AJP62" s="75"/>
      <c r="AJQ62" s="75"/>
      <c r="AJR62" s="75"/>
      <c r="AJS62" s="75"/>
      <c r="AJT62" s="75"/>
      <c r="AJU62" s="75"/>
      <c r="AJV62" s="75"/>
      <c r="AJW62" s="75"/>
      <c r="AJX62" s="75"/>
      <c r="AJY62" s="75"/>
      <c r="AJZ62" s="75"/>
      <c r="AKA62" s="75"/>
      <c r="AKB62" s="75"/>
      <c r="AKC62" s="75"/>
      <c r="AKD62" s="75"/>
      <c r="AKE62" s="75"/>
      <c r="AKF62" s="75"/>
      <c r="AKG62" s="75"/>
      <c r="AKH62" s="75"/>
      <c r="AKI62" s="75"/>
      <c r="AKJ62" s="75"/>
      <c r="AKK62" s="75"/>
      <c r="AKL62" s="75"/>
      <c r="AKM62" s="75"/>
      <c r="AKN62" s="75"/>
      <c r="AKO62" s="75"/>
      <c r="AKP62" s="75"/>
      <c r="AKQ62" s="75"/>
      <c r="AKR62" s="75"/>
      <c r="AKS62" s="75"/>
      <c r="AKT62" s="75"/>
      <c r="AKU62" s="75"/>
      <c r="AKV62" s="75"/>
      <c r="AKW62" s="75"/>
      <c r="AKX62" s="75"/>
      <c r="AKY62" s="75"/>
      <c r="AKZ62" s="75"/>
      <c r="ALA62" s="75"/>
      <c r="ALB62" s="75"/>
      <c r="ALC62" s="75"/>
      <c r="ALD62" s="75"/>
      <c r="ALE62" s="75"/>
      <c r="ALF62" s="75"/>
      <c r="ALG62" s="75"/>
      <c r="ALH62" s="75"/>
      <c r="ALI62" s="75"/>
      <c r="ALJ62" s="75"/>
      <c r="ALK62" s="75"/>
      <c r="ALL62" s="75"/>
      <c r="ALM62" s="75"/>
      <c r="ALN62" s="75"/>
      <c r="ALO62" s="75"/>
      <c r="ALP62" s="75"/>
      <c r="ALQ62" s="75"/>
      <c r="ALR62" s="75"/>
      <c r="ALS62" s="75"/>
      <c r="ALT62" s="75"/>
      <c r="ALU62" s="75"/>
      <c r="ALV62" s="75"/>
      <c r="ALW62" s="75"/>
      <c r="ALX62" s="75"/>
      <c r="ALY62" s="75"/>
      <c r="ALZ62" s="75"/>
      <c r="AMA62" s="75"/>
      <c r="AMB62" s="75"/>
      <c r="AMC62" s="75"/>
      <c r="AMD62" s="75"/>
      <c r="AME62" s="75"/>
      <c r="AMF62" s="75"/>
      <c r="AMG62" s="75"/>
      <c r="AMH62" s="75"/>
      <c r="AMI62" s="75"/>
      <c r="AMJ62" s="75"/>
      <c r="AMK62" s="75"/>
      <c r="AML62" s="75"/>
      <c r="AMM62" s="75"/>
      <c r="AMN62" s="75"/>
      <c r="AMO62" s="75"/>
      <c r="AMP62" s="75"/>
      <c r="AMQ62" s="75"/>
      <c r="AMR62" s="75"/>
      <c r="AMS62" s="75"/>
      <c r="AMT62" s="75"/>
      <c r="AMU62" s="75"/>
      <c r="AMV62" s="75"/>
      <c r="AMW62" s="75"/>
      <c r="AMX62" s="75"/>
      <c r="AMY62" s="75"/>
      <c r="AMZ62" s="75"/>
      <c r="ANA62" s="75"/>
      <c r="ANB62" s="75"/>
      <c r="ANC62" s="75"/>
      <c r="AND62" s="75"/>
      <c r="ANE62" s="75"/>
      <c r="ANF62" s="75"/>
      <c r="ANG62" s="75"/>
      <c r="ANH62" s="75"/>
      <c r="ANI62" s="75"/>
      <c r="ANJ62" s="75"/>
      <c r="ANK62" s="75"/>
      <c r="ANL62" s="75"/>
      <c r="ANM62" s="75"/>
      <c r="ANN62" s="75"/>
      <c r="ANO62" s="75"/>
      <c r="ANP62" s="75"/>
      <c r="ANQ62" s="75"/>
      <c r="ANR62" s="75"/>
      <c r="ANS62" s="75"/>
      <c r="ANT62" s="75"/>
      <c r="ANU62" s="75"/>
      <c r="ANV62" s="75"/>
      <c r="ANW62" s="75"/>
      <c r="ANX62" s="75"/>
      <c r="ANY62" s="75"/>
      <c r="ANZ62" s="75"/>
      <c r="AOA62" s="75"/>
      <c r="AOB62" s="75"/>
      <c r="AOC62" s="75"/>
      <c r="AOD62" s="75"/>
      <c r="AOE62" s="75"/>
      <c r="AOF62" s="75"/>
      <c r="AOG62" s="75"/>
      <c r="AOH62" s="75"/>
      <c r="AOI62" s="75"/>
      <c r="AOJ62" s="75"/>
      <c r="AOK62" s="75"/>
      <c r="AOL62" s="75"/>
      <c r="AOM62" s="75"/>
      <c r="AON62" s="75"/>
      <c r="AOO62" s="75"/>
      <c r="AOP62" s="75"/>
      <c r="AOQ62" s="75"/>
      <c r="AOR62" s="75"/>
      <c r="AOS62" s="75"/>
      <c r="AOT62" s="75"/>
      <c r="AOU62" s="75"/>
      <c r="AOV62" s="75"/>
      <c r="AOW62" s="75"/>
      <c r="AOX62" s="75"/>
      <c r="AOY62" s="75"/>
      <c r="AOZ62" s="75"/>
      <c r="APA62" s="75"/>
      <c r="APB62" s="75"/>
      <c r="APC62" s="75"/>
      <c r="APD62" s="75"/>
      <c r="APE62" s="75"/>
      <c r="APF62" s="75"/>
      <c r="APG62" s="75"/>
      <c r="APH62" s="75"/>
      <c r="API62" s="75"/>
      <c r="APJ62" s="75"/>
      <c r="APK62" s="75"/>
      <c r="APL62" s="75"/>
      <c r="APM62" s="75"/>
      <c r="APN62" s="75"/>
      <c r="APO62" s="75"/>
      <c r="APP62" s="75"/>
      <c r="APQ62" s="75"/>
      <c r="APR62" s="75"/>
      <c r="APS62" s="75"/>
      <c r="APT62" s="75"/>
      <c r="APU62" s="75"/>
      <c r="APV62" s="75"/>
      <c r="APW62" s="75"/>
      <c r="APX62" s="75"/>
      <c r="APY62" s="75"/>
      <c r="APZ62" s="75"/>
      <c r="AQA62" s="75"/>
      <c r="AQB62" s="75"/>
      <c r="AQC62" s="75"/>
      <c r="AQD62" s="75"/>
      <c r="AQE62" s="75"/>
      <c r="AQF62" s="75"/>
      <c r="AQG62" s="75"/>
      <c r="AQH62" s="75"/>
      <c r="AQI62" s="75"/>
      <c r="AQJ62" s="75"/>
      <c r="AQK62" s="75"/>
      <c r="AQL62" s="75"/>
      <c r="AQM62" s="75"/>
      <c r="AQN62" s="75"/>
      <c r="AQO62" s="75"/>
      <c r="AQP62" s="75"/>
      <c r="AQQ62" s="75"/>
      <c r="AQR62" s="75"/>
      <c r="AQS62" s="75"/>
      <c r="AQT62" s="75"/>
      <c r="AQU62" s="75"/>
      <c r="AQV62" s="75"/>
      <c r="AQW62" s="75"/>
      <c r="AQX62" s="75"/>
      <c r="AQY62" s="75"/>
      <c r="AQZ62" s="75"/>
      <c r="ARA62" s="75"/>
      <c r="ARB62" s="75"/>
      <c r="ARC62" s="75"/>
      <c r="ARD62" s="75"/>
      <c r="ARE62" s="75"/>
      <c r="ARF62" s="75"/>
      <c r="ARG62" s="75"/>
      <c r="ARH62" s="75"/>
      <c r="ARI62" s="75"/>
      <c r="ARJ62" s="75"/>
      <c r="ARK62" s="75"/>
      <c r="ARL62" s="75"/>
      <c r="ARM62" s="75"/>
      <c r="ARN62" s="75"/>
      <c r="ARO62" s="75"/>
      <c r="ARP62" s="75"/>
      <c r="ARQ62" s="75"/>
      <c r="ARR62" s="75"/>
      <c r="ARS62" s="75"/>
      <c r="ART62" s="75"/>
      <c r="ARU62" s="75"/>
      <c r="ARV62" s="75"/>
      <c r="ARW62" s="75"/>
      <c r="ARX62" s="75"/>
      <c r="ARY62" s="75"/>
      <c r="ARZ62" s="75"/>
      <c r="ASA62" s="75"/>
      <c r="ASB62" s="75"/>
      <c r="ASC62" s="75"/>
      <c r="ASD62" s="75"/>
      <c r="ASE62" s="75"/>
      <c r="ASF62" s="75"/>
      <c r="ASG62" s="75"/>
      <c r="ASH62" s="75"/>
      <c r="ASI62" s="75"/>
      <c r="ASJ62" s="75"/>
      <c r="ASK62" s="75"/>
      <c r="ASL62" s="75"/>
      <c r="ASM62" s="75"/>
      <c r="ASN62" s="75"/>
      <c r="ASO62" s="75"/>
      <c r="ASP62" s="75"/>
      <c r="ASQ62" s="75"/>
      <c r="ASR62" s="75"/>
      <c r="ASS62" s="75"/>
      <c r="AST62" s="75"/>
      <c r="ASU62" s="75"/>
      <c r="ASV62" s="75"/>
      <c r="ASW62" s="75"/>
      <c r="ASX62" s="75"/>
      <c r="ASY62" s="75"/>
      <c r="ASZ62" s="75"/>
      <c r="ATA62" s="75"/>
      <c r="ATB62" s="75"/>
      <c r="ATC62" s="75"/>
      <c r="ATD62" s="75"/>
      <c r="ATE62" s="75"/>
      <c r="ATF62" s="75"/>
      <c r="ATG62" s="75"/>
      <c r="ATH62" s="75"/>
      <c r="ATI62" s="75"/>
      <c r="ATJ62" s="75"/>
      <c r="ATK62" s="75"/>
      <c r="ATL62" s="75"/>
      <c r="ATM62" s="75"/>
      <c r="ATN62" s="75"/>
      <c r="ATO62" s="75"/>
      <c r="ATP62" s="75"/>
      <c r="ATQ62" s="75"/>
      <c r="ATR62" s="75"/>
      <c r="ATS62" s="75"/>
      <c r="ATT62" s="75"/>
      <c r="ATU62" s="75"/>
      <c r="ATV62" s="75"/>
      <c r="ATW62" s="75"/>
      <c r="ATX62" s="75"/>
      <c r="ATY62" s="75"/>
      <c r="ATZ62" s="75"/>
      <c r="AUA62" s="75"/>
      <c r="AUB62" s="75"/>
      <c r="AUC62" s="75"/>
      <c r="AUD62" s="75"/>
      <c r="AUE62" s="75"/>
      <c r="AUF62" s="75"/>
      <c r="AUG62" s="75"/>
      <c r="AUH62" s="75"/>
      <c r="AUI62" s="75"/>
      <c r="AUJ62" s="75"/>
      <c r="AUK62" s="75"/>
      <c r="AUL62" s="75"/>
      <c r="AUM62" s="75"/>
      <c r="AUN62" s="75"/>
      <c r="AUO62" s="75"/>
      <c r="AUP62" s="75"/>
      <c r="AUQ62" s="75"/>
      <c r="AUR62" s="75"/>
      <c r="AUS62" s="75"/>
      <c r="AUT62" s="75"/>
      <c r="AUU62" s="75"/>
      <c r="AUV62" s="75"/>
      <c r="AUW62" s="75"/>
      <c r="AUX62" s="75"/>
      <c r="AUY62" s="75"/>
      <c r="AUZ62" s="75"/>
      <c r="AVA62" s="75"/>
      <c r="AVB62" s="75"/>
      <c r="AVC62" s="75"/>
      <c r="AVD62" s="75"/>
      <c r="AVE62" s="75"/>
      <c r="AVF62" s="75"/>
      <c r="AVG62" s="75"/>
      <c r="AVH62" s="75"/>
      <c r="AVI62" s="75"/>
      <c r="AVJ62" s="75"/>
      <c r="AVK62" s="75"/>
      <c r="AVL62" s="75"/>
      <c r="AVM62" s="75"/>
      <c r="AVN62" s="75"/>
      <c r="AVO62" s="75"/>
      <c r="AVP62" s="75"/>
      <c r="AVQ62" s="75"/>
      <c r="AVR62" s="75"/>
      <c r="AVS62" s="75"/>
      <c r="AVT62" s="75"/>
      <c r="AVU62" s="75"/>
      <c r="AVV62" s="75"/>
      <c r="AVW62" s="75"/>
      <c r="AVX62" s="75"/>
      <c r="AVY62" s="75"/>
      <c r="AVZ62" s="75"/>
      <c r="AWA62" s="75"/>
      <c r="AWB62" s="75"/>
      <c r="AWC62" s="75"/>
      <c r="AWD62" s="75"/>
      <c r="AWE62" s="75"/>
      <c r="AWF62" s="75"/>
      <c r="AWG62" s="75"/>
      <c r="AWH62" s="75"/>
      <c r="AWI62" s="75"/>
      <c r="AWJ62" s="75"/>
      <c r="AWK62" s="75"/>
      <c r="AWL62" s="75"/>
      <c r="AWM62" s="75"/>
      <c r="AWN62" s="75"/>
      <c r="AWO62" s="75"/>
      <c r="AWP62" s="75"/>
      <c r="AWQ62" s="75"/>
      <c r="AWR62" s="75"/>
      <c r="AWS62" s="75"/>
      <c r="AWT62" s="75"/>
      <c r="AWU62" s="75"/>
      <c r="AWV62" s="75"/>
      <c r="AWW62" s="75"/>
      <c r="AWX62" s="75"/>
      <c r="AWY62" s="75"/>
      <c r="AWZ62" s="75"/>
      <c r="AXA62" s="75"/>
      <c r="AXB62" s="75"/>
      <c r="AXC62" s="75"/>
      <c r="AXD62" s="75"/>
      <c r="AXE62" s="75"/>
      <c r="AXF62" s="75"/>
      <c r="AXG62" s="75"/>
      <c r="AXH62" s="75"/>
      <c r="AXI62" s="75"/>
      <c r="AXJ62" s="75"/>
      <c r="AXK62" s="75"/>
      <c r="AXL62" s="75"/>
      <c r="AXM62" s="75"/>
      <c r="AXN62" s="75"/>
      <c r="AXO62" s="75"/>
      <c r="AXP62" s="75"/>
      <c r="AXQ62" s="75"/>
      <c r="AXR62" s="75"/>
      <c r="AXS62" s="75"/>
      <c r="AXT62" s="75"/>
      <c r="AXU62" s="75"/>
      <c r="AXV62" s="75"/>
      <c r="AXW62" s="75"/>
      <c r="AXX62" s="75"/>
      <c r="AXY62" s="75"/>
      <c r="AXZ62" s="75"/>
      <c r="AYA62" s="75"/>
      <c r="AYB62" s="75"/>
      <c r="AYC62" s="75"/>
      <c r="AYD62" s="75"/>
      <c r="AYE62" s="75"/>
      <c r="AYF62" s="75"/>
      <c r="AYG62" s="75"/>
      <c r="AYH62" s="75"/>
      <c r="AYI62" s="75"/>
      <c r="AYJ62" s="75"/>
      <c r="AYK62" s="75"/>
      <c r="AYL62" s="75"/>
      <c r="AYM62" s="75"/>
      <c r="AYN62" s="75"/>
      <c r="AYO62" s="75"/>
      <c r="AYP62" s="75"/>
      <c r="AYQ62" s="75"/>
      <c r="AYR62" s="75"/>
      <c r="AYS62" s="75"/>
      <c r="AYT62" s="75"/>
      <c r="AYU62" s="75"/>
      <c r="AYV62" s="75"/>
      <c r="AYW62" s="75"/>
      <c r="AYX62" s="75"/>
      <c r="AYY62" s="75"/>
      <c r="AYZ62" s="75"/>
      <c r="AZA62" s="75"/>
      <c r="AZB62" s="75"/>
      <c r="AZC62" s="75"/>
      <c r="AZD62" s="75"/>
      <c r="AZE62" s="75"/>
      <c r="AZF62" s="75"/>
      <c r="AZG62" s="75"/>
      <c r="AZH62" s="75"/>
      <c r="AZI62" s="75"/>
      <c r="AZJ62" s="75"/>
      <c r="AZK62" s="75"/>
      <c r="AZL62" s="75"/>
      <c r="AZM62" s="75"/>
      <c r="AZN62" s="75"/>
      <c r="AZO62" s="75"/>
      <c r="AZP62" s="75"/>
      <c r="AZQ62" s="75"/>
      <c r="AZR62" s="75"/>
      <c r="AZS62" s="75"/>
      <c r="AZT62" s="75"/>
      <c r="AZU62" s="75"/>
      <c r="AZV62" s="75"/>
      <c r="AZW62" s="75"/>
      <c r="AZX62" s="75"/>
      <c r="AZY62" s="75"/>
      <c r="AZZ62" s="75"/>
      <c r="BAA62" s="75"/>
      <c r="BAB62" s="75"/>
      <c r="BAC62" s="75"/>
      <c r="BAD62" s="75"/>
      <c r="BAE62" s="75"/>
      <c r="BAF62" s="75"/>
      <c r="BAG62" s="75"/>
      <c r="BAH62" s="75"/>
      <c r="BAI62" s="75"/>
      <c r="BAJ62" s="75"/>
      <c r="BAK62" s="75"/>
      <c r="BAL62" s="75"/>
      <c r="BAM62" s="75"/>
      <c r="BAN62" s="75"/>
      <c r="BAO62" s="75"/>
      <c r="BAP62" s="75"/>
      <c r="BAQ62" s="75"/>
      <c r="BAR62" s="75"/>
      <c r="BAS62" s="75"/>
      <c r="BAT62" s="75"/>
      <c r="BAU62" s="75"/>
      <c r="BAV62" s="75"/>
      <c r="BAW62" s="75"/>
      <c r="BAX62" s="75"/>
      <c r="BAY62" s="75"/>
      <c r="BAZ62" s="75"/>
      <c r="BBA62" s="75"/>
      <c r="BBB62" s="75"/>
      <c r="BBC62" s="75"/>
      <c r="BBD62" s="75"/>
      <c r="BBE62" s="75"/>
      <c r="BBF62" s="75"/>
      <c r="BBG62" s="75"/>
      <c r="BBH62" s="75"/>
      <c r="BBI62" s="75"/>
      <c r="BBJ62" s="75"/>
      <c r="BBK62" s="75"/>
      <c r="BBL62" s="75"/>
      <c r="BBM62" s="75"/>
      <c r="BBN62" s="75"/>
      <c r="BBO62" s="75"/>
      <c r="BBP62" s="75"/>
      <c r="BBQ62" s="75"/>
      <c r="BBR62" s="75"/>
      <c r="BBS62" s="75"/>
      <c r="BBT62" s="75"/>
      <c r="BBU62" s="75"/>
      <c r="BBV62" s="75"/>
      <c r="BBW62" s="75"/>
      <c r="BBX62" s="75"/>
      <c r="BBY62" s="75"/>
      <c r="BBZ62" s="75"/>
      <c r="BCA62" s="75"/>
      <c r="BCB62" s="75"/>
      <c r="BCC62" s="75"/>
      <c r="BCD62" s="75"/>
      <c r="BCE62" s="75"/>
      <c r="BCF62" s="75"/>
      <c r="BCG62" s="75"/>
      <c r="BCH62" s="75"/>
      <c r="BCI62" s="75"/>
      <c r="BCJ62" s="75"/>
      <c r="BCK62" s="75"/>
      <c r="BCL62" s="75"/>
      <c r="BCM62" s="75"/>
      <c r="BCN62" s="75"/>
      <c r="BCO62" s="75"/>
      <c r="BCP62" s="75"/>
      <c r="BCQ62" s="75"/>
      <c r="BCR62" s="75"/>
      <c r="BCS62" s="75"/>
      <c r="BCT62" s="75"/>
      <c r="BCU62" s="75"/>
      <c r="BCV62" s="75"/>
      <c r="BCW62" s="75"/>
      <c r="BCX62" s="75"/>
      <c r="BCY62" s="75"/>
      <c r="BCZ62" s="75"/>
      <c r="BDA62" s="75"/>
      <c r="BDB62" s="75"/>
      <c r="BDC62" s="75"/>
      <c r="BDD62" s="75"/>
      <c r="BDE62" s="75"/>
      <c r="BDF62" s="75"/>
      <c r="BDG62" s="75"/>
      <c r="BDH62" s="75"/>
      <c r="BDI62" s="75"/>
      <c r="BDJ62" s="75"/>
      <c r="BDK62" s="75"/>
      <c r="BDL62" s="75"/>
      <c r="BDM62" s="75"/>
      <c r="BDN62" s="75"/>
      <c r="BDO62" s="75"/>
      <c r="BDP62" s="75"/>
      <c r="BDQ62" s="75"/>
      <c r="BDR62" s="75"/>
      <c r="BDS62" s="75"/>
      <c r="BDT62" s="75"/>
      <c r="BDU62" s="75"/>
      <c r="BDV62" s="75"/>
      <c r="BDW62" s="75"/>
      <c r="BDX62" s="75"/>
      <c r="BDY62" s="75"/>
      <c r="BDZ62" s="75"/>
      <c r="BEA62" s="75"/>
      <c r="BEB62" s="75"/>
      <c r="BEC62" s="75"/>
      <c r="BED62" s="75"/>
      <c r="BEE62" s="75"/>
      <c r="BEF62" s="75"/>
      <c r="BEG62" s="75"/>
      <c r="BEH62" s="75"/>
      <c r="BEI62" s="75"/>
      <c r="BEJ62" s="75"/>
      <c r="BEK62" s="75"/>
      <c r="BEL62" s="75"/>
      <c r="BEM62" s="75"/>
      <c r="BEN62" s="75"/>
      <c r="BEO62" s="75"/>
      <c r="BEP62" s="75"/>
      <c r="BEQ62" s="75"/>
      <c r="BER62" s="75"/>
      <c r="BES62" s="75"/>
      <c r="BET62" s="75"/>
      <c r="BEU62" s="75"/>
      <c r="BEV62" s="75"/>
      <c r="BEW62" s="75"/>
      <c r="BEX62" s="75"/>
      <c r="BEY62" s="75"/>
      <c r="BEZ62" s="75"/>
      <c r="BFA62" s="75"/>
      <c r="BFB62" s="75"/>
      <c r="BFC62" s="75"/>
      <c r="BFD62" s="75"/>
      <c r="BFE62" s="75"/>
      <c r="BFF62" s="75"/>
      <c r="BFG62" s="75"/>
      <c r="BFH62" s="75"/>
      <c r="BFI62" s="75"/>
      <c r="BFJ62" s="75"/>
      <c r="BFK62" s="75"/>
      <c r="BFL62" s="75"/>
      <c r="BFM62" s="75"/>
      <c r="BFN62" s="75"/>
      <c r="BFO62" s="75"/>
      <c r="BFP62" s="75"/>
      <c r="BFQ62" s="75"/>
      <c r="BFR62" s="75"/>
      <c r="BFS62" s="75"/>
      <c r="BFT62" s="75"/>
      <c r="BFU62" s="75"/>
      <c r="BFV62" s="75"/>
      <c r="BFW62" s="75"/>
      <c r="BFX62" s="75"/>
      <c r="BFY62" s="75"/>
      <c r="BFZ62" s="75"/>
      <c r="BGA62" s="75"/>
      <c r="BGB62" s="75"/>
      <c r="BGC62" s="75"/>
      <c r="BGD62" s="75"/>
      <c r="BGE62" s="75"/>
      <c r="BGF62" s="75"/>
      <c r="BGG62" s="75"/>
      <c r="BGH62" s="75"/>
      <c r="BGI62" s="75"/>
      <c r="BGJ62" s="75"/>
      <c r="BGK62" s="75"/>
      <c r="BGL62" s="75"/>
      <c r="BGM62" s="75"/>
      <c r="BGN62" s="75"/>
      <c r="BGO62" s="75"/>
      <c r="BGP62" s="75"/>
      <c r="BGQ62" s="75"/>
      <c r="BGR62" s="75"/>
      <c r="BGS62" s="75"/>
      <c r="BGT62" s="75"/>
      <c r="BGU62" s="75"/>
      <c r="BGV62" s="75"/>
      <c r="BGW62" s="75"/>
      <c r="BGX62" s="75"/>
      <c r="BGY62" s="75"/>
      <c r="BGZ62" s="75"/>
      <c r="BHA62" s="75"/>
      <c r="BHB62" s="75"/>
      <c r="BHC62" s="75"/>
      <c r="BHD62" s="75"/>
      <c r="BHE62" s="75"/>
      <c r="BHF62" s="75"/>
      <c r="BHG62" s="75"/>
      <c r="BHH62" s="75"/>
      <c r="BHI62" s="75"/>
      <c r="BHJ62" s="75"/>
      <c r="BHK62" s="75"/>
      <c r="BHL62" s="75"/>
      <c r="BHM62" s="75"/>
      <c r="BHN62" s="75"/>
      <c r="BHO62" s="75"/>
      <c r="BHP62" s="75"/>
      <c r="BHQ62" s="75"/>
      <c r="BHR62" s="75"/>
      <c r="BHS62" s="75"/>
      <c r="BHT62" s="75"/>
      <c r="BHU62" s="75"/>
      <c r="BHV62" s="75"/>
      <c r="BHW62" s="75"/>
      <c r="BHX62" s="75"/>
      <c r="BHY62" s="75"/>
      <c r="BHZ62" s="75"/>
      <c r="BIA62" s="75"/>
      <c r="BIB62" s="75"/>
      <c r="BIC62" s="75"/>
      <c r="BID62" s="75"/>
      <c r="BIE62" s="75"/>
      <c r="BIF62" s="75"/>
      <c r="BIG62" s="75"/>
      <c r="BIH62" s="75"/>
      <c r="BII62" s="75"/>
      <c r="BIJ62" s="75"/>
      <c r="BIK62" s="75"/>
      <c r="BIL62" s="75"/>
      <c r="BIM62" s="75"/>
      <c r="BIN62" s="75"/>
      <c r="BIO62" s="75"/>
      <c r="BIP62" s="75"/>
      <c r="BIQ62" s="75"/>
      <c r="BIR62" s="75"/>
      <c r="BIS62" s="75"/>
      <c r="BIT62" s="75"/>
      <c r="BIU62" s="75"/>
      <c r="BIV62" s="75"/>
      <c r="BIW62" s="75"/>
      <c r="BIX62" s="75"/>
      <c r="BIY62" s="75"/>
      <c r="BIZ62" s="75"/>
      <c r="BJA62" s="75"/>
      <c r="BJB62" s="75"/>
      <c r="BJC62" s="75"/>
      <c r="BJD62" s="75"/>
      <c r="BJE62" s="75"/>
      <c r="BJF62" s="75"/>
      <c r="BJG62" s="75"/>
      <c r="BJH62" s="75"/>
      <c r="BJI62" s="75"/>
      <c r="BJJ62" s="75"/>
      <c r="BJK62" s="75"/>
      <c r="BJL62" s="75"/>
      <c r="BJM62" s="75"/>
      <c r="BJN62" s="75"/>
      <c r="BJO62" s="75"/>
      <c r="BJP62" s="75"/>
      <c r="BJQ62" s="75"/>
      <c r="BJR62" s="75"/>
      <c r="BJS62" s="75"/>
      <c r="BJT62" s="75"/>
      <c r="BJU62" s="75"/>
      <c r="BJV62" s="75"/>
      <c r="BJW62" s="75"/>
      <c r="BJX62" s="75"/>
      <c r="BJY62" s="75"/>
      <c r="BJZ62" s="75"/>
      <c r="BKA62" s="75"/>
      <c r="BKB62" s="75"/>
      <c r="BKC62" s="75"/>
      <c r="BKD62" s="75"/>
      <c r="BKE62" s="75"/>
      <c r="BKF62" s="75"/>
      <c r="BKG62" s="75"/>
      <c r="BKH62" s="75"/>
      <c r="BKI62" s="75"/>
      <c r="BKJ62" s="75"/>
      <c r="BKK62" s="75"/>
      <c r="BKL62" s="75"/>
      <c r="BKM62" s="75"/>
      <c r="BKN62" s="75"/>
      <c r="BKO62" s="75"/>
      <c r="BKP62" s="75"/>
      <c r="BKQ62" s="75"/>
      <c r="BKR62" s="75"/>
      <c r="BKS62" s="75"/>
      <c r="BKT62" s="75"/>
      <c r="BKU62" s="75"/>
      <c r="BKV62" s="75"/>
      <c r="BKW62" s="75"/>
      <c r="BKX62" s="75"/>
      <c r="BKY62" s="75"/>
      <c r="BKZ62" s="75"/>
      <c r="BLA62" s="75"/>
      <c r="BLB62" s="75"/>
      <c r="BLC62" s="75"/>
      <c r="BLD62" s="75"/>
      <c r="BLE62" s="75"/>
      <c r="BLF62" s="75"/>
      <c r="BLG62" s="75"/>
      <c r="BLH62" s="75"/>
      <c r="BLI62" s="75"/>
      <c r="BLJ62" s="75"/>
      <c r="BLK62" s="75"/>
      <c r="BLL62" s="75"/>
      <c r="BLM62" s="75"/>
      <c r="BLN62" s="75"/>
      <c r="BLO62" s="75"/>
      <c r="BLP62" s="75"/>
      <c r="BLQ62" s="75"/>
      <c r="BLR62" s="75"/>
      <c r="BLS62" s="75"/>
      <c r="BLT62" s="75"/>
      <c r="BLU62" s="75"/>
      <c r="BLV62" s="75"/>
      <c r="BLW62" s="75"/>
      <c r="BLX62" s="75"/>
      <c r="BLY62" s="75"/>
      <c r="BLZ62" s="75"/>
      <c r="BMA62" s="75"/>
      <c r="BMB62" s="75"/>
      <c r="BMC62" s="75"/>
      <c r="BMD62" s="75"/>
      <c r="BME62" s="75"/>
      <c r="BMF62" s="75"/>
      <c r="BMG62" s="75"/>
      <c r="BMH62" s="75"/>
      <c r="BMI62" s="75"/>
      <c r="BMJ62" s="75"/>
      <c r="BMK62" s="75"/>
      <c r="BML62" s="75"/>
      <c r="BMM62" s="75"/>
      <c r="BMN62" s="75"/>
      <c r="BMO62" s="75"/>
      <c r="BMP62" s="75"/>
      <c r="BMQ62" s="75"/>
      <c r="BMR62" s="75"/>
      <c r="BMS62" s="75"/>
      <c r="BMT62" s="75"/>
      <c r="BMU62" s="75"/>
      <c r="BMV62" s="75"/>
      <c r="BMW62" s="75"/>
      <c r="BMX62" s="75"/>
      <c r="BMY62" s="75"/>
      <c r="BMZ62" s="75"/>
      <c r="BNA62" s="75"/>
      <c r="BNB62" s="75"/>
      <c r="BNC62" s="75"/>
      <c r="BND62" s="75"/>
      <c r="BNE62" s="75"/>
      <c r="BNF62" s="75"/>
      <c r="BNG62" s="75"/>
      <c r="BNH62" s="75"/>
      <c r="BNI62" s="75"/>
      <c r="BNJ62" s="75"/>
      <c r="BNK62" s="75"/>
      <c r="BNL62" s="75"/>
      <c r="BNM62" s="75"/>
      <c r="BNN62" s="75"/>
      <c r="BNO62" s="75"/>
      <c r="BNP62" s="75"/>
      <c r="BNQ62" s="75"/>
      <c r="BNR62" s="75"/>
      <c r="BNS62" s="75"/>
      <c r="BNT62" s="75"/>
      <c r="BNU62" s="75"/>
      <c r="BNV62" s="75"/>
      <c r="BNW62" s="75"/>
      <c r="BNX62" s="75"/>
      <c r="BNY62" s="75"/>
      <c r="BNZ62" s="75"/>
      <c r="BOA62" s="75"/>
      <c r="BOB62" s="75"/>
      <c r="BOC62" s="75"/>
      <c r="BOD62" s="75"/>
      <c r="BOE62" s="75"/>
      <c r="BOF62" s="75"/>
      <c r="BOG62" s="75"/>
      <c r="BOH62" s="75"/>
      <c r="BOI62" s="75"/>
      <c r="BOJ62" s="75"/>
      <c r="BOK62" s="75"/>
      <c r="BOL62" s="75"/>
      <c r="BOM62" s="75"/>
      <c r="BON62" s="75"/>
      <c r="BOO62" s="75"/>
      <c r="BOP62" s="75"/>
      <c r="BOQ62" s="75"/>
      <c r="BOR62" s="75"/>
      <c r="BOS62" s="75"/>
      <c r="BOT62" s="75"/>
      <c r="BOU62" s="75"/>
      <c r="BOV62" s="75"/>
      <c r="BOW62" s="75"/>
      <c r="BOX62" s="75"/>
      <c r="BOY62" s="75"/>
      <c r="BOZ62" s="75"/>
      <c r="BPA62" s="75"/>
      <c r="BPB62" s="75"/>
      <c r="BPC62" s="75"/>
      <c r="BPD62" s="75"/>
      <c r="BPE62" s="75"/>
      <c r="BPF62" s="75"/>
      <c r="BPG62" s="75"/>
      <c r="BPH62" s="75"/>
      <c r="BPI62" s="75"/>
      <c r="BPJ62" s="75"/>
      <c r="BPK62" s="75"/>
      <c r="BPL62" s="75"/>
      <c r="BPM62" s="75"/>
      <c r="BPN62" s="75"/>
      <c r="BPO62" s="75"/>
      <c r="BPP62" s="75"/>
      <c r="BPQ62" s="75"/>
      <c r="BPR62" s="75"/>
      <c r="BPS62" s="75"/>
      <c r="BPT62" s="75"/>
      <c r="BPU62" s="75"/>
      <c r="BPV62" s="75"/>
      <c r="BPW62" s="75"/>
      <c r="BPX62" s="75"/>
      <c r="BPY62" s="75"/>
      <c r="BPZ62" s="75"/>
      <c r="BQA62" s="75"/>
      <c r="BQB62" s="75"/>
      <c r="BQC62" s="75"/>
      <c r="BQD62" s="75"/>
      <c r="BQE62" s="75"/>
      <c r="BQF62" s="75"/>
      <c r="BQG62" s="75"/>
      <c r="BQH62" s="75"/>
      <c r="BQI62" s="75"/>
      <c r="BQJ62" s="75"/>
      <c r="BQK62" s="75"/>
      <c r="BQL62" s="75"/>
      <c r="BQM62" s="75"/>
      <c r="BQN62" s="75"/>
      <c r="BQO62" s="75"/>
      <c r="BQP62" s="75"/>
      <c r="BQQ62" s="75"/>
      <c r="BQR62" s="75"/>
      <c r="BQS62" s="75"/>
      <c r="BQT62" s="75"/>
      <c r="BQU62" s="75"/>
      <c r="BQV62" s="75"/>
      <c r="BQW62" s="75"/>
      <c r="BQX62" s="75"/>
      <c r="BQY62" s="75"/>
      <c r="BQZ62" s="75"/>
      <c r="BRA62" s="75"/>
      <c r="BRB62" s="75"/>
      <c r="BRC62" s="75"/>
      <c r="BRD62" s="75"/>
      <c r="BRE62" s="75"/>
      <c r="BRF62" s="75"/>
      <c r="BRG62" s="75"/>
      <c r="BRH62" s="75"/>
      <c r="BRI62" s="75"/>
      <c r="BRJ62" s="75"/>
      <c r="BRK62" s="75"/>
      <c r="BRL62" s="75"/>
      <c r="BRM62" s="75"/>
      <c r="BRN62" s="75"/>
      <c r="BRO62" s="75"/>
      <c r="BRP62" s="75"/>
      <c r="BRQ62" s="75"/>
      <c r="BRR62" s="75"/>
      <c r="BRS62" s="75"/>
      <c r="BRT62" s="75"/>
      <c r="BRU62" s="75"/>
      <c r="BRV62" s="75"/>
      <c r="BRW62" s="75"/>
      <c r="BRX62" s="75"/>
      <c r="BRY62" s="75"/>
      <c r="BRZ62" s="75"/>
      <c r="BSA62" s="75"/>
      <c r="BSB62" s="75"/>
      <c r="BSC62" s="75"/>
      <c r="BSD62" s="75"/>
      <c r="BSE62" s="75"/>
      <c r="BSF62" s="75"/>
      <c r="BSG62" s="75"/>
      <c r="BSH62" s="75"/>
      <c r="BSI62" s="75"/>
      <c r="BSJ62" s="75"/>
      <c r="BSK62" s="75"/>
      <c r="BSL62" s="75"/>
      <c r="BSM62" s="75"/>
      <c r="BSN62" s="75"/>
      <c r="BSO62" s="75"/>
      <c r="BSP62" s="75"/>
      <c r="BSQ62" s="75"/>
      <c r="BSR62" s="75"/>
      <c r="BSS62" s="75"/>
      <c r="BST62" s="75"/>
      <c r="BSU62" s="75"/>
      <c r="BSV62" s="75"/>
      <c r="BSW62" s="75"/>
      <c r="BSX62" s="75"/>
      <c r="BSY62" s="75"/>
      <c r="BSZ62" s="75"/>
      <c r="BTA62" s="75"/>
      <c r="BTB62" s="75"/>
      <c r="BTC62" s="75"/>
      <c r="BTD62" s="75"/>
      <c r="BTE62" s="75"/>
      <c r="BTF62" s="75"/>
      <c r="BTG62" s="75"/>
      <c r="BTH62" s="75"/>
      <c r="BTI62" s="75"/>
      <c r="BTJ62" s="75"/>
      <c r="BTK62" s="75"/>
      <c r="BTL62" s="75"/>
      <c r="BTM62" s="75"/>
      <c r="BTN62" s="75"/>
      <c r="BTO62" s="75"/>
      <c r="BTP62" s="75"/>
      <c r="BTQ62" s="75"/>
      <c r="BTR62" s="75"/>
      <c r="BTS62" s="75"/>
      <c r="BTT62" s="75"/>
      <c r="BTU62" s="75"/>
      <c r="BTV62" s="75"/>
      <c r="BTW62" s="75"/>
      <c r="BTX62" s="75"/>
      <c r="BTY62" s="75"/>
      <c r="BTZ62" s="75"/>
      <c r="BUA62" s="75"/>
      <c r="BUB62" s="75"/>
      <c r="BUC62" s="75"/>
      <c r="BUD62" s="75"/>
      <c r="BUE62" s="75"/>
      <c r="BUF62" s="75"/>
      <c r="BUG62" s="75"/>
      <c r="BUH62" s="75"/>
      <c r="BUI62" s="75"/>
      <c r="BUJ62" s="75"/>
      <c r="BUK62" s="75"/>
      <c r="BUL62" s="75"/>
      <c r="BUM62" s="75"/>
      <c r="BUN62" s="75"/>
      <c r="BUO62" s="75"/>
      <c r="BUP62" s="75"/>
      <c r="BUQ62" s="75"/>
      <c r="BUR62" s="75"/>
      <c r="BUS62" s="75"/>
      <c r="BUT62" s="75"/>
      <c r="BUU62" s="75"/>
      <c r="BUV62" s="75"/>
      <c r="BUW62" s="75"/>
      <c r="BUX62" s="75"/>
      <c r="BUY62" s="75"/>
      <c r="BUZ62" s="75"/>
      <c r="BVA62" s="75"/>
      <c r="BVB62" s="75"/>
      <c r="BVC62" s="75"/>
      <c r="BVD62" s="75"/>
      <c r="BVE62" s="75"/>
      <c r="BVF62" s="75"/>
      <c r="BVG62" s="75"/>
      <c r="BVH62" s="75"/>
      <c r="BVI62" s="75"/>
      <c r="BVJ62" s="75"/>
      <c r="BVK62" s="75"/>
      <c r="BVL62" s="75"/>
      <c r="BVM62" s="75"/>
      <c r="BVN62" s="75"/>
      <c r="BVO62" s="75"/>
      <c r="BVP62" s="75"/>
      <c r="BVQ62" s="75"/>
      <c r="BVR62" s="75"/>
      <c r="BVS62" s="75"/>
      <c r="BVT62" s="75"/>
      <c r="BVU62" s="75"/>
      <c r="BVV62" s="75"/>
      <c r="BVW62" s="75"/>
      <c r="BVX62" s="75"/>
      <c r="BVY62" s="75"/>
      <c r="BVZ62" s="75"/>
      <c r="BWA62" s="75"/>
      <c r="BWB62" s="75"/>
      <c r="BWC62" s="75"/>
      <c r="BWD62" s="75"/>
      <c r="BWE62" s="75"/>
      <c r="BWF62" s="75"/>
      <c r="BWG62" s="75"/>
      <c r="BWH62" s="75"/>
      <c r="BWI62" s="75"/>
      <c r="BWJ62" s="75"/>
      <c r="BWK62" s="75"/>
      <c r="BWL62" s="75"/>
      <c r="BWM62" s="75"/>
      <c r="BWN62" s="75"/>
      <c r="BWO62" s="75"/>
      <c r="BWP62" s="75"/>
      <c r="BWQ62" s="75"/>
      <c r="BWR62" s="75"/>
      <c r="BWS62" s="75"/>
      <c r="BWT62" s="75"/>
      <c r="BWU62" s="75"/>
      <c r="BWV62" s="75"/>
      <c r="BWW62" s="75"/>
      <c r="BWX62" s="75"/>
      <c r="BWY62" s="75"/>
      <c r="BWZ62" s="75"/>
      <c r="BXA62" s="75"/>
      <c r="BXB62" s="75"/>
      <c r="BXC62" s="75"/>
      <c r="BXD62" s="75"/>
      <c r="BXE62" s="75"/>
      <c r="BXF62" s="75"/>
      <c r="BXG62" s="75"/>
      <c r="BXH62" s="75"/>
      <c r="BXI62" s="75"/>
      <c r="BXJ62" s="75"/>
      <c r="BXK62" s="75"/>
      <c r="BXL62" s="75"/>
      <c r="BXM62" s="75"/>
      <c r="BXN62" s="75"/>
      <c r="BXO62" s="75"/>
      <c r="BXP62" s="75"/>
      <c r="BXQ62" s="75"/>
      <c r="BXR62" s="75"/>
      <c r="BXS62" s="75"/>
      <c r="BXT62" s="75"/>
      <c r="BXU62" s="75"/>
      <c r="BXV62" s="75"/>
      <c r="BXW62" s="75"/>
      <c r="BXX62" s="75"/>
      <c r="BXY62" s="75"/>
      <c r="BXZ62" s="75"/>
      <c r="BYA62" s="75"/>
      <c r="BYB62" s="75"/>
      <c r="BYC62" s="75"/>
      <c r="BYD62" s="75"/>
      <c r="BYE62" s="75"/>
      <c r="BYF62" s="75"/>
      <c r="BYG62" s="75"/>
      <c r="BYH62" s="75"/>
      <c r="BYI62" s="75"/>
      <c r="BYJ62" s="75"/>
      <c r="BYK62" s="75"/>
      <c r="BYL62" s="75"/>
      <c r="BYM62" s="75"/>
      <c r="BYN62" s="75"/>
      <c r="BYO62" s="75"/>
      <c r="BYP62" s="75"/>
      <c r="BYQ62" s="75"/>
      <c r="BYR62" s="75"/>
      <c r="BYS62" s="75"/>
      <c r="BYT62" s="75"/>
      <c r="BYU62" s="75"/>
      <c r="BYV62" s="75"/>
      <c r="BYW62" s="75"/>
      <c r="BYX62" s="75"/>
      <c r="BYY62" s="75"/>
      <c r="BYZ62" s="75"/>
      <c r="BZA62" s="75"/>
      <c r="BZB62" s="75"/>
      <c r="BZC62" s="75"/>
      <c r="BZD62" s="75"/>
      <c r="BZE62" s="75"/>
      <c r="BZF62" s="75"/>
      <c r="BZG62" s="75"/>
      <c r="BZH62" s="75"/>
      <c r="BZI62" s="75"/>
      <c r="BZJ62" s="75"/>
      <c r="BZK62" s="75"/>
      <c r="BZL62" s="75"/>
      <c r="BZM62" s="75"/>
      <c r="BZN62" s="75"/>
      <c r="BZO62" s="75"/>
      <c r="BZP62" s="75"/>
      <c r="BZQ62" s="75"/>
      <c r="BZR62" s="75"/>
      <c r="BZS62" s="75"/>
      <c r="BZT62" s="75"/>
      <c r="BZU62" s="75"/>
      <c r="BZV62" s="75"/>
      <c r="BZW62" s="75"/>
      <c r="BZX62" s="75"/>
      <c r="BZY62" s="75"/>
      <c r="BZZ62" s="75"/>
      <c r="CAA62" s="75"/>
      <c r="CAB62" s="75"/>
      <c r="CAC62" s="75"/>
      <c r="CAD62" s="75"/>
      <c r="CAE62" s="75"/>
      <c r="CAF62" s="75"/>
      <c r="CAG62" s="75"/>
      <c r="CAH62" s="75"/>
      <c r="CAI62" s="75"/>
      <c r="CAJ62" s="75"/>
      <c r="CAK62" s="75"/>
      <c r="CAL62" s="75"/>
      <c r="CAM62" s="75"/>
      <c r="CAN62" s="75"/>
      <c r="CAO62" s="75"/>
      <c r="CAP62" s="75"/>
      <c r="CAQ62" s="75"/>
      <c r="CAR62" s="75"/>
      <c r="CAS62" s="75"/>
      <c r="CAT62" s="75"/>
      <c r="CAU62" s="75"/>
      <c r="CAV62" s="75"/>
      <c r="CAW62" s="75"/>
      <c r="CAX62" s="75"/>
      <c r="CAY62" s="75"/>
      <c r="CAZ62" s="75"/>
      <c r="CBA62" s="75"/>
      <c r="CBB62" s="75"/>
      <c r="CBC62" s="75"/>
      <c r="CBD62" s="75"/>
      <c r="CBE62" s="75"/>
      <c r="CBF62" s="75"/>
      <c r="CBG62" s="75"/>
      <c r="CBH62" s="75"/>
      <c r="CBI62" s="75"/>
      <c r="CBJ62" s="75"/>
      <c r="CBK62" s="75"/>
      <c r="CBL62" s="75"/>
      <c r="CBM62" s="75"/>
      <c r="CBN62" s="75"/>
      <c r="CBO62" s="75"/>
      <c r="CBP62" s="75"/>
      <c r="CBQ62" s="75"/>
      <c r="CBR62" s="75"/>
      <c r="CBS62" s="75"/>
      <c r="CBT62" s="75"/>
      <c r="CBU62" s="75"/>
      <c r="CBV62" s="75"/>
      <c r="CBW62" s="75"/>
      <c r="CBX62" s="75"/>
      <c r="CBY62" s="75"/>
      <c r="CBZ62" s="75"/>
      <c r="CCA62" s="75"/>
      <c r="CCB62" s="75"/>
      <c r="CCC62" s="75"/>
      <c r="CCD62" s="75"/>
      <c r="CCE62" s="75"/>
      <c r="CCF62" s="75"/>
      <c r="CCG62" s="75"/>
      <c r="CCH62" s="75"/>
      <c r="CCI62" s="75"/>
      <c r="CCJ62" s="75"/>
      <c r="CCK62" s="75"/>
      <c r="CCL62" s="75"/>
      <c r="CCM62" s="75"/>
      <c r="CCN62" s="75"/>
      <c r="CCO62" s="75"/>
      <c r="CCP62" s="75"/>
      <c r="CCQ62" s="75"/>
      <c r="CCR62" s="75"/>
      <c r="CCS62" s="75"/>
      <c r="CCT62" s="75"/>
      <c r="CCU62" s="75"/>
      <c r="CCV62" s="75"/>
      <c r="CCW62" s="75"/>
      <c r="CCX62" s="75"/>
      <c r="CCY62" s="75"/>
      <c r="CCZ62" s="75"/>
      <c r="CDA62" s="75"/>
      <c r="CDB62" s="75"/>
      <c r="CDC62" s="75"/>
      <c r="CDD62" s="75"/>
      <c r="CDE62" s="75"/>
      <c r="CDF62" s="75"/>
      <c r="CDG62" s="75"/>
      <c r="CDH62" s="75"/>
      <c r="CDI62" s="75"/>
      <c r="CDJ62" s="75"/>
      <c r="CDK62" s="75"/>
      <c r="CDL62" s="75"/>
      <c r="CDM62" s="75"/>
      <c r="CDN62" s="75"/>
      <c r="CDO62" s="75"/>
      <c r="CDP62" s="75"/>
      <c r="CDQ62" s="75"/>
      <c r="CDR62" s="75"/>
      <c r="CDS62" s="75"/>
      <c r="CDT62" s="75"/>
      <c r="CDU62" s="75"/>
      <c r="CDV62" s="75"/>
      <c r="CDW62" s="75"/>
      <c r="CDX62" s="75"/>
      <c r="CDY62" s="75"/>
      <c r="CDZ62" s="75"/>
      <c r="CEA62" s="75"/>
      <c r="CEB62" s="75"/>
      <c r="CEC62" s="75"/>
      <c r="CED62" s="75"/>
      <c r="CEE62" s="75"/>
      <c r="CEF62" s="75"/>
      <c r="CEG62" s="75"/>
      <c r="CEH62" s="75"/>
      <c r="CEI62" s="75"/>
      <c r="CEJ62" s="75"/>
      <c r="CEK62" s="75"/>
      <c r="CEL62" s="75"/>
      <c r="CEM62" s="75"/>
      <c r="CEN62" s="75"/>
      <c r="CEO62" s="75"/>
      <c r="CEP62" s="75"/>
      <c r="CEQ62" s="75"/>
      <c r="CER62" s="75"/>
      <c r="CES62" s="75"/>
      <c r="CET62" s="75"/>
      <c r="CEU62" s="75"/>
      <c r="CEV62" s="75"/>
      <c r="CEW62" s="75"/>
      <c r="CEX62" s="75"/>
      <c r="CEY62" s="75"/>
      <c r="CEZ62" s="75"/>
      <c r="CFA62" s="75"/>
      <c r="CFB62" s="75"/>
      <c r="CFC62" s="75"/>
      <c r="CFD62" s="75"/>
      <c r="CFE62" s="75"/>
      <c r="CFF62" s="75"/>
      <c r="CFG62" s="75"/>
      <c r="CFH62" s="75"/>
      <c r="CFI62" s="75"/>
      <c r="CFJ62" s="75"/>
      <c r="CFK62" s="75"/>
      <c r="CFL62" s="75"/>
      <c r="CFM62" s="75"/>
      <c r="CFN62" s="75"/>
      <c r="CFO62" s="75"/>
      <c r="CFP62" s="75"/>
      <c r="CFQ62" s="75"/>
      <c r="CFR62" s="75"/>
      <c r="CFS62" s="75"/>
      <c r="CFT62" s="75"/>
      <c r="CFU62" s="75"/>
      <c r="CFV62" s="75"/>
      <c r="CFW62" s="75"/>
      <c r="CFX62" s="75"/>
      <c r="CFY62" s="75"/>
      <c r="CFZ62" s="75"/>
      <c r="CGA62" s="75"/>
      <c r="CGB62" s="75"/>
      <c r="CGC62" s="75"/>
      <c r="CGD62" s="75"/>
      <c r="CGE62" s="75"/>
      <c r="CGF62" s="75"/>
      <c r="CGG62" s="75"/>
      <c r="CGH62" s="75"/>
      <c r="CGI62" s="75"/>
      <c r="CGJ62" s="75"/>
      <c r="CGK62" s="75"/>
      <c r="CGL62" s="75"/>
      <c r="CGM62" s="75"/>
      <c r="CGN62" s="75"/>
      <c r="CGO62" s="75"/>
      <c r="CGP62" s="75"/>
      <c r="CGQ62" s="75"/>
      <c r="CGR62" s="75"/>
      <c r="CGS62" s="75"/>
      <c r="CGT62" s="75"/>
      <c r="CGU62" s="75"/>
      <c r="CGV62" s="75"/>
      <c r="CGW62" s="75"/>
      <c r="CGX62" s="75"/>
      <c r="CGY62" s="75"/>
      <c r="CGZ62" s="75"/>
      <c r="CHA62" s="75"/>
      <c r="CHB62" s="75"/>
      <c r="CHC62" s="75"/>
      <c r="CHD62" s="75"/>
      <c r="CHE62" s="75"/>
      <c r="CHF62" s="75"/>
      <c r="CHG62" s="75"/>
      <c r="CHH62" s="75"/>
      <c r="CHI62" s="75"/>
      <c r="CHJ62" s="75"/>
      <c r="CHK62" s="75"/>
      <c r="CHL62" s="75"/>
      <c r="CHM62" s="75"/>
      <c r="CHN62" s="75"/>
      <c r="CHO62" s="75"/>
      <c r="CHP62" s="75"/>
      <c r="CHQ62" s="75"/>
      <c r="CHR62" s="75"/>
      <c r="CHS62" s="75"/>
      <c r="CHT62" s="75"/>
      <c r="CHU62" s="75"/>
      <c r="CHV62" s="75"/>
      <c r="CHW62" s="75"/>
      <c r="CHX62" s="75"/>
      <c r="CHY62" s="75"/>
      <c r="CHZ62" s="75"/>
      <c r="CIA62" s="75"/>
      <c r="CIB62" s="75"/>
      <c r="CIC62" s="75"/>
      <c r="CID62" s="75"/>
      <c r="CIE62" s="75"/>
      <c r="CIF62" s="75"/>
      <c r="CIG62" s="75"/>
      <c r="CIH62" s="75"/>
      <c r="CII62" s="75"/>
      <c r="CIJ62" s="75"/>
      <c r="CIK62" s="75"/>
      <c r="CIL62" s="75"/>
      <c r="CIM62" s="75"/>
      <c r="CIN62" s="75"/>
      <c r="CIO62" s="75"/>
      <c r="CIP62" s="75"/>
      <c r="CIQ62" s="75"/>
      <c r="CIR62" s="75"/>
      <c r="CIS62" s="75"/>
      <c r="CIT62" s="75"/>
      <c r="CIU62" s="75"/>
      <c r="CIV62" s="75"/>
      <c r="CIW62" s="75"/>
      <c r="CIX62" s="75"/>
      <c r="CIY62" s="75"/>
      <c r="CIZ62" s="75"/>
      <c r="CJA62" s="75"/>
      <c r="CJB62" s="75"/>
      <c r="CJC62" s="75"/>
      <c r="CJD62" s="75"/>
      <c r="CJE62" s="75"/>
      <c r="CJF62" s="75"/>
      <c r="CJG62" s="75"/>
      <c r="CJH62" s="75"/>
      <c r="CJI62" s="75"/>
      <c r="CJJ62" s="75"/>
      <c r="CJK62" s="75"/>
      <c r="CJL62" s="75"/>
      <c r="CJM62" s="75"/>
      <c r="CJN62" s="75"/>
      <c r="CJO62" s="75"/>
      <c r="CJP62" s="75"/>
      <c r="CJQ62" s="75"/>
      <c r="CJR62" s="75"/>
      <c r="CJS62" s="75"/>
      <c r="CJT62" s="75"/>
      <c r="CJU62" s="75"/>
      <c r="CJV62" s="75"/>
      <c r="CJW62" s="75"/>
      <c r="CJX62" s="75"/>
      <c r="CJY62" s="75"/>
      <c r="CJZ62" s="75"/>
      <c r="CKA62" s="75"/>
      <c r="CKB62" s="75"/>
      <c r="CKC62" s="75"/>
      <c r="CKD62" s="75"/>
      <c r="CKE62" s="75"/>
      <c r="CKF62" s="75"/>
      <c r="CKG62" s="75"/>
      <c r="CKH62" s="75"/>
      <c r="CKI62" s="75"/>
      <c r="CKJ62" s="75"/>
      <c r="CKK62" s="75"/>
      <c r="CKL62" s="75"/>
      <c r="CKM62" s="75"/>
      <c r="CKN62" s="75"/>
      <c r="CKO62" s="75"/>
      <c r="CKP62" s="75"/>
      <c r="CKQ62" s="75"/>
      <c r="CKR62" s="75"/>
      <c r="CKS62" s="75"/>
      <c r="CKT62" s="75"/>
      <c r="CKU62" s="75"/>
      <c r="CKV62" s="75"/>
      <c r="CKW62" s="75"/>
      <c r="CKX62" s="75"/>
      <c r="CKY62" s="75"/>
      <c r="CKZ62" s="75"/>
      <c r="CLA62" s="75"/>
      <c r="CLB62" s="75"/>
      <c r="CLC62" s="75"/>
      <c r="CLD62" s="75"/>
      <c r="CLE62" s="75"/>
      <c r="CLF62" s="75"/>
      <c r="CLG62" s="75"/>
      <c r="CLH62" s="75"/>
      <c r="CLI62" s="75"/>
      <c r="CLJ62" s="75"/>
      <c r="CLK62" s="75"/>
      <c r="CLL62" s="75"/>
      <c r="CLM62" s="75"/>
      <c r="CLN62" s="75"/>
      <c r="CLO62" s="75"/>
      <c r="CLP62" s="75"/>
      <c r="CLQ62" s="75"/>
      <c r="CLR62" s="75"/>
      <c r="CLS62" s="75"/>
      <c r="CLT62" s="75"/>
      <c r="CLU62" s="75"/>
      <c r="CLV62" s="75"/>
      <c r="CLW62" s="75"/>
      <c r="CLX62" s="75"/>
      <c r="CLY62" s="75"/>
      <c r="CLZ62" s="75"/>
      <c r="CMA62" s="75"/>
      <c r="CMB62" s="75"/>
      <c r="CMC62" s="75"/>
      <c r="CMD62" s="75"/>
      <c r="CME62" s="75"/>
      <c r="CMF62" s="75"/>
      <c r="CMG62" s="75"/>
      <c r="CMH62" s="75"/>
      <c r="CMI62" s="75"/>
      <c r="CMJ62" s="75"/>
      <c r="CMK62" s="75"/>
      <c r="CML62" s="75"/>
      <c r="CMM62" s="75"/>
      <c r="CMN62" s="75"/>
      <c r="CMO62" s="75"/>
      <c r="CMP62" s="75"/>
      <c r="CMQ62" s="75"/>
      <c r="CMR62" s="75"/>
      <c r="CMS62" s="75"/>
      <c r="CMT62" s="75"/>
      <c r="CMU62" s="75"/>
      <c r="CMV62" s="75"/>
      <c r="CMW62" s="75"/>
      <c r="CMX62" s="75"/>
      <c r="CMY62" s="75"/>
      <c r="CMZ62" s="75"/>
      <c r="CNA62" s="75"/>
      <c r="CNB62" s="75"/>
      <c r="CNC62" s="75"/>
      <c r="CND62" s="75"/>
      <c r="CNE62" s="75"/>
      <c r="CNF62" s="75"/>
      <c r="CNG62" s="75"/>
      <c r="CNH62" s="75"/>
      <c r="CNI62" s="75"/>
      <c r="CNJ62" s="75"/>
      <c r="CNK62" s="75"/>
      <c r="CNL62" s="75"/>
      <c r="CNM62" s="75"/>
      <c r="CNN62" s="75"/>
      <c r="CNO62" s="75"/>
      <c r="CNP62" s="75"/>
      <c r="CNQ62" s="75"/>
      <c r="CNR62" s="75"/>
      <c r="CNS62" s="75"/>
      <c r="CNT62" s="75"/>
      <c r="CNU62" s="75"/>
      <c r="CNV62" s="75"/>
      <c r="CNW62" s="75"/>
      <c r="CNX62" s="75"/>
      <c r="CNY62" s="75"/>
      <c r="CNZ62" s="75"/>
      <c r="COA62" s="75"/>
      <c r="COB62" s="75"/>
      <c r="COC62" s="75"/>
      <c r="COD62" s="75"/>
      <c r="COE62" s="75"/>
      <c r="COF62" s="75"/>
      <c r="COG62" s="75"/>
      <c r="COH62" s="75"/>
      <c r="COI62" s="75"/>
      <c r="COJ62" s="75"/>
      <c r="COK62" s="75"/>
      <c r="COL62" s="75"/>
      <c r="COM62" s="75"/>
      <c r="CON62" s="75"/>
      <c r="COO62" s="75"/>
      <c r="COP62" s="75"/>
      <c r="COQ62" s="75"/>
      <c r="COR62" s="75"/>
      <c r="COS62" s="75"/>
      <c r="COT62" s="75"/>
      <c r="COU62" s="75"/>
      <c r="COV62" s="75"/>
      <c r="COW62" s="75"/>
      <c r="COX62" s="75"/>
      <c r="COY62" s="75"/>
      <c r="COZ62" s="75"/>
      <c r="CPA62" s="75"/>
      <c r="CPB62" s="75"/>
      <c r="CPC62" s="75"/>
      <c r="CPD62" s="75"/>
      <c r="CPE62" s="75"/>
      <c r="CPF62" s="75"/>
      <c r="CPG62" s="75"/>
      <c r="CPH62" s="75"/>
      <c r="CPI62" s="75"/>
      <c r="CPJ62" s="75"/>
      <c r="CPK62" s="75"/>
      <c r="CPL62" s="75"/>
      <c r="CPM62" s="75"/>
      <c r="CPN62" s="75"/>
      <c r="CPO62" s="75"/>
      <c r="CPP62" s="75"/>
      <c r="CPQ62" s="75"/>
      <c r="CPR62" s="75"/>
      <c r="CPS62" s="75"/>
      <c r="CPT62" s="75"/>
      <c r="CPU62" s="75"/>
      <c r="CPV62" s="75"/>
      <c r="CPW62" s="75"/>
      <c r="CPX62" s="75"/>
      <c r="CPY62" s="75"/>
      <c r="CPZ62" s="75"/>
      <c r="CQA62" s="75"/>
      <c r="CQB62" s="75"/>
      <c r="CQC62" s="75"/>
      <c r="CQD62" s="75"/>
      <c r="CQE62" s="75"/>
      <c r="CQF62" s="75"/>
      <c r="CQG62" s="75"/>
      <c r="CQH62" s="75"/>
      <c r="CQI62" s="75"/>
      <c r="CQJ62" s="75"/>
      <c r="CQK62" s="75"/>
      <c r="CQL62" s="75"/>
      <c r="CQM62" s="75"/>
      <c r="CQN62" s="75"/>
      <c r="CQO62" s="75"/>
      <c r="CQP62" s="75"/>
      <c r="CQQ62" s="75"/>
      <c r="CQR62" s="75"/>
      <c r="CQS62" s="75"/>
      <c r="CQT62" s="75"/>
      <c r="CQU62" s="75"/>
      <c r="CQV62" s="75"/>
      <c r="CQW62" s="75"/>
      <c r="CQX62" s="75"/>
      <c r="CQY62" s="75"/>
      <c r="CQZ62" s="75"/>
      <c r="CRA62" s="75"/>
      <c r="CRB62" s="75"/>
      <c r="CRC62" s="75"/>
      <c r="CRD62" s="75"/>
      <c r="CRE62" s="75"/>
      <c r="CRF62" s="75"/>
      <c r="CRG62" s="75"/>
      <c r="CRH62" s="75"/>
      <c r="CRI62" s="75"/>
      <c r="CRJ62" s="75"/>
      <c r="CRK62" s="75"/>
      <c r="CRL62" s="75"/>
      <c r="CRM62" s="75"/>
      <c r="CRN62" s="75"/>
      <c r="CRO62" s="75"/>
      <c r="CRP62" s="75"/>
      <c r="CRQ62" s="75"/>
      <c r="CRR62" s="75"/>
      <c r="CRS62" s="75"/>
      <c r="CRT62" s="75"/>
      <c r="CRU62" s="75"/>
      <c r="CRV62" s="75"/>
      <c r="CRW62" s="75"/>
      <c r="CRX62" s="75"/>
      <c r="CRY62" s="75"/>
      <c r="CRZ62" s="75"/>
      <c r="CSA62" s="75"/>
      <c r="CSB62" s="75"/>
      <c r="CSC62" s="75"/>
      <c r="CSD62" s="75"/>
      <c r="CSE62" s="75"/>
      <c r="CSF62" s="75"/>
      <c r="CSG62" s="75"/>
      <c r="CSH62" s="75"/>
      <c r="CSI62" s="75"/>
      <c r="CSJ62" s="75"/>
      <c r="CSK62" s="75"/>
      <c r="CSL62" s="75"/>
      <c r="CSM62" s="75"/>
      <c r="CSN62" s="75"/>
      <c r="CSO62" s="75"/>
      <c r="CSP62" s="75"/>
      <c r="CSQ62" s="75"/>
      <c r="CSR62" s="75"/>
      <c r="CSS62" s="75"/>
      <c r="CST62" s="75"/>
      <c r="CSU62" s="75"/>
      <c r="CSV62" s="75"/>
      <c r="CSW62" s="75"/>
      <c r="CSX62" s="75"/>
      <c r="CSY62" s="75"/>
      <c r="CSZ62" s="75"/>
      <c r="CTA62" s="75"/>
      <c r="CTB62" s="75"/>
      <c r="CTC62" s="75"/>
      <c r="CTD62" s="75"/>
      <c r="CTE62" s="75"/>
      <c r="CTF62" s="75"/>
      <c r="CTG62" s="75"/>
      <c r="CTH62" s="75"/>
      <c r="CTI62" s="75"/>
      <c r="CTJ62" s="75"/>
      <c r="CTK62" s="75"/>
      <c r="CTL62" s="75"/>
      <c r="CTM62" s="75"/>
      <c r="CTN62" s="75"/>
      <c r="CTO62" s="75"/>
      <c r="CTP62" s="75"/>
      <c r="CTQ62" s="75"/>
      <c r="CTR62" s="75"/>
      <c r="CTS62" s="75"/>
      <c r="CTT62" s="75"/>
      <c r="CTU62" s="75"/>
      <c r="CTV62" s="75"/>
      <c r="CTW62" s="75"/>
      <c r="CTX62" s="75"/>
      <c r="CTY62" s="75"/>
      <c r="CTZ62" s="75"/>
      <c r="CUA62" s="75"/>
      <c r="CUB62" s="75"/>
      <c r="CUC62" s="75"/>
      <c r="CUD62" s="75"/>
      <c r="CUE62" s="75"/>
      <c r="CUF62" s="75"/>
      <c r="CUG62" s="75"/>
      <c r="CUH62" s="75"/>
      <c r="CUI62" s="75"/>
      <c r="CUJ62" s="75"/>
      <c r="CUK62" s="75"/>
      <c r="CUL62" s="75"/>
      <c r="CUM62" s="75"/>
      <c r="CUN62" s="75"/>
      <c r="CUO62" s="75"/>
      <c r="CUP62" s="75"/>
      <c r="CUQ62" s="75"/>
      <c r="CUR62" s="75"/>
      <c r="CUS62" s="75"/>
      <c r="CUT62" s="75"/>
      <c r="CUU62" s="75"/>
      <c r="CUV62" s="75"/>
      <c r="CUW62" s="75"/>
      <c r="CUX62" s="75"/>
      <c r="CUY62" s="75"/>
      <c r="CUZ62" s="75"/>
      <c r="CVA62" s="75"/>
      <c r="CVB62" s="75"/>
      <c r="CVC62" s="75"/>
      <c r="CVD62" s="75"/>
      <c r="CVE62" s="75"/>
      <c r="CVF62" s="75"/>
      <c r="CVG62" s="75"/>
      <c r="CVH62" s="75"/>
      <c r="CVI62" s="75"/>
      <c r="CVJ62" s="75"/>
      <c r="CVK62" s="75"/>
      <c r="CVL62" s="75"/>
      <c r="CVM62" s="75"/>
      <c r="CVN62" s="75"/>
      <c r="CVO62" s="75"/>
      <c r="CVP62" s="75"/>
      <c r="CVQ62" s="75"/>
      <c r="CVR62" s="75"/>
      <c r="CVS62" s="75"/>
      <c r="CVT62" s="75"/>
      <c r="CVU62" s="75"/>
      <c r="CVV62" s="75"/>
      <c r="CVW62" s="75"/>
      <c r="CVX62" s="75"/>
      <c r="CVY62" s="75"/>
      <c r="CVZ62" s="75"/>
      <c r="CWA62" s="75"/>
      <c r="CWB62" s="75"/>
      <c r="CWC62" s="75"/>
      <c r="CWD62" s="75"/>
      <c r="CWE62" s="75"/>
      <c r="CWF62" s="75"/>
      <c r="CWG62" s="75"/>
      <c r="CWH62" s="75"/>
      <c r="CWI62" s="75"/>
      <c r="CWJ62" s="75"/>
      <c r="CWK62" s="75"/>
      <c r="CWL62" s="75"/>
      <c r="CWM62" s="75"/>
      <c r="CWN62" s="75"/>
      <c r="CWO62" s="75"/>
      <c r="CWP62" s="75"/>
      <c r="CWQ62" s="75"/>
      <c r="CWR62" s="75"/>
      <c r="CWS62" s="75"/>
      <c r="CWT62" s="75"/>
      <c r="CWU62" s="75"/>
      <c r="CWV62" s="75"/>
      <c r="CWW62" s="75"/>
      <c r="CWX62" s="75"/>
      <c r="CWY62" s="75"/>
      <c r="CWZ62" s="75"/>
      <c r="CXA62" s="75"/>
      <c r="CXB62" s="75"/>
      <c r="CXC62" s="75"/>
      <c r="CXD62" s="75"/>
      <c r="CXE62" s="75"/>
      <c r="CXF62" s="75"/>
      <c r="CXG62" s="75"/>
      <c r="CXH62" s="75"/>
      <c r="CXI62" s="75"/>
      <c r="CXJ62" s="75"/>
      <c r="CXK62" s="75"/>
      <c r="CXL62" s="75"/>
      <c r="CXM62" s="75"/>
      <c r="CXN62" s="75"/>
      <c r="CXO62" s="75"/>
      <c r="CXP62" s="75"/>
      <c r="CXQ62" s="75"/>
      <c r="CXR62" s="75"/>
      <c r="CXS62" s="75"/>
      <c r="CXT62" s="75"/>
      <c r="CXU62" s="75"/>
      <c r="CXV62" s="75"/>
      <c r="CXW62" s="75"/>
      <c r="CXX62" s="75"/>
      <c r="CXY62" s="75"/>
      <c r="CXZ62" s="75"/>
      <c r="CYA62" s="75"/>
      <c r="CYB62" s="75"/>
      <c r="CYC62" s="75"/>
      <c r="CYD62" s="75"/>
      <c r="CYE62" s="75"/>
      <c r="CYF62" s="75"/>
      <c r="CYG62" s="75"/>
      <c r="CYH62" s="75"/>
      <c r="CYI62" s="75"/>
      <c r="CYJ62" s="75"/>
      <c r="CYK62" s="75"/>
      <c r="CYL62" s="75"/>
      <c r="CYM62" s="75"/>
      <c r="CYN62" s="75"/>
      <c r="CYO62" s="75"/>
      <c r="CYP62" s="75"/>
      <c r="CYQ62" s="75"/>
      <c r="CYR62" s="75"/>
      <c r="CYS62" s="75"/>
      <c r="CYT62" s="75"/>
      <c r="CYU62" s="75"/>
      <c r="CYV62" s="75"/>
      <c r="CYW62" s="75"/>
      <c r="CYX62" s="75"/>
      <c r="CYY62" s="75"/>
      <c r="CYZ62" s="75"/>
      <c r="CZA62" s="75"/>
      <c r="CZB62" s="75"/>
      <c r="CZC62" s="75"/>
      <c r="CZD62" s="75"/>
      <c r="CZE62" s="75"/>
      <c r="CZF62" s="75"/>
      <c r="CZG62" s="75"/>
      <c r="CZH62" s="75"/>
      <c r="CZI62" s="75"/>
      <c r="CZJ62" s="75"/>
      <c r="CZK62" s="75"/>
      <c r="CZL62" s="75"/>
      <c r="CZM62" s="75"/>
      <c r="CZN62" s="75"/>
      <c r="CZO62" s="75"/>
      <c r="CZP62" s="75"/>
      <c r="CZQ62" s="75"/>
      <c r="CZR62" s="75"/>
      <c r="CZS62" s="75"/>
      <c r="CZT62" s="75"/>
      <c r="CZU62" s="75"/>
      <c r="CZV62" s="75"/>
      <c r="CZW62" s="75"/>
      <c r="CZX62" s="75"/>
      <c r="CZY62" s="75"/>
      <c r="CZZ62" s="75"/>
      <c r="DAA62" s="75"/>
      <c r="DAB62" s="75"/>
      <c r="DAC62" s="75"/>
      <c r="DAD62" s="75"/>
      <c r="DAE62" s="75"/>
      <c r="DAF62" s="75"/>
      <c r="DAG62" s="75"/>
      <c r="DAH62" s="75"/>
      <c r="DAI62" s="75"/>
      <c r="DAJ62" s="75"/>
      <c r="DAK62" s="75"/>
      <c r="DAL62" s="75"/>
      <c r="DAM62" s="75"/>
      <c r="DAN62" s="75"/>
      <c r="DAO62" s="75"/>
      <c r="DAP62" s="75"/>
      <c r="DAQ62" s="75"/>
      <c r="DAR62" s="75"/>
      <c r="DAS62" s="75"/>
      <c r="DAT62" s="75"/>
      <c r="DAU62" s="75"/>
      <c r="DAV62" s="75"/>
      <c r="DAW62" s="75"/>
      <c r="DAX62" s="75"/>
      <c r="DAY62" s="75"/>
      <c r="DAZ62" s="75"/>
      <c r="DBA62" s="75"/>
      <c r="DBB62" s="75"/>
      <c r="DBC62" s="75"/>
      <c r="DBD62" s="75"/>
      <c r="DBE62" s="75"/>
      <c r="DBF62" s="75"/>
      <c r="DBG62" s="75"/>
      <c r="DBH62" s="75"/>
      <c r="DBI62" s="75"/>
      <c r="DBJ62" s="75"/>
      <c r="DBK62" s="75"/>
      <c r="DBL62" s="75"/>
      <c r="DBM62" s="75"/>
      <c r="DBN62" s="75"/>
      <c r="DBO62" s="75"/>
      <c r="DBP62" s="75"/>
      <c r="DBQ62" s="75"/>
      <c r="DBR62" s="75"/>
      <c r="DBS62" s="75"/>
      <c r="DBT62" s="75"/>
      <c r="DBU62" s="75"/>
      <c r="DBV62" s="75"/>
      <c r="DBW62" s="75"/>
      <c r="DBX62" s="75"/>
      <c r="DBY62" s="75"/>
      <c r="DBZ62" s="75"/>
      <c r="DCA62" s="75"/>
      <c r="DCB62" s="75"/>
      <c r="DCC62" s="75"/>
      <c r="DCD62" s="75"/>
      <c r="DCE62" s="75"/>
      <c r="DCF62" s="75"/>
      <c r="DCG62" s="75"/>
      <c r="DCH62" s="75"/>
      <c r="DCI62" s="75"/>
      <c r="DCJ62" s="75"/>
      <c r="DCK62" s="75"/>
      <c r="DCL62" s="75"/>
      <c r="DCM62" s="75"/>
      <c r="DCN62" s="75"/>
      <c r="DCO62" s="75"/>
      <c r="DCP62" s="75"/>
      <c r="DCQ62" s="75"/>
      <c r="DCR62" s="75"/>
      <c r="DCS62" s="75"/>
      <c r="DCT62" s="75"/>
      <c r="DCU62" s="75"/>
      <c r="DCV62" s="75"/>
      <c r="DCW62" s="75"/>
      <c r="DCX62" s="75"/>
      <c r="DCY62" s="75"/>
      <c r="DCZ62" s="75"/>
      <c r="DDA62" s="75"/>
      <c r="DDB62" s="75"/>
      <c r="DDC62" s="75"/>
      <c r="DDD62" s="75"/>
      <c r="DDE62" s="75"/>
      <c r="DDF62" s="75"/>
      <c r="DDG62" s="75"/>
      <c r="DDH62" s="75"/>
      <c r="DDI62" s="75"/>
      <c r="DDJ62" s="75"/>
      <c r="DDK62" s="75"/>
      <c r="DDL62" s="75"/>
      <c r="DDM62" s="75"/>
      <c r="DDN62" s="75"/>
      <c r="DDO62" s="75"/>
      <c r="DDP62" s="75"/>
      <c r="DDQ62" s="75"/>
      <c r="DDR62" s="75"/>
      <c r="DDS62" s="75"/>
      <c r="DDT62" s="75"/>
      <c r="DDU62" s="75"/>
      <c r="DDV62" s="75"/>
      <c r="DDW62" s="75"/>
      <c r="DDX62" s="75"/>
      <c r="DDY62" s="75"/>
      <c r="DDZ62" s="75"/>
      <c r="DEA62" s="75"/>
      <c r="DEB62" s="75"/>
      <c r="DEC62" s="75"/>
      <c r="DED62" s="75"/>
      <c r="DEE62" s="75"/>
      <c r="DEF62" s="75"/>
      <c r="DEG62" s="75"/>
      <c r="DEH62" s="75"/>
      <c r="DEI62" s="75"/>
      <c r="DEJ62" s="75"/>
      <c r="DEK62" s="75"/>
      <c r="DEL62" s="75"/>
      <c r="DEM62" s="75"/>
      <c r="DEN62" s="75"/>
      <c r="DEO62" s="75"/>
      <c r="DEP62" s="75"/>
      <c r="DEQ62" s="75"/>
      <c r="DER62" s="75"/>
      <c r="DES62" s="75"/>
      <c r="DET62" s="75"/>
      <c r="DEU62" s="75"/>
      <c r="DEV62" s="75"/>
      <c r="DEW62" s="75"/>
      <c r="DEX62" s="75"/>
      <c r="DEY62" s="75"/>
      <c r="DEZ62" s="75"/>
      <c r="DFA62" s="75"/>
      <c r="DFB62" s="75"/>
      <c r="DFC62" s="75"/>
      <c r="DFD62" s="75"/>
      <c r="DFE62" s="75"/>
      <c r="DFF62" s="75"/>
      <c r="DFG62" s="75"/>
      <c r="DFH62" s="75"/>
      <c r="DFI62" s="75"/>
      <c r="DFJ62" s="75"/>
      <c r="DFK62" s="75"/>
      <c r="DFL62" s="75"/>
      <c r="DFM62" s="75"/>
      <c r="DFN62" s="75"/>
      <c r="DFO62" s="75"/>
      <c r="DFP62" s="75"/>
      <c r="DFQ62" s="75"/>
      <c r="DFR62" s="75"/>
      <c r="DFS62" s="75"/>
      <c r="DFT62" s="75"/>
      <c r="DFU62" s="75"/>
      <c r="DFV62" s="75"/>
      <c r="DFW62" s="75"/>
      <c r="DFX62" s="75"/>
      <c r="DFY62" s="75"/>
      <c r="DFZ62" s="75"/>
      <c r="DGA62" s="75"/>
      <c r="DGB62" s="75"/>
      <c r="DGC62" s="75"/>
      <c r="DGD62" s="75"/>
      <c r="DGE62" s="75"/>
      <c r="DGF62" s="75"/>
      <c r="DGG62" s="75"/>
      <c r="DGH62" s="75"/>
      <c r="DGI62" s="75"/>
      <c r="DGJ62" s="75"/>
      <c r="DGK62" s="75"/>
      <c r="DGL62" s="75"/>
      <c r="DGM62" s="75"/>
      <c r="DGN62" s="75"/>
      <c r="DGO62" s="75"/>
      <c r="DGP62" s="75"/>
      <c r="DGQ62" s="75"/>
      <c r="DGR62" s="75"/>
      <c r="DGS62" s="75"/>
      <c r="DGT62" s="75"/>
      <c r="DGU62" s="75"/>
      <c r="DGV62" s="75"/>
      <c r="DGW62" s="75"/>
      <c r="DGX62" s="75"/>
      <c r="DGY62" s="75"/>
      <c r="DGZ62" s="75"/>
      <c r="DHA62" s="75"/>
      <c r="DHB62" s="75"/>
      <c r="DHC62" s="75"/>
      <c r="DHD62" s="75"/>
      <c r="DHE62" s="75"/>
      <c r="DHF62" s="75"/>
      <c r="DHG62" s="75"/>
      <c r="DHH62" s="75"/>
      <c r="DHI62" s="75"/>
      <c r="DHJ62" s="75"/>
      <c r="DHK62" s="75"/>
      <c r="DHL62" s="75"/>
      <c r="DHM62" s="75"/>
      <c r="DHN62" s="75"/>
      <c r="DHO62" s="75"/>
      <c r="DHP62" s="75"/>
      <c r="DHQ62" s="75"/>
      <c r="DHR62" s="75"/>
      <c r="DHS62" s="75"/>
      <c r="DHT62" s="75"/>
      <c r="DHU62" s="75"/>
      <c r="DHV62" s="75"/>
      <c r="DHW62" s="75"/>
      <c r="DHX62" s="75"/>
      <c r="DHY62" s="75"/>
      <c r="DHZ62" s="75"/>
      <c r="DIA62" s="75"/>
      <c r="DIB62" s="75"/>
      <c r="DIC62" s="75"/>
      <c r="DID62" s="75"/>
      <c r="DIE62" s="75"/>
      <c r="DIF62" s="75"/>
      <c r="DIG62" s="75"/>
      <c r="DIH62" s="75"/>
      <c r="DII62" s="75"/>
      <c r="DIJ62" s="75"/>
      <c r="DIK62" s="75"/>
      <c r="DIL62" s="75"/>
      <c r="DIM62" s="75"/>
      <c r="DIN62" s="75"/>
      <c r="DIO62" s="75"/>
      <c r="DIP62" s="75"/>
      <c r="DIQ62" s="75"/>
      <c r="DIR62" s="75"/>
      <c r="DIS62" s="75"/>
      <c r="DIT62" s="75"/>
      <c r="DIU62" s="75"/>
      <c r="DIV62" s="75"/>
      <c r="DIW62" s="75"/>
      <c r="DIX62" s="75"/>
      <c r="DIY62" s="75"/>
      <c r="DIZ62" s="75"/>
      <c r="DJA62" s="75"/>
      <c r="DJB62" s="75"/>
      <c r="DJC62" s="75"/>
      <c r="DJD62" s="75"/>
      <c r="DJE62" s="75"/>
      <c r="DJF62" s="75"/>
      <c r="DJG62" s="75"/>
      <c r="DJH62" s="75"/>
      <c r="DJI62" s="75"/>
      <c r="DJJ62" s="75"/>
      <c r="DJK62" s="75"/>
      <c r="DJL62" s="75"/>
      <c r="DJM62" s="75"/>
      <c r="DJN62" s="75"/>
      <c r="DJO62" s="75"/>
      <c r="DJP62" s="75"/>
      <c r="DJQ62" s="75"/>
      <c r="DJR62" s="75"/>
      <c r="DJS62" s="75"/>
      <c r="DJT62" s="75"/>
      <c r="DJU62" s="75"/>
      <c r="DJV62" s="75"/>
      <c r="DJW62" s="75"/>
      <c r="DJX62" s="75"/>
      <c r="DJY62" s="75"/>
      <c r="DJZ62" s="75"/>
      <c r="DKA62" s="75"/>
      <c r="DKB62" s="75"/>
      <c r="DKC62" s="75"/>
      <c r="DKD62" s="75"/>
      <c r="DKE62" s="75"/>
      <c r="DKF62" s="75"/>
      <c r="DKG62" s="75"/>
      <c r="DKH62" s="75"/>
      <c r="DKI62" s="75"/>
      <c r="DKJ62" s="75"/>
      <c r="DKK62" s="75"/>
      <c r="DKL62" s="75"/>
      <c r="DKM62" s="75"/>
      <c r="DKN62" s="75"/>
      <c r="DKO62" s="75"/>
      <c r="DKP62" s="75"/>
      <c r="DKQ62" s="75"/>
      <c r="DKR62" s="75"/>
      <c r="DKS62" s="75"/>
      <c r="DKT62" s="75"/>
      <c r="DKU62" s="75"/>
      <c r="DKV62" s="75"/>
      <c r="DKW62" s="75"/>
      <c r="DKX62" s="75"/>
      <c r="DKY62" s="75"/>
      <c r="DKZ62" s="75"/>
      <c r="DLA62" s="75"/>
      <c r="DLB62" s="75"/>
      <c r="DLC62" s="75"/>
      <c r="DLD62" s="75"/>
      <c r="DLE62" s="75"/>
      <c r="DLF62" s="75"/>
      <c r="DLG62" s="75"/>
      <c r="DLH62" s="75"/>
      <c r="DLI62" s="75"/>
      <c r="DLJ62" s="75"/>
      <c r="DLK62" s="75"/>
      <c r="DLL62" s="75"/>
      <c r="DLM62" s="75"/>
      <c r="DLN62" s="75"/>
      <c r="DLO62" s="75"/>
      <c r="DLP62" s="75"/>
      <c r="DLQ62" s="75"/>
      <c r="DLR62" s="75"/>
      <c r="DLS62" s="75"/>
      <c r="DLT62" s="75"/>
      <c r="DLU62" s="75"/>
      <c r="DLV62" s="75"/>
      <c r="DLW62" s="75"/>
      <c r="DLX62" s="75"/>
      <c r="DLY62" s="75"/>
      <c r="DLZ62" s="75"/>
      <c r="DMA62" s="75"/>
      <c r="DMB62" s="75"/>
      <c r="DMC62" s="75"/>
      <c r="DMD62" s="75"/>
      <c r="DME62" s="75"/>
      <c r="DMF62" s="75"/>
      <c r="DMG62" s="75"/>
      <c r="DMH62" s="75"/>
      <c r="DMI62" s="75"/>
      <c r="DMJ62" s="75"/>
      <c r="DMK62" s="75"/>
      <c r="DML62" s="75"/>
      <c r="DMM62" s="75"/>
      <c r="DMN62" s="75"/>
      <c r="DMO62" s="75"/>
      <c r="DMP62" s="75"/>
      <c r="DMQ62" s="75"/>
      <c r="DMR62" s="75"/>
      <c r="DMS62" s="75"/>
      <c r="DMT62" s="75"/>
      <c r="DMU62" s="75"/>
      <c r="DMV62" s="75"/>
      <c r="DMW62" s="75"/>
      <c r="DMX62" s="75"/>
      <c r="DMY62" s="75"/>
      <c r="DMZ62" s="75"/>
      <c r="DNA62" s="75"/>
      <c r="DNB62" s="75"/>
      <c r="DNC62" s="75"/>
      <c r="DND62" s="75"/>
      <c r="DNE62" s="75"/>
      <c r="DNF62" s="75"/>
      <c r="DNG62" s="75"/>
      <c r="DNH62" s="75"/>
      <c r="DNI62" s="75"/>
      <c r="DNJ62" s="75"/>
      <c r="DNK62" s="75"/>
      <c r="DNL62" s="75"/>
      <c r="DNM62" s="75"/>
      <c r="DNN62" s="75"/>
      <c r="DNO62" s="75"/>
      <c r="DNP62" s="75"/>
      <c r="DNQ62" s="75"/>
      <c r="DNR62" s="75"/>
      <c r="DNS62" s="75"/>
      <c r="DNT62" s="75"/>
      <c r="DNU62" s="75"/>
      <c r="DNV62" s="75"/>
      <c r="DNW62" s="75"/>
      <c r="DNX62" s="75"/>
      <c r="DNY62" s="75"/>
      <c r="DNZ62" s="75"/>
      <c r="DOA62" s="75"/>
      <c r="DOB62" s="75"/>
      <c r="DOC62" s="75"/>
      <c r="DOD62" s="75"/>
      <c r="DOE62" s="75"/>
      <c r="DOF62" s="75"/>
      <c r="DOG62" s="75"/>
      <c r="DOH62" s="75"/>
      <c r="DOI62" s="75"/>
      <c r="DOJ62" s="75"/>
      <c r="DOK62" s="75"/>
      <c r="DOL62" s="75"/>
      <c r="DOM62" s="75"/>
      <c r="DON62" s="75"/>
      <c r="DOO62" s="75"/>
      <c r="DOP62" s="75"/>
      <c r="DOQ62" s="75"/>
      <c r="DOR62" s="75"/>
      <c r="DOS62" s="75"/>
      <c r="DOT62" s="75"/>
      <c r="DOU62" s="75"/>
      <c r="DOV62" s="75"/>
      <c r="DOW62" s="75"/>
      <c r="DOX62" s="75"/>
      <c r="DOY62" s="75"/>
      <c r="DOZ62" s="75"/>
      <c r="DPA62" s="75"/>
      <c r="DPB62" s="75"/>
      <c r="DPC62" s="75"/>
      <c r="DPD62" s="75"/>
      <c r="DPE62" s="75"/>
      <c r="DPF62" s="75"/>
      <c r="DPG62" s="75"/>
      <c r="DPH62" s="75"/>
      <c r="DPI62" s="75"/>
      <c r="DPJ62" s="75"/>
      <c r="DPK62" s="75"/>
      <c r="DPL62" s="75"/>
      <c r="DPM62" s="75"/>
      <c r="DPN62" s="75"/>
      <c r="DPO62" s="75"/>
      <c r="DPP62" s="75"/>
      <c r="DPQ62" s="75"/>
      <c r="DPR62" s="75"/>
      <c r="DPS62" s="75"/>
      <c r="DPT62" s="75"/>
      <c r="DPU62" s="75"/>
      <c r="DPV62" s="75"/>
      <c r="DPW62" s="75"/>
      <c r="DPX62" s="75"/>
      <c r="DPY62" s="75"/>
      <c r="DPZ62" s="75"/>
      <c r="DQA62" s="75"/>
      <c r="DQB62" s="75"/>
      <c r="DQC62" s="75"/>
      <c r="DQD62" s="75"/>
      <c r="DQE62" s="75"/>
      <c r="DQF62" s="75"/>
      <c r="DQG62" s="75"/>
      <c r="DQH62" s="75"/>
      <c r="DQI62" s="75"/>
      <c r="DQJ62" s="75"/>
      <c r="DQK62" s="75"/>
      <c r="DQL62" s="75"/>
      <c r="DQM62" s="75"/>
      <c r="DQN62" s="75"/>
      <c r="DQO62" s="75"/>
      <c r="DQP62" s="75"/>
      <c r="DQQ62" s="75"/>
      <c r="DQR62" s="75"/>
      <c r="DQS62" s="75"/>
      <c r="DQT62" s="75"/>
      <c r="DQU62" s="75"/>
      <c r="DQV62" s="75"/>
      <c r="DQW62" s="75"/>
      <c r="DQX62" s="75"/>
      <c r="DQY62" s="75"/>
      <c r="DQZ62" s="75"/>
      <c r="DRA62" s="75"/>
      <c r="DRB62" s="75"/>
      <c r="DRC62" s="75"/>
      <c r="DRD62" s="75"/>
      <c r="DRE62" s="75"/>
      <c r="DRF62" s="75"/>
      <c r="DRG62" s="75"/>
      <c r="DRH62" s="75"/>
      <c r="DRI62" s="75"/>
      <c r="DRJ62" s="75"/>
      <c r="DRK62" s="75"/>
      <c r="DRL62" s="75"/>
      <c r="DRM62" s="75"/>
      <c r="DRN62" s="75"/>
      <c r="DRO62" s="75"/>
      <c r="DRP62" s="75"/>
      <c r="DRQ62" s="75"/>
      <c r="DRR62" s="75"/>
      <c r="DRS62" s="75"/>
      <c r="DRT62" s="75"/>
      <c r="DRU62" s="75"/>
      <c r="DRV62" s="75"/>
      <c r="DRW62" s="75"/>
      <c r="DRX62" s="75"/>
      <c r="DRY62" s="75"/>
      <c r="DRZ62" s="75"/>
      <c r="DSA62" s="75"/>
      <c r="DSB62" s="75"/>
      <c r="DSC62" s="75"/>
      <c r="DSD62" s="75"/>
      <c r="DSE62" s="75"/>
      <c r="DSF62" s="75"/>
      <c r="DSG62" s="75"/>
      <c r="DSH62" s="75"/>
      <c r="DSI62" s="75"/>
      <c r="DSJ62" s="75"/>
      <c r="DSK62" s="75"/>
      <c r="DSL62" s="75"/>
      <c r="DSM62" s="75"/>
      <c r="DSN62" s="75"/>
      <c r="DSO62" s="75"/>
      <c r="DSP62" s="75"/>
      <c r="DSQ62" s="75"/>
      <c r="DSR62" s="75"/>
      <c r="DSS62" s="75"/>
      <c r="DST62" s="75"/>
      <c r="DSU62" s="75"/>
      <c r="DSV62" s="75"/>
      <c r="DSW62" s="75"/>
      <c r="DSX62" s="75"/>
      <c r="DSY62" s="75"/>
      <c r="DSZ62" s="75"/>
      <c r="DTA62" s="75"/>
      <c r="DTB62" s="75"/>
      <c r="DTC62" s="75"/>
      <c r="DTD62" s="75"/>
      <c r="DTE62" s="75"/>
      <c r="DTF62" s="75"/>
      <c r="DTG62" s="75"/>
      <c r="DTH62" s="75"/>
      <c r="DTI62" s="75"/>
      <c r="DTJ62" s="75"/>
      <c r="DTK62" s="75"/>
      <c r="DTL62" s="75"/>
      <c r="DTM62" s="75"/>
      <c r="DTN62" s="75"/>
      <c r="DTO62" s="75"/>
      <c r="DTP62" s="75"/>
      <c r="DTQ62" s="75"/>
      <c r="DTR62" s="75"/>
      <c r="DTS62" s="75"/>
      <c r="DTT62" s="75"/>
      <c r="DTU62" s="75"/>
      <c r="DTV62" s="75"/>
      <c r="DTW62" s="75"/>
      <c r="DTX62" s="75"/>
      <c r="DTY62" s="75"/>
      <c r="DTZ62" s="75"/>
      <c r="DUA62" s="75"/>
      <c r="DUB62" s="75"/>
      <c r="DUC62" s="75"/>
      <c r="DUD62" s="75"/>
      <c r="DUE62" s="75"/>
      <c r="DUF62" s="75"/>
      <c r="DUG62" s="75"/>
      <c r="DUH62" s="75"/>
      <c r="DUI62" s="75"/>
      <c r="DUJ62" s="75"/>
      <c r="DUK62" s="75"/>
      <c r="DUL62" s="75"/>
      <c r="DUM62" s="75"/>
      <c r="DUN62" s="75"/>
      <c r="DUO62" s="75"/>
      <c r="DUP62" s="75"/>
      <c r="DUQ62" s="75"/>
      <c r="DUR62" s="75"/>
      <c r="DUS62" s="75"/>
      <c r="DUT62" s="75"/>
      <c r="DUU62" s="75"/>
      <c r="DUV62" s="75"/>
      <c r="DUW62" s="75"/>
      <c r="DUX62" s="75"/>
      <c r="DUY62" s="75"/>
      <c r="DUZ62" s="75"/>
      <c r="DVA62" s="75"/>
      <c r="DVB62" s="75"/>
      <c r="DVC62" s="75"/>
      <c r="DVD62" s="75"/>
      <c r="DVE62" s="75"/>
      <c r="DVF62" s="75"/>
      <c r="DVG62" s="75"/>
      <c r="DVH62" s="75"/>
      <c r="DVI62" s="75"/>
      <c r="DVJ62" s="75"/>
      <c r="DVK62" s="75"/>
      <c r="DVL62" s="75"/>
      <c r="DVM62" s="75"/>
      <c r="DVN62" s="75"/>
      <c r="DVO62" s="75"/>
      <c r="DVP62" s="75"/>
      <c r="DVQ62" s="75"/>
      <c r="DVR62" s="75"/>
      <c r="DVS62" s="75"/>
      <c r="DVT62" s="75"/>
      <c r="DVU62" s="75"/>
      <c r="DVV62" s="75"/>
      <c r="DVW62" s="75"/>
      <c r="DVX62" s="75"/>
      <c r="DVY62" s="75"/>
      <c r="DVZ62" s="75"/>
      <c r="DWA62" s="75"/>
      <c r="DWB62" s="75"/>
      <c r="DWC62" s="75"/>
      <c r="DWD62" s="75"/>
      <c r="DWE62" s="75"/>
      <c r="DWF62" s="75"/>
      <c r="DWG62" s="75"/>
      <c r="DWH62" s="75"/>
      <c r="DWI62" s="75"/>
      <c r="DWJ62" s="75"/>
      <c r="DWK62" s="75"/>
      <c r="DWL62" s="75"/>
      <c r="DWM62" s="75"/>
      <c r="DWN62" s="75"/>
      <c r="DWO62" s="75"/>
      <c r="DWP62" s="75"/>
      <c r="DWQ62" s="75"/>
      <c r="DWR62" s="75"/>
      <c r="DWS62" s="75"/>
      <c r="DWT62" s="75"/>
      <c r="DWU62" s="75"/>
      <c r="DWV62" s="75"/>
      <c r="DWW62" s="75"/>
      <c r="DWX62" s="75"/>
      <c r="DWY62" s="75"/>
      <c r="DWZ62" s="75"/>
      <c r="DXA62" s="75"/>
      <c r="DXB62" s="75"/>
      <c r="DXC62" s="75"/>
      <c r="DXD62" s="75"/>
      <c r="DXE62" s="75"/>
      <c r="DXF62" s="75"/>
      <c r="DXG62" s="75"/>
      <c r="DXH62" s="75"/>
      <c r="DXI62" s="75"/>
      <c r="DXJ62" s="75"/>
      <c r="DXK62" s="75"/>
      <c r="DXL62" s="75"/>
      <c r="DXM62" s="75"/>
      <c r="DXN62" s="75"/>
      <c r="DXO62" s="75"/>
      <c r="DXP62" s="75"/>
      <c r="DXQ62" s="75"/>
      <c r="DXR62" s="75"/>
      <c r="DXS62" s="75"/>
      <c r="DXT62" s="75"/>
      <c r="DXU62" s="75"/>
      <c r="DXV62" s="75"/>
      <c r="DXW62" s="75"/>
      <c r="DXX62" s="75"/>
      <c r="DXY62" s="75"/>
      <c r="DXZ62" s="75"/>
      <c r="DYA62" s="75"/>
      <c r="DYB62" s="75"/>
      <c r="DYC62" s="75"/>
      <c r="DYD62" s="75"/>
      <c r="DYE62" s="75"/>
      <c r="DYF62" s="75"/>
      <c r="DYG62" s="75"/>
      <c r="DYH62" s="75"/>
      <c r="DYI62" s="75"/>
      <c r="DYJ62" s="75"/>
      <c r="DYK62" s="75"/>
      <c r="DYL62" s="75"/>
      <c r="DYM62" s="75"/>
      <c r="DYN62" s="75"/>
      <c r="DYO62" s="75"/>
      <c r="DYP62" s="75"/>
      <c r="DYQ62" s="75"/>
      <c r="DYR62" s="75"/>
      <c r="DYS62" s="75"/>
      <c r="DYT62" s="75"/>
      <c r="DYU62" s="75"/>
      <c r="DYV62" s="75"/>
      <c r="DYW62" s="75"/>
      <c r="DYX62" s="75"/>
      <c r="DYY62" s="75"/>
      <c r="DYZ62" s="75"/>
      <c r="DZA62" s="75"/>
      <c r="DZB62" s="75"/>
      <c r="DZC62" s="75"/>
      <c r="DZD62" s="75"/>
      <c r="DZE62" s="75"/>
      <c r="DZF62" s="75"/>
      <c r="DZG62" s="75"/>
      <c r="DZH62" s="75"/>
      <c r="DZI62" s="75"/>
      <c r="DZJ62" s="75"/>
      <c r="DZK62" s="75"/>
      <c r="DZL62" s="75"/>
      <c r="DZM62" s="75"/>
      <c r="DZN62" s="75"/>
      <c r="DZO62" s="75"/>
      <c r="DZP62" s="75"/>
      <c r="DZQ62" s="75"/>
      <c r="DZR62" s="75"/>
      <c r="DZS62" s="75"/>
      <c r="DZT62" s="75"/>
      <c r="DZU62" s="75"/>
      <c r="DZV62" s="75"/>
      <c r="DZW62" s="75"/>
      <c r="DZX62" s="75"/>
      <c r="DZY62" s="75"/>
      <c r="DZZ62" s="75"/>
      <c r="EAA62" s="75"/>
      <c r="EAB62" s="75"/>
      <c r="EAC62" s="75"/>
      <c r="EAD62" s="75"/>
      <c r="EAE62" s="75"/>
      <c r="EAF62" s="75"/>
      <c r="EAG62" s="75"/>
      <c r="EAH62" s="75"/>
      <c r="EAI62" s="75"/>
      <c r="EAJ62" s="75"/>
      <c r="EAK62" s="75"/>
      <c r="EAL62" s="75"/>
      <c r="EAM62" s="75"/>
      <c r="EAN62" s="75"/>
      <c r="EAO62" s="75"/>
      <c r="EAP62" s="75"/>
      <c r="EAQ62" s="75"/>
      <c r="EAR62" s="75"/>
      <c r="EAS62" s="75"/>
      <c r="EAT62" s="75"/>
      <c r="EAU62" s="75"/>
      <c r="EAV62" s="75"/>
      <c r="EAW62" s="75"/>
      <c r="EAX62" s="75"/>
      <c r="EAY62" s="75"/>
      <c r="EAZ62" s="75"/>
      <c r="EBA62" s="75"/>
      <c r="EBB62" s="75"/>
      <c r="EBC62" s="75"/>
      <c r="EBD62" s="75"/>
      <c r="EBE62" s="75"/>
      <c r="EBF62" s="75"/>
      <c r="EBG62" s="75"/>
      <c r="EBH62" s="75"/>
      <c r="EBI62" s="75"/>
      <c r="EBJ62" s="75"/>
      <c r="EBK62" s="75"/>
      <c r="EBL62" s="75"/>
      <c r="EBM62" s="75"/>
      <c r="EBN62" s="75"/>
      <c r="EBO62" s="75"/>
      <c r="EBP62" s="75"/>
      <c r="EBQ62" s="75"/>
      <c r="EBR62" s="75"/>
      <c r="EBS62" s="75"/>
      <c r="EBT62" s="75"/>
      <c r="EBU62" s="75"/>
      <c r="EBV62" s="75"/>
      <c r="EBW62" s="75"/>
      <c r="EBX62" s="75"/>
      <c r="EBY62" s="75"/>
      <c r="EBZ62" s="75"/>
      <c r="ECA62" s="75"/>
      <c r="ECB62" s="75"/>
      <c r="ECC62" s="75"/>
      <c r="ECD62" s="75"/>
      <c r="ECE62" s="75"/>
      <c r="ECF62" s="75"/>
      <c r="ECG62" s="75"/>
      <c r="ECH62" s="75"/>
      <c r="ECI62" s="75"/>
      <c r="ECJ62" s="75"/>
      <c r="ECK62" s="75"/>
      <c r="ECL62" s="75"/>
      <c r="ECM62" s="75"/>
      <c r="ECN62" s="75"/>
      <c r="ECO62" s="75"/>
      <c r="ECP62" s="75"/>
      <c r="ECQ62" s="75"/>
      <c r="ECR62" s="75"/>
      <c r="ECS62" s="75"/>
      <c r="ECT62" s="75"/>
      <c r="ECU62" s="75"/>
      <c r="ECV62" s="75"/>
      <c r="ECW62" s="75"/>
      <c r="ECX62" s="75"/>
      <c r="ECY62" s="75"/>
      <c r="ECZ62" s="75"/>
      <c r="EDA62" s="75"/>
      <c r="EDB62" s="75"/>
      <c r="EDC62" s="75"/>
      <c r="EDD62" s="75"/>
      <c r="EDE62" s="75"/>
      <c r="EDF62" s="75"/>
      <c r="EDG62" s="75"/>
      <c r="EDH62" s="75"/>
      <c r="EDI62" s="75"/>
      <c r="EDJ62" s="75"/>
      <c r="EDK62" s="75"/>
      <c r="EDL62" s="75"/>
      <c r="EDM62" s="75"/>
      <c r="EDN62" s="75"/>
      <c r="EDO62" s="75"/>
      <c r="EDP62" s="75"/>
      <c r="EDQ62" s="75"/>
      <c r="EDR62" s="75"/>
      <c r="EDS62" s="75"/>
      <c r="EDT62" s="75"/>
      <c r="EDU62" s="75"/>
      <c r="EDV62" s="75"/>
      <c r="EDW62" s="75"/>
      <c r="EDX62" s="75"/>
      <c r="EDY62" s="75"/>
      <c r="EDZ62" s="75"/>
      <c r="EEA62" s="75"/>
      <c r="EEB62" s="75"/>
      <c r="EEC62" s="75"/>
      <c r="EED62" s="75"/>
      <c r="EEE62" s="75"/>
      <c r="EEF62" s="75"/>
      <c r="EEG62" s="75"/>
      <c r="EEH62" s="75"/>
      <c r="EEI62" s="75"/>
      <c r="EEJ62" s="75"/>
      <c r="EEK62" s="75"/>
      <c r="EEL62" s="75"/>
      <c r="EEM62" s="75"/>
      <c r="EEN62" s="75"/>
      <c r="EEO62" s="75"/>
      <c r="EEP62" s="75"/>
      <c r="EEQ62" s="75"/>
      <c r="EER62" s="75"/>
      <c r="EES62" s="75"/>
      <c r="EET62" s="75"/>
      <c r="EEU62" s="75"/>
      <c r="EEV62" s="75"/>
      <c r="EEW62" s="75"/>
      <c r="EEX62" s="75"/>
      <c r="EEY62" s="75"/>
      <c r="EEZ62" s="75"/>
      <c r="EFA62" s="75"/>
      <c r="EFB62" s="75"/>
      <c r="EFC62" s="75"/>
      <c r="EFD62" s="75"/>
      <c r="EFE62" s="75"/>
      <c r="EFF62" s="75"/>
      <c r="EFG62" s="75"/>
      <c r="EFH62" s="75"/>
      <c r="EFI62" s="75"/>
      <c r="EFJ62" s="75"/>
      <c r="EFK62" s="75"/>
      <c r="EFL62" s="75"/>
      <c r="EFM62" s="75"/>
      <c r="EFN62" s="75"/>
      <c r="EFO62" s="75"/>
      <c r="EFP62" s="75"/>
      <c r="EFQ62" s="75"/>
      <c r="EFR62" s="75"/>
      <c r="EFS62" s="75"/>
      <c r="EFT62" s="75"/>
      <c r="EFU62" s="75"/>
      <c r="EFV62" s="75"/>
      <c r="EFW62" s="75"/>
      <c r="EFX62" s="75"/>
      <c r="EFY62" s="75"/>
      <c r="EFZ62" s="75"/>
      <c r="EGA62" s="75"/>
      <c r="EGB62" s="75"/>
      <c r="EGC62" s="75"/>
      <c r="EGD62" s="75"/>
      <c r="EGE62" s="75"/>
      <c r="EGF62" s="75"/>
      <c r="EGG62" s="75"/>
      <c r="EGH62" s="75"/>
      <c r="EGI62" s="75"/>
      <c r="EGJ62" s="75"/>
      <c r="EGK62" s="75"/>
      <c r="EGL62" s="75"/>
      <c r="EGM62" s="75"/>
      <c r="EGN62" s="75"/>
      <c r="EGO62" s="75"/>
      <c r="EGP62" s="75"/>
      <c r="EGQ62" s="75"/>
      <c r="EGR62" s="75"/>
      <c r="EGS62" s="75"/>
      <c r="EGT62" s="75"/>
      <c r="EGU62" s="75"/>
      <c r="EGV62" s="75"/>
      <c r="EGW62" s="75"/>
      <c r="EGX62" s="75"/>
      <c r="EGY62" s="75"/>
      <c r="EGZ62" s="75"/>
      <c r="EHA62" s="75"/>
      <c r="EHB62" s="75"/>
      <c r="EHC62" s="75"/>
      <c r="EHD62" s="75"/>
      <c r="EHE62" s="75"/>
      <c r="EHF62" s="75"/>
      <c r="EHG62" s="75"/>
      <c r="EHH62" s="75"/>
      <c r="EHI62" s="75"/>
      <c r="EHJ62" s="75"/>
      <c r="EHK62" s="75"/>
      <c r="EHL62" s="75"/>
      <c r="EHM62" s="75"/>
      <c r="EHN62" s="75"/>
      <c r="EHO62" s="75"/>
      <c r="EHP62" s="75"/>
      <c r="EHQ62" s="75"/>
      <c r="EHR62" s="75"/>
      <c r="EHS62" s="75"/>
      <c r="EHT62" s="75"/>
      <c r="EHU62" s="75"/>
      <c r="EHV62" s="75"/>
      <c r="EHW62" s="75"/>
      <c r="EHX62" s="75"/>
      <c r="EHY62" s="75"/>
      <c r="EHZ62" s="75"/>
      <c r="EIA62" s="75"/>
      <c r="EIB62" s="75"/>
      <c r="EIC62" s="75"/>
      <c r="EID62" s="75"/>
      <c r="EIE62" s="75"/>
      <c r="EIF62" s="75"/>
      <c r="EIG62" s="75"/>
      <c r="EIH62" s="75"/>
      <c r="EII62" s="75"/>
      <c r="EIJ62" s="75"/>
      <c r="EIK62" s="75"/>
      <c r="EIL62" s="75"/>
      <c r="EIM62" s="75"/>
      <c r="EIN62" s="75"/>
      <c r="EIO62" s="75"/>
      <c r="EIP62" s="75"/>
      <c r="EIQ62" s="75"/>
      <c r="EIR62" s="75"/>
      <c r="EIS62" s="75"/>
      <c r="EIT62" s="75"/>
      <c r="EIU62" s="75"/>
      <c r="EIV62" s="75"/>
      <c r="EIW62" s="75"/>
      <c r="EIX62" s="75"/>
      <c r="EIY62" s="75"/>
      <c r="EIZ62" s="75"/>
      <c r="EJA62" s="75"/>
      <c r="EJB62" s="75"/>
      <c r="EJC62" s="75"/>
      <c r="EJD62" s="75"/>
      <c r="EJE62" s="75"/>
      <c r="EJF62" s="75"/>
      <c r="EJG62" s="75"/>
      <c r="EJH62" s="75"/>
      <c r="EJI62" s="75"/>
      <c r="EJJ62" s="75"/>
      <c r="EJK62" s="75"/>
      <c r="EJL62" s="75"/>
      <c r="EJM62" s="75"/>
      <c r="EJN62" s="75"/>
      <c r="EJO62" s="75"/>
      <c r="EJP62" s="75"/>
      <c r="EJQ62" s="75"/>
      <c r="EJR62" s="75"/>
      <c r="EJS62" s="75"/>
      <c r="EJT62" s="75"/>
      <c r="EJU62" s="75"/>
      <c r="EJV62" s="75"/>
      <c r="EJW62" s="75"/>
      <c r="EJX62" s="75"/>
      <c r="EJY62" s="75"/>
      <c r="EJZ62" s="75"/>
      <c r="EKA62" s="75"/>
      <c r="EKB62" s="75"/>
      <c r="EKC62" s="75"/>
      <c r="EKD62" s="75"/>
      <c r="EKE62" s="75"/>
      <c r="EKF62" s="75"/>
      <c r="EKG62" s="75"/>
      <c r="EKH62" s="75"/>
      <c r="EKI62" s="75"/>
      <c r="EKJ62" s="75"/>
      <c r="EKK62" s="75"/>
      <c r="EKL62" s="75"/>
      <c r="EKM62" s="75"/>
      <c r="EKN62" s="75"/>
      <c r="EKO62" s="75"/>
      <c r="EKP62" s="75"/>
      <c r="EKQ62" s="75"/>
      <c r="EKR62" s="75"/>
      <c r="EKS62" s="75"/>
      <c r="EKT62" s="75"/>
      <c r="EKU62" s="75"/>
      <c r="EKV62" s="75"/>
      <c r="EKW62" s="75"/>
      <c r="EKX62" s="75"/>
      <c r="EKY62" s="75"/>
      <c r="EKZ62" s="75"/>
      <c r="ELA62" s="75"/>
      <c r="ELB62" s="75"/>
      <c r="ELC62" s="75"/>
      <c r="ELD62" s="75"/>
      <c r="ELE62" s="75"/>
      <c r="ELF62" s="75"/>
      <c r="ELG62" s="75"/>
      <c r="ELH62" s="75"/>
      <c r="ELI62" s="75"/>
      <c r="ELJ62" s="75"/>
      <c r="ELK62" s="75"/>
      <c r="ELL62" s="75"/>
      <c r="ELM62" s="75"/>
      <c r="ELN62" s="75"/>
      <c r="ELO62" s="75"/>
      <c r="ELP62" s="75"/>
      <c r="ELQ62" s="75"/>
      <c r="ELR62" s="75"/>
      <c r="ELS62" s="75"/>
      <c r="ELT62" s="75"/>
      <c r="ELU62" s="75"/>
      <c r="ELV62" s="75"/>
      <c r="ELW62" s="75"/>
      <c r="ELX62" s="75"/>
      <c r="ELY62" s="75"/>
      <c r="ELZ62" s="75"/>
      <c r="EMA62" s="75"/>
      <c r="EMB62" s="75"/>
      <c r="EMC62" s="75"/>
      <c r="EMD62" s="75"/>
      <c r="EME62" s="75"/>
      <c r="EMF62" s="75"/>
      <c r="EMG62" s="75"/>
      <c r="EMH62" s="75"/>
      <c r="EMI62" s="75"/>
      <c r="EMJ62" s="75"/>
      <c r="EMK62" s="75"/>
      <c r="EML62" s="75"/>
      <c r="EMM62" s="75"/>
      <c r="EMN62" s="75"/>
      <c r="EMO62" s="75"/>
      <c r="EMP62" s="75"/>
      <c r="EMQ62" s="75"/>
      <c r="EMR62" s="75"/>
      <c r="EMS62" s="75"/>
      <c r="EMT62" s="75"/>
      <c r="EMU62" s="75"/>
      <c r="EMV62" s="75"/>
      <c r="EMW62" s="75"/>
      <c r="EMX62" s="75"/>
      <c r="EMY62" s="75"/>
      <c r="EMZ62" s="75"/>
      <c r="ENA62" s="75"/>
      <c r="ENB62" s="75"/>
      <c r="ENC62" s="75"/>
      <c r="END62" s="75"/>
      <c r="ENE62" s="75"/>
      <c r="ENF62" s="75"/>
      <c r="ENG62" s="75"/>
      <c r="ENH62" s="75"/>
      <c r="ENI62" s="75"/>
      <c r="ENJ62" s="75"/>
      <c r="ENK62" s="75"/>
      <c r="ENL62" s="75"/>
      <c r="ENM62" s="75"/>
      <c r="ENN62" s="75"/>
      <c r="ENO62" s="75"/>
      <c r="ENP62" s="75"/>
      <c r="ENQ62" s="75"/>
      <c r="ENR62" s="75"/>
      <c r="ENS62" s="75"/>
      <c r="ENT62" s="75"/>
      <c r="ENU62" s="75"/>
      <c r="ENV62" s="75"/>
      <c r="ENW62" s="75"/>
      <c r="ENX62" s="75"/>
      <c r="ENY62" s="75"/>
      <c r="ENZ62" s="75"/>
      <c r="EOA62" s="75"/>
      <c r="EOB62" s="75"/>
      <c r="EOC62" s="75"/>
      <c r="EOD62" s="75"/>
      <c r="EOE62" s="75"/>
      <c r="EOF62" s="75"/>
      <c r="EOG62" s="75"/>
      <c r="EOH62" s="75"/>
      <c r="EOI62" s="75"/>
      <c r="EOJ62" s="75"/>
      <c r="EOK62" s="75"/>
      <c r="EOL62" s="75"/>
      <c r="EOM62" s="75"/>
      <c r="EON62" s="75"/>
      <c r="EOO62" s="75"/>
      <c r="EOP62" s="75"/>
      <c r="EOQ62" s="75"/>
      <c r="EOR62" s="75"/>
      <c r="EOS62" s="75"/>
      <c r="EOT62" s="75"/>
      <c r="EOU62" s="75"/>
      <c r="EOV62" s="75"/>
      <c r="EOW62" s="75"/>
      <c r="EOX62" s="75"/>
      <c r="EOY62" s="75"/>
      <c r="EOZ62" s="75"/>
      <c r="EPA62" s="75"/>
      <c r="EPB62" s="75"/>
      <c r="EPC62" s="75"/>
      <c r="EPD62" s="75"/>
      <c r="EPE62" s="75"/>
      <c r="EPF62" s="75"/>
      <c r="EPG62" s="75"/>
      <c r="EPH62" s="75"/>
      <c r="EPI62" s="75"/>
      <c r="EPJ62" s="75"/>
      <c r="EPK62" s="75"/>
      <c r="EPL62" s="75"/>
      <c r="EPM62" s="75"/>
      <c r="EPN62" s="75"/>
      <c r="EPO62" s="75"/>
      <c r="EPP62" s="75"/>
      <c r="EPQ62" s="75"/>
      <c r="EPR62" s="75"/>
      <c r="EPS62" s="75"/>
      <c r="EPT62" s="75"/>
      <c r="EPU62" s="75"/>
      <c r="EPV62" s="75"/>
      <c r="EPW62" s="75"/>
      <c r="EPX62" s="75"/>
      <c r="EPY62" s="75"/>
      <c r="EPZ62" s="75"/>
      <c r="EQA62" s="75"/>
      <c r="EQB62" s="75"/>
      <c r="EQC62" s="75"/>
      <c r="EQD62" s="75"/>
      <c r="EQE62" s="75"/>
      <c r="EQF62" s="75"/>
      <c r="EQG62" s="75"/>
      <c r="EQH62" s="75"/>
      <c r="EQI62" s="75"/>
      <c r="EQJ62" s="75"/>
      <c r="EQK62" s="75"/>
      <c r="EQL62" s="75"/>
      <c r="EQM62" s="75"/>
      <c r="EQN62" s="75"/>
      <c r="EQO62" s="75"/>
      <c r="EQP62" s="75"/>
      <c r="EQQ62" s="75"/>
      <c r="EQR62" s="75"/>
      <c r="EQS62" s="75"/>
      <c r="EQT62" s="75"/>
      <c r="EQU62" s="75"/>
      <c r="EQV62" s="75"/>
      <c r="EQW62" s="75"/>
      <c r="EQX62" s="75"/>
      <c r="EQY62" s="75"/>
      <c r="EQZ62" s="75"/>
      <c r="ERA62" s="75"/>
      <c r="ERB62" s="75"/>
      <c r="ERC62" s="75"/>
      <c r="ERD62" s="75"/>
      <c r="ERE62" s="75"/>
      <c r="ERF62" s="75"/>
      <c r="ERG62" s="75"/>
      <c r="ERH62" s="75"/>
      <c r="ERI62" s="75"/>
      <c r="ERJ62" s="75"/>
      <c r="ERK62" s="75"/>
      <c r="ERL62" s="75"/>
      <c r="ERM62" s="75"/>
      <c r="ERN62" s="75"/>
      <c r="ERO62" s="75"/>
      <c r="ERP62" s="75"/>
      <c r="ERQ62" s="75"/>
      <c r="ERR62" s="75"/>
      <c r="ERS62" s="75"/>
      <c r="ERT62" s="75"/>
      <c r="ERU62" s="75"/>
      <c r="ERV62" s="75"/>
      <c r="ERW62" s="75"/>
      <c r="ERX62" s="75"/>
      <c r="ERY62" s="75"/>
      <c r="ERZ62" s="75"/>
      <c r="ESA62" s="75"/>
      <c r="ESB62" s="75"/>
      <c r="ESC62" s="75"/>
      <c r="ESD62" s="75"/>
      <c r="ESE62" s="75"/>
      <c r="ESF62" s="75"/>
      <c r="ESG62" s="75"/>
      <c r="ESH62" s="75"/>
      <c r="ESI62" s="75"/>
      <c r="ESJ62" s="75"/>
      <c r="ESK62" s="75"/>
      <c r="ESL62" s="75"/>
      <c r="ESM62" s="75"/>
      <c r="ESN62" s="75"/>
      <c r="ESO62" s="75"/>
      <c r="ESP62" s="75"/>
      <c r="ESQ62" s="75"/>
      <c r="ESR62" s="75"/>
      <c r="ESS62" s="75"/>
      <c r="EST62" s="75"/>
      <c r="ESU62" s="75"/>
      <c r="ESV62" s="75"/>
      <c r="ESW62" s="75"/>
      <c r="ESX62" s="75"/>
      <c r="ESY62" s="75"/>
      <c r="ESZ62" s="75"/>
      <c r="ETA62" s="75"/>
      <c r="ETB62" s="75"/>
      <c r="ETC62" s="75"/>
      <c r="ETD62" s="75"/>
      <c r="ETE62" s="75"/>
      <c r="ETF62" s="75"/>
      <c r="ETG62" s="75"/>
      <c r="ETH62" s="75"/>
      <c r="ETI62" s="75"/>
      <c r="ETJ62" s="75"/>
      <c r="ETK62" s="75"/>
      <c r="ETL62" s="75"/>
      <c r="ETM62" s="75"/>
      <c r="ETN62" s="75"/>
      <c r="ETO62" s="75"/>
      <c r="ETP62" s="75"/>
      <c r="ETQ62" s="75"/>
      <c r="ETR62" s="75"/>
      <c r="ETS62" s="75"/>
      <c r="ETT62" s="75"/>
      <c r="ETU62" s="75"/>
      <c r="ETV62" s="75"/>
      <c r="ETW62" s="75"/>
      <c r="ETX62" s="75"/>
      <c r="ETY62" s="75"/>
      <c r="ETZ62" s="75"/>
      <c r="EUA62" s="75"/>
      <c r="EUB62" s="75"/>
      <c r="EUC62" s="75"/>
      <c r="EUD62" s="75"/>
      <c r="EUE62" s="75"/>
      <c r="EUF62" s="75"/>
      <c r="EUG62" s="75"/>
      <c r="EUH62" s="75"/>
      <c r="EUI62" s="75"/>
      <c r="EUJ62" s="75"/>
      <c r="EUK62" s="75"/>
      <c r="EUL62" s="75"/>
      <c r="EUM62" s="75"/>
      <c r="EUN62" s="75"/>
      <c r="EUO62" s="75"/>
      <c r="EUP62" s="75"/>
      <c r="EUQ62" s="75"/>
      <c r="EUR62" s="75"/>
      <c r="EUS62" s="75"/>
      <c r="EUT62" s="75"/>
      <c r="EUU62" s="75"/>
      <c r="EUV62" s="75"/>
      <c r="EUW62" s="75"/>
      <c r="EUX62" s="75"/>
      <c r="EUY62" s="75"/>
      <c r="EUZ62" s="75"/>
      <c r="EVA62" s="75"/>
      <c r="EVB62" s="75"/>
      <c r="EVC62" s="75"/>
      <c r="EVD62" s="75"/>
      <c r="EVE62" s="75"/>
      <c r="EVF62" s="75"/>
      <c r="EVG62" s="75"/>
      <c r="EVH62" s="75"/>
      <c r="EVI62" s="75"/>
      <c r="EVJ62" s="75"/>
      <c r="EVK62" s="75"/>
      <c r="EVL62" s="75"/>
      <c r="EVM62" s="75"/>
      <c r="EVN62" s="75"/>
      <c r="EVO62" s="75"/>
      <c r="EVP62" s="75"/>
      <c r="EVQ62" s="75"/>
      <c r="EVR62" s="75"/>
      <c r="EVS62" s="75"/>
      <c r="EVT62" s="75"/>
      <c r="EVU62" s="75"/>
      <c r="EVV62" s="75"/>
      <c r="EVW62" s="75"/>
      <c r="EVX62" s="75"/>
      <c r="EVY62" s="75"/>
      <c r="EVZ62" s="75"/>
      <c r="EWA62" s="75"/>
      <c r="EWB62" s="75"/>
      <c r="EWC62" s="75"/>
      <c r="EWD62" s="75"/>
      <c r="EWE62" s="75"/>
      <c r="EWF62" s="75"/>
      <c r="EWG62" s="75"/>
      <c r="EWH62" s="75"/>
      <c r="EWI62" s="75"/>
      <c r="EWJ62" s="75"/>
      <c r="EWK62" s="75"/>
      <c r="EWL62" s="75"/>
      <c r="EWM62" s="75"/>
      <c r="EWN62" s="75"/>
      <c r="EWO62" s="75"/>
      <c r="EWP62" s="75"/>
      <c r="EWQ62" s="75"/>
      <c r="EWR62" s="75"/>
      <c r="EWS62" s="75"/>
      <c r="EWT62" s="75"/>
      <c r="EWU62" s="75"/>
      <c r="EWV62" s="75"/>
      <c r="EWW62" s="75"/>
      <c r="EWX62" s="75"/>
      <c r="EWY62" s="75"/>
      <c r="EWZ62" s="75"/>
      <c r="EXA62" s="75"/>
      <c r="EXB62" s="75"/>
      <c r="EXC62" s="75"/>
      <c r="EXD62" s="75"/>
      <c r="EXE62" s="75"/>
      <c r="EXF62" s="75"/>
      <c r="EXG62" s="75"/>
      <c r="EXH62" s="75"/>
      <c r="EXI62" s="75"/>
      <c r="EXJ62" s="75"/>
      <c r="EXK62" s="75"/>
      <c r="EXL62" s="75"/>
      <c r="EXM62" s="75"/>
      <c r="EXN62" s="75"/>
      <c r="EXO62" s="75"/>
      <c r="EXP62" s="75"/>
      <c r="EXQ62" s="75"/>
      <c r="EXR62" s="75"/>
      <c r="EXS62" s="75"/>
      <c r="EXT62" s="75"/>
      <c r="EXU62" s="75"/>
      <c r="EXV62" s="75"/>
      <c r="EXW62" s="75"/>
      <c r="EXX62" s="75"/>
      <c r="EXY62" s="75"/>
      <c r="EXZ62" s="75"/>
      <c r="EYA62" s="75"/>
      <c r="EYB62" s="75"/>
      <c r="EYC62" s="75"/>
      <c r="EYD62" s="75"/>
      <c r="EYE62" s="75"/>
      <c r="EYF62" s="75"/>
      <c r="EYG62" s="75"/>
      <c r="EYH62" s="75"/>
      <c r="EYI62" s="75"/>
      <c r="EYJ62" s="75"/>
      <c r="EYK62" s="75"/>
      <c r="EYL62" s="75"/>
      <c r="EYM62" s="75"/>
      <c r="EYN62" s="75"/>
      <c r="EYO62" s="75"/>
      <c r="EYP62" s="75"/>
      <c r="EYQ62" s="75"/>
      <c r="EYR62" s="75"/>
      <c r="EYS62" s="75"/>
      <c r="EYT62" s="75"/>
      <c r="EYU62" s="75"/>
      <c r="EYV62" s="75"/>
      <c r="EYW62" s="75"/>
      <c r="EYX62" s="75"/>
      <c r="EYY62" s="75"/>
      <c r="EYZ62" s="75"/>
      <c r="EZA62" s="75"/>
      <c r="EZB62" s="75"/>
      <c r="EZC62" s="75"/>
      <c r="EZD62" s="75"/>
      <c r="EZE62" s="75"/>
      <c r="EZF62" s="75"/>
      <c r="EZG62" s="75"/>
      <c r="EZH62" s="75"/>
      <c r="EZI62" s="75"/>
      <c r="EZJ62" s="75"/>
      <c r="EZK62" s="75"/>
      <c r="EZL62" s="75"/>
      <c r="EZM62" s="75"/>
      <c r="EZN62" s="75"/>
      <c r="EZO62" s="75"/>
      <c r="EZP62" s="75"/>
      <c r="EZQ62" s="75"/>
      <c r="EZR62" s="75"/>
      <c r="EZS62" s="75"/>
      <c r="EZT62" s="75"/>
      <c r="EZU62" s="75"/>
      <c r="EZV62" s="75"/>
      <c r="EZW62" s="75"/>
      <c r="EZX62" s="75"/>
      <c r="EZY62" s="75"/>
      <c r="EZZ62" s="75"/>
      <c r="FAA62" s="75"/>
      <c r="FAB62" s="75"/>
      <c r="FAC62" s="75"/>
      <c r="FAD62" s="75"/>
      <c r="FAE62" s="75"/>
      <c r="FAF62" s="75"/>
      <c r="FAG62" s="75"/>
      <c r="FAH62" s="75"/>
      <c r="FAI62" s="75"/>
      <c r="FAJ62" s="75"/>
      <c r="FAK62" s="75"/>
      <c r="FAL62" s="75"/>
      <c r="FAM62" s="75"/>
      <c r="FAN62" s="75"/>
      <c r="FAO62" s="75"/>
      <c r="FAP62" s="75"/>
      <c r="FAQ62" s="75"/>
      <c r="FAR62" s="75"/>
      <c r="FAS62" s="75"/>
      <c r="FAT62" s="75"/>
      <c r="FAU62" s="75"/>
      <c r="FAV62" s="75"/>
      <c r="FAW62" s="75"/>
      <c r="FAX62" s="75"/>
      <c r="FAY62" s="75"/>
      <c r="FAZ62" s="75"/>
      <c r="FBA62" s="75"/>
      <c r="FBB62" s="75"/>
      <c r="FBC62" s="75"/>
      <c r="FBD62" s="75"/>
      <c r="FBE62" s="75"/>
      <c r="FBF62" s="75"/>
      <c r="FBG62" s="75"/>
      <c r="FBH62" s="75"/>
      <c r="FBI62" s="75"/>
      <c r="FBJ62" s="75"/>
      <c r="FBK62" s="75"/>
      <c r="FBL62" s="75"/>
      <c r="FBM62" s="75"/>
      <c r="FBN62" s="75"/>
      <c r="FBO62" s="75"/>
      <c r="FBP62" s="75"/>
      <c r="FBQ62" s="75"/>
      <c r="FBR62" s="75"/>
      <c r="FBS62" s="75"/>
      <c r="FBT62" s="75"/>
      <c r="FBU62" s="75"/>
      <c r="FBV62" s="75"/>
      <c r="FBW62" s="75"/>
      <c r="FBX62" s="75"/>
      <c r="FBY62" s="75"/>
      <c r="FBZ62" s="75"/>
      <c r="FCA62" s="75"/>
      <c r="FCB62" s="75"/>
      <c r="FCC62" s="75"/>
      <c r="FCD62" s="75"/>
      <c r="FCE62" s="75"/>
      <c r="FCF62" s="75"/>
      <c r="FCG62" s="75"/>
      <c r="FCH62" s="75"/>
      <c r="FCI62" s="75"/>
      <c r="FCJ62" s="75"/>
      <c r="FCK62" s="75"/>
      <c r="FCL62" s="75"/>
      <c r="FCM62" s="75"/>
      <c r="FCN62" s="75"/>
      <c r="FCO62" s="75"/>
      <c r="FCP62" s="75"/>
      <c r="FCQ62" s="75"/>
      <c r="FCR62" s="75"/>
      <c r="FCS62" s="75"/>
      <c r="FCT62" s="75"/>
      <c r="FCU62" s="75"/>
      <c r="FCV62" s="75"/>
      <c r="FCW62" s="75"/>
      <c r="FCX62" s="75"/>
      <c r="FCY62" s="75"/>
      <c r="FCZ62" s="75"/>
      <c r="FDA62" s="75"/>
      <c r="FDB62" s="75"/>
      <c r="FDC62" s="75"/>
      <c r="FDD62" s="75"/>
      <c r="FDE62" s="75"/>
      <c r="FDF62" s="75"/>
      <c r="FDG62" s="75"/>
      <c r="FDH62" s="75"/>
      <c r="FDI62" s="75"/>
      <c r="FDJ62" s="75"/>
      <c r="FDK62" s="75"/>
      <c r="FDL62" s="75"/>
      <c r="FDM62" s="75"/>
      <c r="FDN62" s="75"/>
      <c r="FDO62" s="75"/>
      <c r="FDP62" s="75"/>
      <c r="FDQ62" s="75"/>
      <c r="FDR62" s="75"/>
      <c r="FDS62" s="75"/>
      <c r="FDT62" s="75"/>
      <c r="FDU62" s="75"/>
      <c r="FDV62" s="75"/>
      <c r="FDW62" s="75"/>
      <c r="FDX62" s="75"/>
      <c r="FDY62" s="75"/>
      <c r="FDZ62" s="75"/>
      <c r="FEA62" s="75"/>
      <c r="FEB62" s="75"/>
      <c r="FEC62" s="75"/>
      <c r="FED62" s="75"/>
      <c r="FEE62" s="75"/>
      <c r="FEF62" s="75"/>
      <c r="FEG62" s="75"/>
      <c r="FEH62" s="75"/>
      <c r="FEI62" s="75"/>
      <c r="FEJ62" s="75"/>
      <c r="FEK62" s="75"/>
      <c r="FEL62" s="75"/>
      <c r="FEM62" s="75"/>
      <c r="FEN62" s="75"/>
      <c r="FEO62" s="75"/>
      <c r="FEP62" s="75"/>
      <c r="FEQ62" s="75"/>
      <c r="FER62" s="75"/>
      <c r="FES62" s="75"/>
      <c r="FET62" s="75"/>
      <c r="FEU62" s="75"/>
      <c r="FEV62" s="75"/>
      <c r="FEW62" s="75"/>
      <c r="FEX62" s="75"/>
      <c r="FEY62" s="75"/>
      <c r="FEZ62" s="75"/>
      <c r="FFA62" s="75"/>
      <c r="FFB62" s="75"/>
      <c r="FFC62" s="75"/>
      <c r="FFD62" s="75"/>
      <c r="FFE62" s="75"/>
      <c r="FFF62" s="75"/>
      <c r="FFG62" s="75"/>
      <c r="FFH62" s="75"/>
      <c r="FFI62" s="75"/>
      <c r="FFJ62" s="75"/>
      <c r="FFK62" s="75"/>
      <c r="FFL62" s="75"/>
      <c r="FFM62" s="75"/>
      <c r="FFN62" s="75"/>
      <c r="FFO62" s="75"/>
      <c r="FFP62" s="75"/>
      <c r="FFQ62" s="75"/>
      <c r="FFR62" s="75"/>
      <c r="FFS62" s="75"/>
      <c r="FFT62" s="75"/>
      <c r="FFU62" s="75"/>
      <c r="FFV62" s="75"/>
      <c r="FFW62" s="75"/>
      <c r="FFX62" s="75"/>
      <c r="FFY62" s="75"/>
      <c r="FFZ62" s="75"/>
      <c r="FGA62" s="75"/>
      <c r="FGB62" s="75"/>
      <c r="FGC62" s="75"/>
      <c r="FGD62" s="75"/>
      <c r="FGE62" s="75"/>
      <c r="FGF62" s="75"/>
      <c r="FGG62" s="75"/>
      <c r="FGH62" s="75"/>
      <c r="FGI62" s="75"/>
      <c r="FGJ62" s="75"/>
      <c r="FGK62" s="75"/>
      <c r="FGL62" s="75"/>
      <c r="FGM62" s="75"/>
      <c r="FGN62" s="75"/>
      <c r="FGO62" s="75"/>
      <c r="FGP62" s="75"/>
      <c r="FGQ62" s="75"/>
      <c r="FGR62" s="75"/>
      <c r="FGS62" s="75"/>
      <c r="FGT62" s="75"/>
      <c r="FGU62" s="75"/>
      <c r="FGV62" s="75"/>
      <c r="FGW62" s="75"/>
      <c r="FGX62" s="75"/>
      <c r="FGY62" s="75"/>
      <c r="FGZ62" s="75"/>
      <c r="FHA62" s="75"/>
      <c r="FHB62" s="75"/>
      <c r="FHC62" s="75"/>
      <c r="FHD62" s="75"/>
      <c r="FHE62" s="75"/>
      <c r="FHF62" s="75"/>
      <c r="FHG62" s="75"/>
      <c r="FHH62" s="75"/>
      <c r="FHI62" s="75"/>
      <c r="FHJ62" s="75"/>
      <c r="FHK62" s="75"/>
      <c r="FHL62" s="75"/>
      <c r="FHM62" s="75"/>
      <c r="FHN62" s="75"/>
      <c r="FHO62" s="75"/>
      <c r="FHP62" s="75"/>
      <c r="FHQ62" s="75"/>
      <c r="FHR62" s="75"/>
      <c r="FHS62" s="75"/>
      <c r="FHT62" s="75"/>
      <c r="FHU62" s="75"/>
      <c r="FHV62" s="75"/>
      <c r="FHW62" s="75"/>
      <c r="FHX62" s="75"/>
      <c r="FHY62" s="75"/>
      <c r="FHZ62" s="75"/>
      <c r="FIA62" s="75"/>
      <c r="FIB62" s="75"/>
      <c r="FIC62" s="75"/>
      <c r="FID62" s="75"/>
      <c r="FIE62" s="75"/>
      <c r="FIF62" s="75"/>
      <c r="FIG62" s="75"/>
      <c r="FIH62" s="75"/>
      <c r="FII62" s="75"/>
      <c r="FIJ62" s="75"/>
      <c r="FIK62" s="75"/>
      <c r="FIL62" s="75"/>
      <c r="FIM62" s="75"/>
      <c r="FIN62" s="75"/>
      <c r="FIO62" s="75"/>
      <c r="FIP62" s="75"/>
      <c r="FIQ62" s="75"/>
      <c r="FIR62" s="75"/>
      <c r="FIS62" s="75"/>
      <c r="FIT62" s="75"/>
      <c r="FIU62" s="75"/>
      <c r="FIV62" s="75"/>
      <c r="FIW62" s="75"/>
      <c r="FIX62" s="75"/>
      <c r="FIY62" s="75"/>
      <c r="FIZ62" s="75"/>
      <c r="FJA62" s="75"/>
      <c r="FJB62" s="75"/>
      <c r="FJC62" s="75"/>
      <c r="FJD62" s="75"/>
      <c r="FJE62" s="75"/>
      <c r="FJF62" s="75"/>
      <c r="FJG62" s="75"/>
      <c r="FJH62" s="75"/>
      <c r="FJI62" s="75"/>
      <c r="FJJ62" s="75"/>
      <c r="FJK62" s="75"/>
      <c r="FJL62" s="75"/>
      <c r="FJM62" s="75"/>
      <c r="FJN62" s="75"/>
      <c r="FJO62" s="75"/>
      <c r="FJP62" s="75"/>
      <c r="FJQ62" s="75"/>
      <c r="FJR62" s="75"/>
      <c r="FJS62" s="75"/>
      <c r="FJT62" s="75"/>
      <c r="FJU62" s="75"/>
      <c r="FJV62" s="75"/>
      <c r="FJW62" s="75"/>
      <c r="FJX62" s="75"/>
      <c r="FJY62" s="75"/>
      <c r="FJZ62" s="75"/>
      <c r="FKA62" s="75"/>
      <c r="FKB62" s="75"/>
      <c r="FKC62" s="75"/>
      <c r="FKD62" s="75"/>
      <c r="FKE62" s="75"/>
      <c r="FKF62" s="75"/>
      <c r="FKG62" s="75"/>
      <c r="FKH62" s="75"/>
      <c r="FKI62" s="75"/>
      <c r="FKJ62" s="75"/>
      <c r="FKK62" s="75"/>
      <c r="FKL62" s="75"/>
      <c r="FKM62" s="75"/>
      <c r="FKN62" s="75"/>
      <c r="FKO62" s="75"/>
      <c r="FKP62" s="75"/>
      <c r="FKQ62" s="75"/>
      <c r="FKR62" s="75"/>
      <c r="FKS62" s="75"/>
      <c r="FKT62" s="75"/>
      <c r="FKU62" s="75"/>
      <c r="FKV62" s="75"/>
      <c r="FKW62" s="75"/>
      <c r="FKX62" s="75"/>
      <c r="FKY62" s="75"/>
      <c r="FKZ62" s="75"/>
      <c r="FLA62" s="75"/>
      <c r="FLB62" s="75"/>
      <c r="FLC62" s="75"/>
      <c r="FLD62" s="75"/>
      <c r="FLE62" s="75"/>
      <c r="FLF62" s="75"/>
      <c r="FLG62" s="75"/>
      <c r="FLH62" s="75"/>
      <c r="FLI62" s="75"/>
      <c r="FLJ62" s="75"/>
      <c r="FLK62" s="75"/>
      <c r="FLL62" s="75"/>
      <c r="FLM62" s="75"/>
      <c r="FLN62" s="75"/>
      <c r="FLO62" s="75"/>
      <c r="FLP62" s="75"/>
      <c r="FLQ62" s="75"/>
      <c r="FLR62" s="75"/>
      <c r="FLS62" s="75"/>
      <c r="FLT62" s="75"/>
      <c r="FLU62" s="75"/>
      <c r="FLV62" s="75"/>
      <c r="FLW62" s="75"/>
      <c r="FLX62" s="75"/>
      <c r="FLY62" s="75"/>
      <c r="FLZ62" s="75"/>
      <c r="FMA62" s="75"/>
      <c r="FMB62" s="75"/>
      <c r="FMC62" s="75"/>
      <c r="FMD62" s="75"/>
      <c r="FME62" s="75"/>
      <c r="FMF62" s="75"/>
      <c r="FMG62" s="75"/>
      <c r="FMH62" s="75"/>
      <c r="FMI62" s="75"/>
      <c r="FMJ62" s="75"/>
      <c r="FMK62" s="75"/>
      <c r="FML62" s="75"/>
      <c r="FMM62" s="75"/>
      <c r="FMN62" s="75"/>
      <c r="FMO62" s="75"/>
      <c r="FMP62" s="75"/>
      <c r="FMQ62" s="75"/>
      <c r="FMR62" s="75"/>
      <c r="FMS62" s="75"/>
      <c r="FMT62" s="75"/>
      <c r="FMU62" s="75"/>
      <c r="FMV62" s="75"/>
      <c r="FMW62" s="75"/>
      <c r="FMX62" s="75"/>
      <c r="FMY62" s="75"/>
      <c r="FMZ62" s="75"/>
      <c r="FNA62" s="75"/>
      <c r="FNB62" s="75"/>
      <c r="FNC62" s="75"/>
      <c r="FND62" s="75"/>
      <c r="FNE62" s="75"/>
      <c r="FNF62" s="75"/>
      <c r="FNG62" s="75"/>
      <c r="FNH62" s="75"/>
      <c r="FNI62" s="75"/>
      <c r="FNJ62" s="75"/>
      <c r="FNK62" s="75"/>
      <c r="FNL62" s="75"/>
      <c r="FNM62" s="75"/>
      <c r="FNN62" s="75"/>
      <c r="FNO62" s="75"/>
      <c r="FNP62" s="75"/>
      <c r="FNQ62" s="75"/>
      <c r="FNR62" s="75"/>
      <c r="FNS62" s="75"/>
      <c r="FNT62" s="75"/>
      <c r="FNU62" s="75"/>
      <c r="FNV62" s="75"/>
      <c r="FNW62" s="75"/>
      <c r="FNX62" s="75"/>
      <c r="FNY62" s="75"/>
      <c r="FNZ62" s="75"/>
      <c r="FOA62" s="75"/>
      <c r="FOB62" s="75"/>
      <c r="FOC62" s="75"/>
      <c r="FOD62" s="75"/>
      <c r="FOE62" s="75"/>
      <c r="FOF62" s="75"/>
      <c r="FOG62" s="75"/>
      <c r="FOH62" s="75"/>
      <c r="FOI62" s="75"/>
      <c r="FOJ62" s="75"/>
      <c r="FOK62" s="75"/>
      <c r="FOL62" s="75"/>
      <c r="FOM62" s="75"/>
      <c r="FON62" s="75"/>
      <c r="FOO62" s="75"/>
      <c r="FOP62" s="75"/>
      <c r="FOQ62" s="75"/>
      <c r="FOR62" s="75"/>
      <c r="FOS62" s="75"/>
      <c r="FOT62" s="75"/>
      <c r="FOU62" s="75"/>
      <c r="FOV62" s="75"/>
      <c r="FOW62" s="75"/>
      <c r="FOX62" s="75"/>
      <c r="FOY62" s="75"/>
      <c r="FOZ62" s="75"/>
      <c r="FPA62" s="75"/>
      <c r="FPB62" s="75"/>
      <c r="FPC62" s="75"/>
      <c r="FPD62" s="75"/>
      <c r="FPE62" s="75"/>
      <c r="FPF62" s="75"/>
      <c r="FPG62" s="75"/>
      <c r="FPH62" s="75"/>
      <c r="FPI62" s="75"/>
      <c r="FPJ62" s="75"/>
      <c r="FPK62" s="75"/>
      <c r="FPL62" s="75"/>
      <c r="FPM62" s="75"/>
      <c r="FPN62" s="75"/>
      <c r="FPO62" s="75"/>
      <c r="FPP62" s="75"/>
      <c r="FPQ62" s="75"/>
      <c r="FPR62" s="75"/>
      <c r="FPS62" s="75"/>
      <c r="FPT62" s="75"/>
      <c r="FPU62" s="75"/>
      <c r="FPV62" s="75"/>
      <c r="FPW62" s="75"/>
      <c r="FPX62" s="75"/>
      <c r="FPY62" s="75"/>
      <c r="FPZ62" s="75"/>
      <c r="FQA62" s="75"/>
      <c r="FQB62" s="75"/>
      <c r="FQC62" s="75"/>
      <c r="FQD62" s="75"/>
      <c r="FQE62" s="75"/>
      <c r="FQF62" s="75"/>
      <c r="FQG62" s="75"/>
      <c r="FQH62" s="75"/>
      <c r="FQI62" s="75"/>
      <c r="FQJ62" s="75"/>
      <c r="FQK62" s="75"/>
      <c r="FQL62" s="75"/>
      <c r="FQM62" s="75"/>
      <c r="FQN62" s="75"/>
      <c r="FQO62" s="75"/>
      <c r="FQP62" s="75"/>
      <c r="FQQ62" s="75"/>
      <c r="FQR62" s="75"/>
      <c r="FQS62" s="75"/>
      <c r="FQT62" s="75"/>
      <c r="FQU62" s="75"/>
      <c r="FQV62" s="75"/>
      <c r="FQW62" s="75"/>
      <c r="FQX62" s="75"/>
      <c r="FQY62" s="75"/>
      <c r="FQZ62" s="75"/>
      <c r="FRA62" s="75"/>
      <c r="FRB62" s="75"/>
      <c r="FRC62" s="75"/>
      <c r="FRD62" s="75"/>
      <c r="FRE62" s="75"/>
      <c r="FRF62" s="75"/>
      <c r="FRG62" s="75"/>
      <c r="FRH62" s="75"/>
      <c r="FRI62" s="75"/>
      <c r="FRJ62" s="75"/>
      <c r="FRK62" s="75"/>
      <c r="FRL62" s="75"/>
      <c r="FRM62" s="75"/>
      <c r="FRN62" s="75"/>
      <c r="FRO62" s="75"/>
      <c r="FRP62" s="75"/>
      <c r="FRQ62" s="75"/>
      <c r="FRR62" s="75"/>
      <c r="FRS62" s="75"/>
      <c r="FRT62" s="75"/>
      <c r="FRU62" s="75"/>
      <c r="FRV62" s="75"/>
      <c r="FRW62" s="75"/>
      <c r="FRX62" s="75"/>
      <c r="FRY62" s="75"/>
      <c r="FRZ62" s="75"/>
      <c r="FSA62" s="75"/>
      <c r="FSB62" s="75"/>
      <c r="FSC62" s="75"/>
      <c r="FSD62" s="75"/>
      <c r="FSE62" s="75"/>
      <c r="FSF62" s="75"/>
      <c r="FSG62" s="75"/>
      <c r="FSH62" s="75"/>
      <c r="FSI62" s="75"/>
      <c r="FSJ62" s="75"/>
      <c r="FSK62" s="75"/>
      <c r="FSL62" s="75"/>
      <c r="FSM62" s="75"/>
      <c r="FSN62" s="75"/>
      <c r="FSO62" s="75"/>
      <c r="FSP62" s="75"/>
      <c r="FSQ62" s="75"/>
      <c r="FSR62" s="75"/>
      <c r="FSS62" s="75"/>
      <c r="FST62" s="75"/>
      <c r="FSU62" s="75"/>
      <c r="FSV62" s="75"/>
      <c r="FSW62" s="75"/>
      <c r="FSX62" s="75"/>
      <c r="FSY62" s="75"/>
      <c r="FSZ62" s="75"/>
      <c r="FTA62" s="75"/>
      <c r="FTB62" s="75"/>
      <c r="FTC62" s="75"/>
      <c r="FTD62" s="75"/>
      <c r="FTE62" s="75"/>
      <c r="FTF62" s="75"/>
      <c r="FTG62" s="75"/>
      <c r="FTH62" s="75"/>
      <c r="FTI62" s="75"/>
      <c r="FTJ62" s="75"/>
      <c r="FTK62" s="75"/>
      <c r="FTL62" s="75"/>
      <c r="FTM62" s="75"/>
      <c r="FTN62" s="75"/>
      <c r="FTO62" s="75"/>
      <c r="FTP62" s="75"/>
      <c r="FTQ62" s="75"/>
      <c r="FTR62" s="75"/>
      <c r="FTS62" s="75"/>
      <c r="FTT62" s="75"/>
      <c r="FTU62" s="75"/>
      <c r="FTV62" s="75"/>
      <c r="FTW62" s="75"/>
      <c r="FTX62" s="75"/>
      <c r="FTY62" s="75"/>
      <c r="FTZ62" s="75"/>
      <c r="FUA62" s="75"/>
      <c r="FUB62" s="75"/>
      <c r="FUC62" s="75"/>
      <c r="FUD62" s="75"/>
      <c r="FUE62" s="75"/>
      <c r="FUF62" s="75"/>
      <c r="FUG62" s="75"/>
      <c r="FUH62" s="75"/>
      <c r="FUI62" s="75"/>
      <c r="FUJ62" s="75"/>
      <c r="FUK62" s="75"/>
      <c r="FUL62" s="75"/>
      <c r="FUM62" s="75"/>
      <c r="FUN62" s="75"/>
      <c r="FUO62" s="75"/>
      <c r="FUP62" s="75"/>
      <c r="FUQ62" s="75"/>
      <c r="FUR62" s="75"/>
      <c r="FUS62" s="75"/>
      <c r="FUT62" s="75"/>
      <c r="FUU62" s="75"/>
      <c r="FUV62" s="75"/>
      <c r="FUW62" s="75"/>
      <c r="FUX62" s="75"/>
      <c r="FUY62" s="75"/>
      <c r="FUZ62" s="75"/>
      <c r="FVA62" s="75"/>
      <c r="FVB62" s="75"/>
      <c r="FVC62" s="75"/>
      <c r="FVD62" s="75"/>
      <c r="FVE62" s="75"/>
      <c r="FVF62" s="75"/>
      <c r="FVG62" s="75"/>
      <c r="FVH62" s="75"/>
      <c r="FVI62" s="75"/>
      <c r="FVJ62" s="75"/>
      <c r="FVK62" s="75"/>
      <c r="FVL62" s="75"/>
      <c r="FVM62" s="75"/>
      <c r="FVN62" s="75"/>
      <c r="FVO62" s="75"/>
      <c r="FVP62" s="75"/>
      <c r="FVQ62" s="75"/>
      <c r="FVR62" s="75"/>
      <c r="FVS62" s="75"/>
      <c r="FVT62" s="75"/>
      <c r="FVU62" s="75"/>
      <c r="FVV62" s="75"/>
      <c r="FVW62" s="75"/>
      <c r="FVX62" s="75"/>
      <c r="FVY62" s="75"/>
      <c r="FVZ62" s="75"/>
      <c r="FWA62" s="75"/>
      <c r="FWB62" s="75"/>
      <c r="FWC62" s="75"/>
      <c r="FWD62" s="75"/>
      <c r="FWE62" s="75"/>
      <c r="FWF62" s="75"/>
      <c r="FWG62" s="75"/>
      <c r="FWH62" s="75"/>
      <c r="FWI62" s="75"/>
      <c r="FWJ62" s="75"/>
      <c r="FWK62" s="75"/>
      <c r="FWL62" s="75"/>
      <c r="FWM62" s="75"/>
      <c r="FWN62" s="75"/>
      <c r="FWO62" s="75"/>
      <c r="FWP62" s="75"/>
      <c r="FWQ62" s="75"/>
      <c r="FWR62" s="75"/>
      <c r="FWS62" s="75"/>
      <c r="FWT62" s="75"/>
      <c r="FWU62" s="75"/>
      <c r="FWV62" s="75"/>
      <c r="FWW62" s="75"/>
      <c r="FWX62" s="75"/>
      <c r="FWY62" s="75"/>
      <c r="FWZ62" s="75"/>
      <c r="FXA62" s="75"/>
      <c r="FXB62" s="75"/>
      <c r="FXC62" s="75"/>
      <c r="FXD62" s="75"/>
      <c r="FXE62" s="75"/>
      <c r="FXF62" s="75"/>
      <c r="FXG62" s="75"/>
      <c r="FXH62" s="75"/>
      <c r="FXI62" s="75"/>
      <c r="FXJ62" s="75"/>
      <c r="FXK62" s="75"/>
      <c r="FXL62" s="75"/>
      <c r="FXM62" s="75"/>
      <c r="FXN62" s="75"/>
      <c r="FXO62" s="75"/>
      <c r="FXP62" s="75"/>
      <c r="FXQ62" s="75"/>
      <c r="FXR62" s="75"/>
      <c r="FXS62" s="75"/>
      <c r="FXT62" s="75"/>
      <c r="FXU62" s="75"/>
      <c r="FXV62" s="75"/>
      <c r="FXW62" s="75"/>
      <c r="FXX62" s="75"/>
      <c r="FXY62" s="75"/>
      <c r="FXZ62" s="75"/>
      <c r="FYA62" s="75"/>
      <c r="FYB62" s="75"/>
      <c r="FYC62" s="75"/>
      <c r="FYD62" s="75"/>
      <c r="FYE62" s="75"/>
      <c r="FYF62" s="75"/>
      <c r="FYG62" s="75"/>
      <c r="FYH62" s="75"/>
      <c r="FYI62" s="75"/>
      <c r="FYJ62" s="75"/>
      <c r="FYK62" s="75"/>
      <c r="FYL62" s="75"/>
      <c r="FYM62" s="75"/>
      <c r="FYN62" s="75"/>
      <c r="FYO62" s="75"/>
      <c r="FYP62" s="75"/>
      <c r="FYQ62" s="75"/>
      <c r="FYR62" s="75"/>
      <c r="FYS62" s="75"/>
      <c r="FYT62" s="75"/>
      <c r="FYU62" s="75"/>
      <c r="FYV62" s="75"/>
      <c r="FYW62" s="75"/>
      <c r="FYX62" s="75"/>
      <c r="FYY62" s="75"/>
      <c r="FYZ62" s="75"/>
      <c r="FZA62" s="75"/>
      <c r="FZB62" s="75"/>
      <c r="FZC62" s="75"/>
      <c r="FZD62" s="75"/>
      <c r="FZE62" s="75"/>
      <c r="FZF62" s="75"/>
      <c r="FZG62" s="75"/>
      <c r="FZH62" s="75"/>
      <c r="FZI62" s="75"/>
      <c r="FZJ62" s="75"/>
      <c r="FZK62" s="75"/>
      <c r="FZL62" s="75"/>
      <c r="FZM62" s="75"/>
      <c r="FZN62" s="75"/>
      <c r="FZO62" s="75"/>
      <c r="FZP62" s="75"/>
      <c r="FZQ62" s="75"/>
      <c r="FZR62" s="75"/>
      <c r="FZS62" s="75"/>
      <c r="FZT62" s="75"/>
      <c r="FZU62" s="75"/>
      <c r="FZV62" s="75"/>
      <c r="FZW62" s="75"/>
      <c r="FZX62" s="75"/>
      <c r="FZY62" s="75"/>
      <c r="FZZ62" s="75"/>
      <c r="GAA62" s="75"/>
      <c r="GAB62" s="75"/>
      <c r="GAC62" s="75"/>
      <c r="GAD62" s="75"/>
      <c r="GAE62" s="75"/>
      <c r="GAF62" s="75"/>
      <c r="GAG62" s="75"/>
      <c r="GAH62" s="75"/>
      <c r="GAI62" s="75"/>
      <c r="GAJ62" s="75"/>
      <c r="GAK62" s="75"/>
      <c r="GAL62" s="75"/>
      <c r="GAM62" s="75"/>
      <c r="GAN62" s="75"/>
      <c r="GAO62" s="75"/>
      <c r="GAP62" s="75"/>
      <c r="GAQ62" s="75"/>
      <c r="GAR62" s="75"/>
      <c r="GAS62" s="75"/>
      <c r="GAT62" s="75"/>
      <c r="GAU62" s="75"/>
      <c r="GAV62" s="75"/>
      <c r="GAW62" s="75"/>
      <c r="GAX62" s="75"/>
      <c r="GAY62" s="75"/>
      <c r="GAZ62" s="75"/>
      <c r="GBA62" s="75"/>
      <c r="GBB62" s="75"/>
      <c r="GBC62" s="75"/>
      <c r="GBD62" s="75"/>
      <c r="GBE62" s="75"/>
      <c r="GBF62" s="75"/>
      <c r="GBG62" s="75"/>
      <c r="GBH62" s="75"/>
      <c r="GBI62" s="75"/>
      <c r="GBJ62" s="75"/>
      <c r="GBK62" s="75"/>
      <c r="GBL62" s="75"/>
      <c r="GBM62" s="75"/>
      <c r="GBN62" s="75"/>
      <c r="GBO62" s="75"/>
      <c r="GBP62" s="75"/>
      <c r="GBQ62" s="75"/>
      <c r="GBR62" s="75"/>
      <c r="GBS62" s="75"/>
      <c r="GBT62" s="75"/>
      <c r="GBU62" s="75"/>
      <c r="GBV62" s="75"/>
      <c r="GBW62" s="75"/>
      <c r="GBX62" s="75"/>
      <c r="GBY62" s="75"/>
      <c r="GBZ62" s="75"/>
      <c r="GCA62" s="75"/>
      <c r="GCB62" s="75"/>
      <c r="GCC62" s="75"/>
      <c r="GCD62" s="75"/>
      <c r="GCE62" s="75"/>
      <c r="GCF62" s="75"/>
      <c r="GCG62" s="75"/>
      <c r="GCH62" s="75"/>
      <c r="GCI62" s="75"/>
      <c r="GCJ62" s="75"/>
      <c r="GCK62" s="75"/>
      <c r="GCL62" s="75"/>
      <c r="GCM62" s="75"/>
      <c r="GCN62" s="75"/>
      <c r="GCO62" s="75"/>
      <c r="GCP62" s="75"/>
      <c r="GCQ62" s="75"/>
      <c r="GCR62" s="75"/>
      <c r="GCS62" s="75"/>
      <c r="GCT62" s="75"/>
      <c r="GCU62" s="75"/>
      <c r="GCV62" s="75"/>
      <c r="GCW62" s="75"/>
      <c r="GCX62" s="75"/>
      <c r="GCY62" s="75"/>
      <c r="GCZ62" s="75"/>
      <c r="GDA62" s="75"/>
      <c r="GDB62" s="75"/>
      <c r="GDC62" s="75"/>
      <c r="GDD62" s="75"/>
      <c r="GDE62" s="75"/>
      <c r="GDF62" s="75"/>
      <c r="GDG62" s="75"/>
      <c r="GDH62" s="75"/>
      <c r="GDI62" s="75"/>
      <c r="GDJ62" s="75"/>
      <c r="GDK62" s="75"/>
      <c r="GDL62" s="75"/>
      <c r="GDM62" s="75"/>
      <c r="GDN62" s="75"/>
      <c r="GDO62" s="75"/>
      <c r="GDP62" s="75"/>
      <c r="GDQ62" s="75"/>
      <c r="GDR62" s="75"/>
      <c r="GDS62" s="75"/>
      <c r="GDT62" s="75"/>
      <c r="GDU62" s="75"/>
      <c r="GDV62" s="75"/>
      <c r="GDW62" s="75"/>
      <c r="GDX62" s="75"/>
      <c r="GDY62" s="75"/>
      <c r="GDZ62" s="75"/>
      <c r="GEA62" s="75"/>
      <c r="GEB62" s="75"/>
      <c r="GEC62" s="75"/>
      <c r="GED62" s="75"/>
      <c r="GEE62" s="75"/>
      <c r="GEF62" s="75"/>
      <c r="GEG62" s="75"/>
      <c r="GEH62" s="75"/>
      <c r="GEI62" s="75"/>
      <c r="GEJ62" s="75"/>
      <c r="GEK62" s="75"/>
      <c r="GEL62" s="75"/>
      <c r="GEM62" s="75"/>
      <c r="GEN62" s="75"/>
      <c r="GEO62" s="75"/>
      <c r="GEP62" s="75"/>
      <c r="GEQ62" s="75"/>
      <c r="GER62" s="75"/>
      <c r="GES62" s="75"/>
      <c r="GET62" s="75"/>
      <c r="GEU62" s="75"/>
      <c r="GEV62" s="75"/>
      <c r="GEW62" s="75"/>
      <c r="GEX62" s="75"/>
      <c r="GEY62" s="75"/>
      <c r="GEZ62" s="75"/>
      <c r="GFA62" s="75"/>
      <c r="GFB62" s="75"/>
      <c r="GFC62" s="75"/>
      <c r="GFD62" s="75"/>
      <c r="GFE62" s="75"/>
      <c r="GFF62" s="75"/>
      <c r="GFG62" s="75"/>
      <c r="GFH62" s="75"/>
      <c r="GFI62" s="75"/>
      <c r="GFJ62" s="75"/>
      <c r="GFK62" s="75"/>
      <c r="GFL62" s="75"/>
      <c r="GFM62" s="75"/>
      <c r="GFN62" s="75"/>
      <c r="GFO62" s="75"/>
      <c r="GFP62" s="75"/>
      <c r="GFQ62" s="75"/>
      <c r="GFR62" s="75"/>
      <c r="GFS62" s="75"/>
      <c r="GFT62" s="75"/>
      <c r="GFU62" s="75"/>
      <c r="GFV62" s="75"/>
      <c r="GFW62" s="75"/>
      <c r="GFX62" s="75"/>
      <c r="GFY62" s="75"/>
      <c r="GFZ62" s="75"/>
      <c r="GGA62" s="75"/>
      <c r="GGB62" s="75"/>
      <c r="GGC62" s="75"/>
      <c r="GGD62" s="75"/>
      <c r="GGE62" s="75"/>
      <c r="GGF62" s="75"/>
      <c r="GGG62" s="75"/>
      <c r="GGH62" s="75"/>
      <c r="GGI62" s="75"/>
      <c r="GGJ62" s="75"/>
      <c r="GGK62" s="75"/>
      <c r="GGL62" s="75"/>
      <c r="GGM62" s="75"/>
      <c r="GGN62" s="75"/>
      <c r="GGO62" s="75"/>
      <c r="GGP62" s="75"/>
      <c r="GGQ62" s="75"/>
      <c r="GGR62" s="75"/>
      <c r="GGS62" s="75"/>
      <c r="GGT62" s="75"/>
      <c r="GGU62" s="75"/>
      <c r="GGV62" s="75"/>
      <c r="GGW62" s="75"/>
      <c r="GGX62" s="75"/>
      <c r="GGY62" s="75"/>
      <c r="GGZ62" s="75"/>
      <c r="GHA62" s="75"/>
      <c r="GHB62" s="75"/>
      <c r="GHC62" s="75"/>
      <c r="GHD62" s="75"/>
      <c r="GHE62" s="75"/>
      <c r="GHF62" s="75"/>
      <c r="GHG62" s="75"/>
      <c r="GHH62" s="75"/>
      <c r="GHI62" s="75"/>
      <c r="GHJ62" s="75"/>
      <c r="GHK62" s="75"/>
      <c r="GHL62" s="75"/>
      <c r="GHM62" s="75"/>
      <c r="GHN62" s="75"/>
      <c r="GHO62" s="75"/>
      <c r="GHP62" s="75"/>
      <c r="GHQ62" s="75"/>
      <c r="GHR62" s="75"/>
      <c r="GHS62" s="75"/>
      <c r="GHT62" s="75"/>
      <c r="GHU62" s="75"/>
      <c r="GHV62" s="75"/>
      <c r="GHW62" s="75"/>
      <c r="GHX62" s="75"/>
      <c r="GHY62" s="75"/>
      <c r="GHZ62" s="75"/>
      <c r="GIA62" s="75"/>
      <c r="GIB62" s="75"/>
      <c r="GIC62" s="75"/>
      <c r="GID62" s="75"/>
      <c r="GIE62" s="75"/>
      <c r="GIF62" s="75"/>
      <c r="GIG62" s="75"/>
      <c r="GIH62" s="75"/>
      <c r="GII62" s="75"/>
      <c r="GIJ62" s="75"/>
      <c r="GIK62" s="75"/>
      <c r="GIL62" s="75"/>
      <c r="GIM62" s="75"/>
      <c r="GIN62" s="75"/>
      <c r="GIO62" s="75"/>
      <c r="GIP62" s="75"/>
      <c r="GIQ62" s="75"/>
      <c r="GIR62" s="75"/>
      <c r="GIS62" s="75"/>
      <c r="GIT62" s="75"/>
      <c r="GIU62" s="75"/>
      <c r="GIV62" s="75"/>
      <c r="GIW62" s="75"/>
      <c r="GIX62" s="75"/>
      <c r="GIY62" s="75"/>
      <c r="GIZ62" s="75"/>
      <c r="GJA62" s="75"/>
      <c r="GJB62" s="75"/>
      <c r="GJC62" s="75"/>
      <c r="GJD62" s="75"/>
      <c r="GJE62" s="75"/>
      <c r="GJF62" s="75"/>
      <c r="GJG62" s="75"/>
      <c r="GJH62" s="75"/>
      <c r="GJI62" s="75"/>
      <c r="GJJ62" s="75"/>
      <c r="GJK62" s="75"/>
      <c r="GJL62" s="75"/>
      <c r="GJM62" s="75"/>
      <c r="GJN62" s="75"/>
      <c r="GJO62" s="75"/>
      <c r="GJP62" s="75"/>
      <c r="GJQ62" s="75"/>
      <c r="GJR62" s="75"/>
      <c r="GJS62" s="75"/>
      <c r="GJT62" s="75"/>
      <c r="GJU62" s="75"/>
      <c r="GJV62" s="75"/>
      <c r="GJW62" s="75"/>
      <c r="GJX62" s="75"/>
      <c r="GJY62" s="75"/>
      <c r="GJZ62" s="75"/>
      <c r="GKA62" s="75"/>
      <c r="GKB62" s="75"/>
      <c r="GKC62" s="75"/>
      <c r="GKD62" s="75"/>
      <c r="GKE62" s="75"/>
      <c r="GKF62" s="75"/>
      <c r="GKG62" s="75"/>
      <c r="GKH62" s="75"/>
      <c r="GKI62" s="75"/>
      <c r="GKJ62" s="75"/>
      <c r="GKK62" s="75"/>
      <c r="GKL62" s="75"/>
      <c r="GKM62" s="75"/>
      <c r="GKN62" s="75"/>
      <c r="GKO62" s="75"/>
      <c r="GKP62" s="75"/>
      <c r="GKQ62" s="75"/>
      <c r="GKR62" s="75"/>
      <c r="GKS62" s="75"/>
      <c r="GKT62" s="75"/>
      <c r="GKU62" s="75"/>
      <c r="GKV62" s="75"/>
      <c r="GKW62" s="75"/>
      <c r="GKX62" s="75"/>
      <c r="GKY62" s="75"/>
      <c r="GKZ62" s="75"/>
      <c r="GLA62" s="75"/>
      <c r="GLB62" s="75"/>
      <c r="GLC62" s="75"/>
      <c r="GLD62" s="75"/>
      <c r="GLE62" s="75"/>
      <c r="GLF62" s="75"/>
      <c r="GLG62" s="75"/>
      <c r="GLH62" s="75"/>
      <c r="GLI62" s="75"/>
      <c r="GLJ62" s="75"/>
      <c r="GLK62" s="75"/>
      <c r="GLL62" s="75"/>
      <c r="GLM62" s="75"/>
      <c r="GLN62" s="75"/>
      <c r="GLO62" s="75"/>
      <c r="GLP62" s="75"/>
      <c r="GLQ62" s="75"/>
      <c r="GLR62" s="75"/>
      <c r="GLS62" s="75"/>
      <c r="GLT62" s="75"/>
      <c r="GLU62" s="75"/>
      <c r="GLV62" s="75"/>
      <c r="GLW62" s="75"/>
      <c r="GLX62" s="75"/>
      <c r="GLY62" s="75"/>
      <c r="GLZ62" s="75"/>
      <c r="GMA62" s="75"/>
      <c r="GMB62" s="75"/>
      <c r="GMC62" s="75"/>
      <c r="GMD62" s="75"/>
      <c r="GME62" s="75"/>
      <c r="GMF62" s="75"/>
      <c r="GMG62" s="75"/>
      <c r="GMH62" s="75"/>
      <c r="GMI62" s="75"/>
      <c r="GMJ62" s="75"/>
      <c r="GMK62" s="75"/>
      <c r="GML62" s="75"/>
      <c r="GMM62" s="75"/>
      <c r="GMN62" s="75"/>
      <c r="GMO62" s="75"/>
      <c r="GMP62" s="75"/>
      <c r="GMQ62" s="75"/>
      <c r="GMR62" s="75"/>
      <c r="GMS62" s="75"/>
      <c r="GMT62" s="75"/>
      <c r="GMU62" s="75"/>
      <c r="GMV62" s="75"/>
      <c r="GMW62" s="75"/>
      <c r="GMX62" s="75"/>
      <c r="GMY62" s="75"/>
      <c r="GMZ62" s="75"/>
      <c r="GNA62" s="75"/>
      <c r="GNB62" s="75"/>
      <c r="GNC62" s="75"/>
      <c r="GND62" s="75"/>
      <c r="GNE62" s="75"/>
      <c r="GNF62" s="75"/>
      <c r="GNG62" s="75"/>
      <c r="GNH62" s="75"/>
      <c r="GNI62" s="75"/>
      <c r="GNJ62" s="75"/>
      <c r="GNK62" s="75"/>
      <c r="GNL62" s="75"/>
      <c r="GNM62" s="75"/>
      <c r="GNN62" s="75"/>
      <c r="GNO62" s="75"/>
      <c r="GNP62" s="75"/>
      <c r="GNQ62" s="75"/>
      <c r="GNR62" s="75"/>
      <c r="GNS62" s="75"/>
      <c r="GNT62" s="75"/>
      <c r="GNU62" s="75"/>
      <c r="GNV62" s="75"/>
      <c r="GNW62" s="75"/>
      <c r="GNX62" s="75"/>
      <c r="GNY62" s="75"/>
      <c r="GNZ62" s="75"/>
      <c r="GOA62" s="75"/>
      <c r="GOB62" s="75"/>
      <c r="GOC62" s="75"/>
      <c r="GOD62" s="75"/>
      <c r="GOE62" s="75"/>
      <c r="GOF62" s="75"/>
      <c r="GOG62" s="75"/>
      <c r="GOH62" s="75"/>
      <c r="GOI62" s="75"/>
      <c r="GOJ62" s="75"/>
      <c r="GOK62" s="75"/>
      <c r="GOL62" s="75"/>
      <c r="GOM62" s="75"/>
      <c r="GON62" s="75"/>
      <c r="GOO62" s="75"/>
      <c r="GOP62" s="75"/>
      <c r="GOQ62" s="75"/>
      <c r="GOR62" s="75"/>
      <c r="GOS62" s="75"/>
      <c r="GOT62" s="75"/>
      <c r="GOU62" s="75"/>
      <c r="GOV62" s="75"/>
      <c r="GOW62" s="75"/>
      <c r="GOX62" s="75"/>
      <c r="GOY62" s="75"/>
      <c r="GOZ62" s="75"/>
      <c r="GPA62" s="75"/>
      <c r="GPB62" s="75"/>
      <c r="GPC62" s="75"/>
      <c r="GPD62" s="75"/>
      <c r="GPE62" s="75"/>
      <c r="GPF62" s="75"/>
      <c r="GPG62" s="75"/>
      <c r="GPH62" s="75"/>
      <c r="GPI62" s="75"/>
      <c r="GPJ62" s="75"/>
      <c r="GPK62" s="75"/>
      <c r="GPL62" s="75"/>
      <c r="GPM62" s="75"/>
      <c r="GPN62" s="75"/>
      <c r="GPO62" s="75"/>
      <c r="GPP62" s="75"/>
      <c r="GPQ62" s="75"/>
      <c r="GPR62" s="75"/>
      <c r="GPS62" s="75"/>
      <c r="GPT62" s="75"/>
      <c r="GPU62" s="75"/>
      <c r="GPV62" s="75"/>
      <c r="GPW62" s="75"/>
      <c r="GPX62" s="75"/>
      <c r="GPY62" s="75"/>
      <c r="GPZ62" s="75"/>
      <c r="GQA62" s="75"/>
      <c r="GQB62" s="75"/>
      <c r="GQC62" s="75"/>
      <c r="GQD62" s="75"/>
      <c r="GQE62" s="75"/>
      <c r="GQF62" s="75"/>
      <c r="GQG62" s="75"/>
      <c r="GQH62" s="75"/>
      <c r="GQI62" s="75"/>
      <c r="GQJ62" s="75"/>
      <c r="GQK62" s="75"/>
      <c r="GQL62" s="75"/>
      <c r="GQM62" s="75"/>
      <c r="GQN62" s="75"/>
      <c r="GQO62" s="75"/>
      <c r="GQP62" s="75"/>
      <c r="GQQ62" s="75"/>
      <c r="GQR62" s="75"/>
      <c r="GQS62" s="75"/>
      <c r="GQT62" s="75"/>
      <c r="GQU62" s="75"/>
      <c r="GQV62" s="75"/>
      <c r="GQW62" s="75"/>
      <c r="GQX62" s="75"/>
      <c r="GQY62" s="75"/>
      <c r="GQZ62" s="75"/>
      <c r="GRA62" s="75"/>
      <c r="GRB62" s="75"/>
      <c r="GRC62" s="75"/>
      <c r="GRD62" s="75"/>
      <c r="GRE62" s="75"/>
      <c r="GRF62" s="75"/>
      <c r="GRG62" s="75"/>
      <c r="GRH62" s="75"/>
      <c r="GRI62" s="75"/>
      <c r="GRJ62" s="75"/>
      <c r="GRK62" s="75"/>
      <c r="GRL62" s="75"/>
      <c r="GRM62" s="75"/>
      <c r="GRN62" s="75"/>
      <c r="GRO62" s="75"/>
      <c r="GRP62" s="75"/>
      <c r="GRQ62" s="75"/>
      <c r="GRR62" s="75"/>
      <c r="GRS62" s="75"/>
      <c r="GRT62" s="75"/>
      <c r="GRU62" s="75"/>
      <c r="GRV62" s="75"/>
      <c r="GRW62" s="75"/>
      <c r="GRX62" s="75"/>
      <c r="GRY62" s="75"/>
      <c r="GRZ62" s="75"/>
      <c r="GSA62" s="75"/>
      <c r="GSB62" s="75"/>
      <c r="GSC62" s="75"/>
      <c r="GSD62" s="75"/>
      <c r="GSE62" s="75"/>
      <c r="GSF62" s="75"/>
      <c r="GSG62" s="75"/>
      <c r="GSH62" s="75"/>
      <c r="GSI62" s="75"/>
      <c r="GSJ62" s="75"/>
      <c r="GSK62" s="75"/>
      <c r="GSL62" s="75"/>
      <c r="GSM62" s="75"/>
      <c r="GSN62" s="75"/>
      <c r="GSO62" s="75"/>
      <c r="GSP62" s="75"/>
      <c r="GSQ62" s="75"/>
      <c r="GSR62" s="75"/>
      <c r="GSS62" s="75"/>
      <c r="GST62" s="75"/>
      <c r="GSU62" s="75"/>
      <c r="GSV62" s="75"/>
      <c r="GSW62" s="75"/>
      <c r="GSX62" s="75"/>
      <c r="GSY62" s="75"/>
      <c r="GSZ62" s="75"/>
      <c r="GTA62" s="75"/>
      <c r="GTB62" s="75"/>
      <c r="GTC62" s="75"/>
      <c r="GTD62" s="75"/>
      <c r="GTE62" s="75"/>
      <c r="GTF62" s="75"/>
      <c r="GTG62" s="75"/>
      <c r="GTH62" s="75"/>
      <c r="GTI62" s="75"/>
      <c r="GTJ62" s="75"/>
      <c r="GTK62" s="75"/>
      <c r="GTL62" s="75"/>
      <c r="GTM62" s="75"/>
      <c r="GTN62" s="75"/>
      <c r="GTO62" s="75"/>
      <c r="GTP62" s="75"/>
      <c r="GTQ62" s="75"/>
      <c r="GTR62" s="75"/>
      <c r="GTS62" s="75"/>
      <c r="GTT62" s="75"/>
      <c r="GTU62" s="75"/>
      <c r="GTV62" s="75"/>
      <c r="GTW62" s="75"/>
      <c r="GTX62" s="75"/>
      <c r="GTY62" s="75"/>
      <c r="GTZ62" s="75"/>
      <c r="GUA62" s="75"/>
      <c r="GUB62" s="75"/>
      <c r="GUC62" s="75"/>
      <c r="GUD62" s="75"/>
      <c r="GUE62" s="75"/>
      <c r="GUF62" s="75"/>
      <c r="GUG62" s="75"/>
      <c r="GUH62" s="75"/>
      <c r="GUI62" s="75"/>
      <c r="GUJ62" s="75"/>
      <c r="GUK62" s="75"/>
      <c r="GUL62" s="75"/>
      <c r="GUM62" s="75"/>
      <c r="GUN62" s="75"/>
      <c r="GUO62" s="75"/>
      <c r="GUP62" s="75"/>
      <c r="GUQ62" s="75"/>
      <c r="GUR62" s="75"/>
      <c r="GUS62" s="75"/>
      <c r="GUT62" s="75"/>
      <c r="GUU62" s="75"/>
      <c r="GUV62" s="75"/>
      <c r="GUW62" s="75"/>
      <c r="GUX62" s="75"/>
      <c r="GUY62" s="75"/>
      <c r="GUZ62" s="75"/>
      <c r="GVA62" s="75"/>
      <c r="GVB62" s="75"/>
      <c r="GVC62" s="75"/>
      <c r="GVD62" s="75"/>
      <c r="GVE62" s="75"/>
      <c r="GVF62" s="75"/>
      <c r="GVG62" s="75"/>
      <c r="GVH62" s="75"/>
      <c r="GVI62" s="75"/>
      <c r="GVJ62" s="75"/>
      <c r="GVK62" s="75"/>
      <c r="GVL62" s="75"/>
      <c r="GVM62" s="75"/>
      <c r="GVN62" s="75"/>
      <c r="GVO62" s="75"/>
      <c r="GVP62" s="75"/>
      <c r="GVQ62" s="75"/>
      <c r="GVR62" s="75"/>
      <c r="GVS62" s="75"/>
      <c r="GVT62" s="75"/>
      <c r="GVU62" s="75"/>
      <c r="GVV62" s="75"/>
      <c r="GVW62" s="75"/>
      <c r="GVX62" s="75"/>
      <c r="GVY62" s="75"/>
      <c r="GVZ62" s="75"/>
      <c r="GWA62" s="75"/>
      <c r="GWB62" s="75"/>
      <c r="GWC62" s="75"/>
      <c r="GWD62" s="75"/>
      <c r="GWE62" s="75"/>
      <c r="GWF62" s="75"/>
      <c r="GWG62" s="75"/>
      <c r="GWH62" s="75"/>
      <c r="GWI62" s="75"/>
      <c r="GWJ62" s="75"/>
      <c r="GWK62" s="75"/>
      <c r="GWL62" s="75"/>
      <c r="GWM62" s="75"/>
      <c r="GWN62" s="75"/>
      <c r="GWO62" s="75"/>
      <c r="GWP62" s="75"/>
      <c r="GWQ62" s="75"/>
      <c r="GWR62" s="75"/>
      <c r="GWS62" s="75"/>
      <c r="GWT62" s="75"/>
      <c r="GWU62" s="75"/>
      <c r="GWV62" s="75"/>
      <c r="GWW62" s="75"/>
      <c r="GWX62" s="75"/>
      <c r="GWY62" s="75"/>
      <c r="GWZ62" s="75"/>
      <c r="GXA62" s="75"/>
      <c r="GXB62" s="75"/>
      <c r="GXC62" s="75"/>
      <c r="GXD62" s="75"/>
      <c r="GXE62" s="75"/>
      <c r="GXF62" s="75"/>
      <c r="GXG62" s="75"/>
      <c r="GXH62" s="75"/>
      <c r="GXI62" s="75"/>
      <c r="GXJ62" s="75"/>
      <c r="GXK62" s="75"/>
      <c r="GXL62" s="75"/>
      <c r="GXM62" s="75"/>
      <c r="GXN62" s="75"/>
      <c r="GXO62" s="75"/>
      <c r="GXP62" s="75"/>
      <c r="GXQ62" s="75"/>
      <c r="GXR62" s="75"/>
      <c r="GXS62" s="75"/>
      <c r="GXT62" s="75"/>
      <c r="GXU62" s="75"/>
      <c r="GXV62" s="75"/>
      <c r="GXW62" s="75"/>
      <c r="GXX62" s="75"/>
      <c r="GXY62" s="75"/>
      <c r="GXZ62" s="75"/>
      <c r="GYA62" s="75"/>
      <c r="GYB62" s="75"/>
      <c r="GYC62" s="75"/>
      <c r="GYD62" s="75"/>
      <c r="GYE62" s="75"/>
      <c r="GYF62" s="75"/>
      <c r="GYG62" s="75"/>
      <c r="GYH62" s="75"/>
      <c r="GYI62" s="75"/>
      <c r="GYJ62" s="75"/>
      <c r="GYK62" s="75"/>
      <c r="GYL62" s="75"/>
      <c r="GYM62" s="75"/>
      <c r="GYN62" s="75"/>
      <c r="GYO62" s="75"/>
      <c r="GYP62" s="75"/>
      <c r="GYQ62" s="75"/>
      <c r="GYR62" s="75"/>
      <c r="GYS62" s="75"/>
      <c r="GYT62" s="75"/>
      <c r="GYU62" s="75"/>
      <c r="GYV62" s="75"/>
      <c r="GYW62" s="75"/>
      <c r="GYX62" s="75"/>
      <c r="GYY62" s="75"/>
      <c r="GYZ62" s="75"/>
      <c r="GZA62" s="75"/>
      <c r="GZB62" s="75"/>
      <c r="GZC62" s="75"/>
      <c r="GZD62" s="75"/>
      <c r="GZE62" s="75"/>
      <c r="GZF62" s="75"/>
      <c r="GZG62" s="75"/>
      <c r="GZH62" s="75"/>
      <c r="GZI62" s="75"/>
      <c r="GZJ62" s="75"/>
      <c r="GZK62" s="75"/>
      <c r="GZL62" s="75"/>
      <c r="GZM62" s="75"/>
      <c r="GZN62" s="75"/>
      <c r="GZO62" s="75"/>
      <c r="GZP62" s="75"/>
      <c r="GZQ62" s="75"/>
      <c r="GZR62" s="75"/>
      <c r="GZS62" s="75"/>
      <c r="GZT62" s="75"/>
      <c r="GZU62" s="75"/>
      <c r="GZV62" s="75"/>
      <c r="GZW62" s="75"/>
      <c r="GZX62" s="75"/>
      <c r="GZY62" s="75"/>
      <c r="GZZ62" s="75"/>
      <c r="HAA62" s="75"/>
      <c r="HAB62" s="75"/>
      <c r="HAC62" s="75"/>
      <c r="HAD62" s="75"/>
      <c r="HAE62" s="75"/>
      <c r="HAF62" s="75"/>
      <c r="HAG62" s="75"/>
      <c r="HAH62" s="75"/>
      <c r="HAI62" s="75"/>
      <c r="HAJ62" s="75"/>
      <c r="HAK62" s="75"/>
      <c r="HAL62" s="75"/>
      <c r="HAM62" s="75"/>
      <c r="HAN62" s="75"/>
      <c r="HAO62" s="75"/>
      <c r="HAP62" s="75"/>
      <c r="HAQ62" s="75"/>
      <c r="HAR62" s="75"/>
      <c r="HAS62" s="75"/>
      <c r="HAT62" s="75"/>
      <c r="HAU62" s="75"/>
      <c r="HAV62" s="75"/>
      <c r="HAW62" s="75"/>
      <c r="HAX62" s="75"/>
      <c r="HAY62" s="75"/>
      <c r="HAZ62" s="75"/>
      <c r="HBA62" s="75"/>
      <c r="HBB62" s="75"/>
      <c r="HBC62" s="75"/>
      <c r="HBD62" s="75"/>
      <c r="HBE62" s="75"/>
      <c r="HBF62" s="75"/>
      <c r="HBG62" s="75"/>
      <c r="HBH62" s="75"/>
      <c r="HBI62" s="75"/>
      <c r="HBJ62" s="75"/>
      <c r="HBK62" s="75"/>
      <c r="HBL62" s="75"/>
      <c r="HBM62" s="75"/>
      <c r="HBN62" s="75"/>
      <c r="HBO62" s="75"/>
      <c r="HBP62" s="75"/>
      <c r="HBQ62" s="75"/>
      <c r="HBR62" s="75"/>
      <c r="HBS62" s="75"/>
      <c r="HBT62" s="75"/>
      <c r="HBU62" s="75"/>
      <c r="HBV62" s="75"/>
      <c r="HBW62" s="75"/>
      <c r="HBX62" s="75"/>
      <c r="HBY62" s="75"/>
      <c r="HBZ62" s="75"/>
      <c r="HCA62" s="75"/>
      <c r="HCB62" s="75"/>
      <c r="HCC62" s="75"/>
      <c r="HCD62" s="75"/>
      <c r="HCE62" s="75"/>
      <c r="HCF62" s="75"/>
      <c r="HCG62" s="75"/>
      <c r="HCH62" s="75"/>
      <c r="HCI62" s="75"/>
      <c r="HCJ62" s="75"/>
      <c r="HCK62" s="75"/>
      <c r="HCL62" s="75"/>
      <c r="HCM62" s="75"/>
      <c r="HCN62" s="75"/>
      <c r="HCO62" s="75"/>
      <c r="HCP62" s="75"/>
      <c r="HCQ62" s="75"/>
      <c r="HCR62" s="75"/>
      <c r="HCS62" s="75"/>
      <c r="HCT62" s="75"/>
      <c r="HCU62" s="75"/>
      <c r="HCV62" s="75"/>
      <c r="HCW62" s="75"/>
      <c r="HCX62" s="75"/>
      <c r="HCY62" s="75"/>
      <c r="HCZ62" s="75"/>
      <c r="HDA62" s="75"/>
      <c r="HDB62" s="75"/>
      <c r="HDC62" s="75"/>
      <c r="HDD62" s="75"/>
      <c r="HDE62" s="75"/>
      <c r="HDF62" s="75"/>
      <c r="HDG62" s="75"/>
      <c r="HDH62" s="75"/>
      <c r="HDI62" s="75"/>
      <c r="HDJ62" s="75"/>
      <c r="HDK62" s="75"/>
      <c r="HDL62" s="75"/>
      <c r="HDM62" s="75"/>
      <c r="HDN62" s="75"/>
      <c r="HDO62" s="75"/>
      <c r="HDP62" s="75"/>
      <c r="HDQ62" s="75"/>
      <c r="HDR62" s="75"/>
      <c r="HDS62" s="75"/>
      <c r="HDT62" s="75"/>
      <c r="HDU62" s="75"/>
      <c r="HDV62" s="75"/>
      <c r="HDW62" s="75"/>
      <c r="HDX62" s="75"/>
      <c r="HDY62" s="75"/>
      <c r="HDZ62" s="75"/>
      <c r="HEA62" s="75"/>
      <c r="HEB62" s="75"/>
      <c r="HEC62" s="75"/>
      <c r="HED62" s="75"/>
      <c r="HEE62" s="75"/>
      <c r="HEF62" s="75"/>
      <c r="HEG62" s="75"/>
      <c r="HEH62" s="75"/>
      <c r="HEI62" s="75"/>
      <c r="HEJ62" s="75"/>
      <c r="HEK62" s="75"/>
      <c r="HEL62" s="75"/>
      <c r="HEM62" s="75"/>
      <c r="HEN62" s="75"/>
      <c r="HEO62" s="75"/>
      <c r="HEP62" s="75"/>
      <c r="HEQ62" s="75"/>
      <c r="HER62" s="75"/>
      <c r="HES62" s="75"/>
      <c r="HET62" s="75"/>
      <c r="HEU62" s="75"/>
      <c r="HEV62" s="75"/>
      <c r="HEW62" s="75"/>
      <c r="HEX62" s="75"/>
      <c r="HEY62" s="75"/>
      <c r="HEZ62" s="75"/>
      <c r="HFA62" s="75"/>
      <c r="HFB62" s="75"/>
      <c r="HFC62" s="75"/>
      <c r="HFD62" s="75"/>
      <c r="HFE62" s="75"/>
      <c r="HFF62" s="75"/>
      <c r="HFG62" s="75"/>
      <c r="HFH62" s="75"/>
      <c r="HFI62" s="75"/>
      <c r="HFJ62" s="75"/>
      <c r="HFK62" s="75"/>
      <c r="HFL62" s="75"/>
      <c r="HFM62" s="75"/>
      <c r="HFN62" s="75"/>
      <c r="HFO62" s="75"/>
      <c r="HFP62" s="75"/>
      <c r="HFQ62" s="75"/>
      <c r="HFR62" s="75"/>
      <c r="HFS62" s="75"/>
      <c r="HFT62" s="75"/>
      <c r="HFU62" s="75"/>
      <c r="HFV62" s="75"/>
      <c r="HFW62" s="75"/>
      <c r="HFX62" s="75"/>
      <c r="HFY62" s="75"/>
      <c r="HFZ62" s="75"/>
      <c r="HGA62" s="75"/>
      <c r="HGB62" s="75"/>
      <c r="HGC62" s="75"/>
      <c r="HGD62" s="75"/>
      <c r="HGE62" s="75"/>
      <c r="HGF62" s="75"/>
      <c r="HGG62" s="75"/>
      <c r="HGH62" s="75"/>
      <c r="HGI62" s="75"/>
      <c r="HGJ62" s="75"/>
      <c r="HGK62" s="75"/>
      <c r="HGL62" s="75"/>
      <c r="HGM62" s="75"/>
      <c r="HGN62" s="75"/>
      <c r="HGO62" s="75"/>
      <c r="HGP62" s="75"/>
      <c r="HGQ62" s="75"/>
      <c r="HGR62" s="75"/>
      <c r="HGS62" s="75"/>
      <c r="HGT62" s="75"/>
      <c r="HGU62" s="75"/>
      <c r="HGV62" s="75"/>
      <c r="HGW62" s="75"/>
      <c r="HGX62" s="75"/>
      <c r="HGY62" s="75"/>
      <c r="HGZ62" s="75"/>
      <c r="HHA62" s="75"/>
      <c r="HHB62" s="75"/>
      <c r="HHC62" s="75"/>
      <c r="HHD62" s="75"/>
      <c r="HHE62" s="75"/>
      <c r="HHF62" s="75"/>
      <c r="HHG62" s="75"/>
      <c r="HHH62" s="75"/>
      <c r="HHI62" s="75"/>
      <c r="HHJ62" s="75"/>
      <c r="HHK62" s="75"/>
      <c r="HHL62" s="75"/>
      <c r="HHM62" s="75"/>
      <c r="HHN62" s="75"/>
      <c r="HHO62" s="75"/>
      <c r="HHP62" s="75"/>
      <c r="HHQ62" s="75"/>
      <c r="HHR62" s="75"/>
      <c r="HHS62" s="75"/>
      <c r="HHT62" s="75"/>
      <c r="HHU62" s="75"/>
      <c r="HHV62" s="75"/>
      <c r="HHW62" s="75"/>
      <c r="HHX62" s="75"/>
      <c r="HHY62" s="75"/>
      <c r="HHZ62" s="75"/>
      <c r="HIA62" s="75"/>
      <c r="HIB62" s="75"/>
      <c r="HIC62" s="75"/>
      <c r="HID62" s="75"/>
      <c r="HIE62" s="75"/>
      <c r="HIF62" s="75"/>
      <c r="HIG62" s="75"/>
      <c r="HIH62" s="75"/>
      <c r="HII62" s="75"/>
      <c r="HIJ62" s="75"/>
      <c r="HIK62" s="75"/>
      <c r="HIL62" s="75"/>
      <c r="HIM62" s="75"/>
      <c r="HIN62" s="75"/>
      <c r="HIO62" s="75"/>
      <c r="HIP62" s="75"/>
      <c r="HIQ62" s="75"/>
      <c r="HIR62" s="75"/>
      <c r="HIS62" s="75"/>
      <c r="HIT62" s="75"/>
      <c r="HIU62" s="75"/>
      <c r="HIV62" s="75"/>
      <c r="HIW62" s="75"/>
      <c r="HIX62" s="75"/>
      <c r="HIY62" s="75"/>
      <c r="HIZ62" s="75"/>
      <c r="HJA62" s="75"/>
      <c r="HJB62" s="75"/>
      <c r="HJC62" s="75"/>
      <c r="HJD62" s="75"/>
      <c r="HJE62" s="75"/>
      <c r="HJF62" s="75"/>
      <c r="HJG62" s="75"/>
      <c r="HJH62" s="75"/>
      <c r="HJI62" s="75"/>
      <c r="HJJ62" s="75"/>
      <c r="HJK62" s="75"/>
      <c r="HJL62" s="75"/>
      <c r="HJM62" s="75"/>
      <c r="HJN62" s="75"/>
      <c r="HJO62" s="75"/>
      <c r="HJP62" s="75"/>
      <c r="HJQ62" s="75"/>
      <c r="HJR62" s="75"/>
      <c r="HJS62" s="75"/>
      <c r="HJT62" s="75"/>
      <c r="HJU62" s="75"/>
      <c r="HJV62" s="75"/>
      <c r="HJW62" s="75"/>
      <c r="HJX62" s="75"/>
      <c r="HJY62" s="75"/>
      <c r="HJZ62" s="75"/>
      <c r="HKA62" s="75"/>
      <c r="HKB62" s="75"/>
      <c r="HKC62" s="75"/>
      <c r="HKD62" s="75"/>
      <c r="HKE62" s="75"/>
      <c r="HKF62" s="75"/>
      <c r="HKG62" s="75"/>
      <c r="HKH62" s="75"/>
      <c r="HKI62" s="75"/>
      <c r="HKJ62" s="75"/>
      <c r="HKK62" s="75"/>
      <c r="HKL62" s="75"/>
      <c r="HKM62" s="75"/>
      <c r="HKN62" s="75"/>
      <c r="HKO62" s="75"/>
      <c r="HKP62" s="75"/>
      <c r="HKQ62" s="75"/>
      <c r="HKR62" s="75"/>
      <c r="HKS62" s="75"/>
      <c r="HKT62" s="75"/>
      <c r="HKU62" s="75"/>
      <c r="HKV62" s="75"/>
      <c r="HKW62" s="75"/>
      <c r="HKX62" s="75"/>
      <c r="HKY62" s="75"/>
      <c r="HKZ62" s="75"/>
      <c r="HLA62" s="75"/>
      <c r="HLB62" s="75"/>
      <c r="HLC62" s="75"/>
      <c r="HLD62" s="75"/>
      <c r="HLE62" s="75"/>
      <c r="HLF62" s="75"/>
      <c r="HLG62" s="75"/>
      <c r="HLH62" s="75"/>
      <c r="HLI62" s="75"/>
      <c r="HLJ62" s="75"/>
      <c r="HLK62" s="75"/>
      <c r="HLL62" s="75"/>
      <c r="HLM62" s="75"/>
      <c r="HLN62" s="75"/>
      <c r="HLO62" s="75"/>
      <c r="HLP62" s="75"/>
      <c r="HLQ62" s="75"/>
      <c r="HLR62" s="75"/>
      <c r="HLS62" s="75"/>
      <c r="HLT62" s="75"/>
      <c r="HLU62" s="75"/>
      <c r="HLV62" s="75"/>
      <c r="HLW62" s="75"/>
      <c r="HLX62" s="75"/>
      <c r="HLY62" s="75"/>
      <c r="HLZ62" s="75"/>
      <c r="HMA62" s="75"/>
      <c r="HMB62" s="75"/>
      <c r="HMC62" s="75"/>
      <c r="HMD62" s="75"/>
      <c r="HME62" s="75"/>
      <c r="HMF62" s="75"/>
      <c r="HMG62" s="75"/>
      <c r="HMH62" s="75"/>
      <c r="HMI62" s="75"/>
      <c r="HMJ62" s="75"/>
      <c r="HMK62" s="75"/>
      <c r="HML62" s="75"/>
      <c r="HMM62" s="75"/>
      <c r="HMN62" s="75"/>
      <c r="HMO62" s="75"/>
      <c r="HMP62" s="75"/>
      <c r="HMQ62" s="75"/>
      <c r="HMR62" s="75"/>
      <c r="HMS62" s="75"/>
      <c r="HMT62" s="75"/>
      <c r="HMU62" s="75"/>
      <c r="HMV62" s="75"/>
      <c r="HMW62" s="75"/>
      <c r="HMX62" s="75"/>
      <c r="HMY62" s="75"/>
      <c r="HMZ62" s="75"/>
      <c r="HNA62" s="75"/>
      <c r="HNB62" s="75"/>
      <c r="HNC62" s="75"/>
      <c r="HND62" s="75"/>
      <c r="HNE62" s="75"/>
      <c r="HNF62" s="75"/>
      <c r="HNG62" s="75"/>
      <c r="HNH62" s="75"/>
      <c r="HNI62" s="75"/>
      <c r="HNJ62" s="75"/>
      <c r="HNK62" s="75"/>
      <c r="HNL62" s="75"/>
      <c r="HNM62" s="75"/>
      <c r="HNN62" s="75"/>
      <c r="HNO62" s="75"/>
      <c r="HNP62" s="75"/>
      <c r="HNQ62" s="75"/>
      <c r="HNR62" s="75"/>
      <c r="HNS62" s="75"/>
      <c r="HNT62" s="75"/>
      <c r="HNU62" s="75"/>
      <c r="HNV62" s="75"/>
      <c r="HNW62" s="75"/>
      <c r="HNX62" s="75"/>
      <c r="HNY62" s="75"/>
      <c r="HNZ62" s="75"/>
      <c r="HOA62" s="75"/>
      <c r="HOB62" s="75"/>
      <c r="HOC62" s="75"/>
      <c r="HOD62" s="75"/>
      <c r="HOE62" s="75"/>
      <c r="HOF62" s="75"/>
      <c r="HOG62" s="75"/>
      <c r="HOH62" s="75"/>
      <c r="HOI62" s="75"/>
      <c r="HOJ62" s="75"/>
      <c r="HOK62" s="75"/>
      <c r="HOL62" s="75"/>
      <c r="HOM62" s="75"/>
      <c r="HON62" s="75"/>
      <c r="HOO62" s="75"/>
      <c r="HOP62" s="75"/>
      <c r="HOQ62" s="75"/>
      <c r="HOR62" s="75"/>
      <c r="HOS62" s="75"/>
      <c r="HOT62" s="75"/>
      <c r="HOU62" s="75"/>
      <c r="HOV62" s="75"/>
      <c r="HOW62" s="75"/>
      <c r="HOX62" s="75"/>
      <c r="HOY62" s="75"/>
      <c r="HOZ62" s="75"/>
      <c r="HPA62" s="75"/>
      <c r="HPB62" s="75"/>
      <c r="HPC62" s="75"/>
      <c r="HPD62" s="75"/>
      <c r="HPE62" s="75"/>
      <c r="HPF62" s="75"/>
      <c r="HPG62" s="75"/>
      <c r="HPH62" s="75"/>
      <c r="HPI62" s="75"/>
      <c r="HPJ62" s="75"/>
      <c r="HPK62" s="75"/>
      <c r="HPL62" s="75"/>
      <c r="HPM62" s="75"/>
      <c r="HPN62" s="75"/>
      <c r="HPO62" s="75"/>
      <c r="HPP62" s="75"/>
      <c r="HPQ62" s="75"/>
      <c r="HPR62" s="75"/>
      <c r="HPS62" s="75"/>
      <c r="HPT62" s="75"/>
      <c r="HPU62" s="75"/>
      <c r="HPV62" s="75"/>
      <c r="HPW62" s="75"/>
      <c r="HPX62" s="75"/>
      <c r="HPY62" s="75"/>
      <c r="HPZ62" s="75"/>
      <c r="HQA62" s="75"/>
      <c r="HQB62" s="75"/>
      <c r="HQC62" s="75"/>
      <c r="HQD62" s="75"/>
      <c r="HQE62" s="75"/>
      <c r="HQF62" s="75"/>
      <c r="HQG62" s="75"/>
      <c r="HQH62" s="75"/>
      <c r="HQI62" s="75"/>
      <c r="HQJ62" s="75"/>
      <c r="HQK62" s="75"/>
      <c r="HQL62" s="75"/>
      <c r="HQM62" s="75"/>
      <c r="HQN62" s="75"/>
      <c r="HQO62" s="75"/>
      <c r="HQP62" s="75"/>
      <c r="HQQ62" s="75"/>
      <c r="HQR62" s="75"/>
      <c r="HQS62" s="75"/>
      <c r="HQT62" s="75"/>
      <c r="HQU62" s="75"/>
      <c r="HQV62" s="75"/>
      <c r="HQW62" s="75"/>
      <c r="HQX62" s="75"/>
      <c r="HQY62" s="75"/>
      <c r="HQZ62" s="75"/>
      <c r="HRA62" s="75"/>
      <c r="HRB62" s="75"/>
      <c r="HRC62" s="75"/>
      <c r="HRD62" s="75"/>
      <c r="HRE62" s="75"/>
      <c r="HRF62" s="75"/>
      <c r="HRG62" s="75"/>
      <c r="HRH62" s="75"/>
      <c r="HRI62" s="75"/>
      <c r="HRJ62" s="75"/>
      <c r="HRK62" s="75"/>
      <c r="HRL62" s="75"/>
      <c r="HRM62" s="75"/>
      <c r="HRN62" s="75"/>
      <c r="HRO62" s="75"/>
      <c r="HRP62" s="75"/>
      <c r="HRQ62" s="75"/>
      <c r="HRR62" s="75"/>
      <c r="HRS62" s="75"/>
      <c r="HRT62" s="75"/>
      <c r="HRU62" s="75"/>
      <c r="HRV62" s="75"/>
      <c r="HRW62" s="75"/>
      <c r="HRX62" s="75"/>
      <c r="HRY62" s="75"/>
      <c r="HRZ62" s="75"/>
      <c r="HSA62" s="75"/>
      <c r="HSB62" s="75"/>
      <c r="HSC62" s="75"/>
      <c r="HSD62" s="75"/>
      <c r="HSE62" s="75"/>
      <c r="HSF62" s="75"/>
      <c r="HSG62" s="75"/>
      <c r="HSH62" s="75"/>
      <c r="HSI62" s="75"/>
      <c r="HSJ62" s="75"/>
      <c r="HSK62" s="75"/>
      <c r="HSL62" s="75"/>
      <c r="HSM62" s="75"/>
      <c r="HSN62" s="75"/>
      <c r="HSO62" s="75"/>
      <c r="HSP62" s="75"/>
      <c r="HSQ62" s="75"/>
      <c r="HSR62" s="75"/>
      <c r="HSS62" s="75"/>
      <c r="HST62" s="75"/>
      <c r="HSU62" s="75"/>
      <c r="HSV62" s="75"/>
      <c r="HSW62" s="75"/>
      <c r="HSX62" s="75"/>
      <c r="HSY62" s="75"/>
      <c r="HSZ62" s="75"/>
      <c r="HTA62" s="75"/>
      <c r="HTB62" s="75"/>
      <c r="HTC62" s="75"/>
      <c r="HTD62" s="75"/>
      <c r="HTE62" s="75"/>
      <c r="HTF62" s="75"/>
      <c r="HTG62" s="75"/>
      <c r="HTH62" s="75"/>
      <c r="HTI62" s="75"/>
      <c r="HTJ62" s="75"/>
      <c r="HTK62" s="75"/>
      <c r="HTL62" s="75"/>
      <c r="HTM62" s="75"/>
      <c r="HTN62" s="75"/>
      <c r="HTO62" s="75"/>
      <c r="HTP62" s="75"/>
      <c r="HTQ62" s="75"/>
      <c r="HTR62" s="75"/>
      <c r="HTS62" s="75"/>
      <c r="HTT62" s="75"/>
      <c r="HTU62" s="75"/>
      <c r="HTV62" s="75"/>
      <c r="HTW62" s="75"/>
      <c r="HTX62" s="75"/>
      <c r="HTY62" s="75"/>
      <c r="HTZ62" s="75"/>
      <c r="HUA62" s="75"/>
      <c r="HUB62" s="75"/>
      <c r="HUC62" s="75"/>
      <c r="HUD62" s="75"/>
      <c r="HUE62" s="75"/>
      <c r="HUF62" s="75"/>
      <c r="HUG62" s="75"/>
      <c r="HUH62" s="75"/>
      <c r="HUI62" s="75"/>
      <c r="HUJ62" s="75"/>
      <c r="HUK62" s="75"/>
      <c r="HUL62" s="75"/>
      <c r="HUM62" s="75"/>
      <c r="HUN62" s="75"/>
      <c r="HUO62" s="75"/>
      <c r="HUP62" s="75"/>
      <c r="HUQ62" s="75"/>
      <c r="HUR62" s="75"/>
      <c r="HUS62" s="75"/>
      <c r="HUT62" s="75"/>
      <c r="HUU62" s="75"/>
      <c r="HUV62" s="75"/>
      <c r="HUW62" s="75"/>
      <c r="HUX62" s="75"/>
      <c r="HUY62" s="75"/>
      <c r="HUZ62" s="75"/>
      <c r="HVA62" s="75"/>
      <c r="HVB62" s="75"/>
      <c r="HVC62" s="75"/>
      <c r="HVD62" s="75"/>
      <c r="HVE62" s="75"/>
      <c r="HVF62" s="75"/>
      <c r="HVG62" s="75"/>
      <c r="HVH62" s="75"/>
      <c r="HVI62" s="75"/>
      <c r="HVJ62" s="75"/>
      <c r="HVK62" s="75"/>
      <c r="HVL62" s="75"/>
      <c r="HVM62" s="75"/>
      <c r="HVN62" s="75"/>
      <c r="HVO62" s="75"/>
      <c r="HVP62" s="75"/>
      <c r="HVQ62" s="75"/>
      <c r="HVR62" s="75"/>
      <c r="HVS62" s="75"/>
      <c r="HVT62" s="75"/>
      <c r="HVU62" s="75"/>
      <c r="HVV62" s="75"/>
      <c r="HVW62" s="75"/>
      <c r="HVX62" s="75"/>
      <c r="HVY62" s="75"/>
      <c r="HVZ62" s="75"/>
      <c r="HWA62" s="75"/>
      <c r="HWB62" s="75"/>
      <c r="HWC62" s="75"/>
      <c r="HWD62" s="75"/>
      <c r="HWE62" s="75"/>
      <c r="HWF62" s="75"/>
      <c r="HWG62" s="75"/>
      <c r="HWH62" s="75"/>
      <c r="HWI62" s="75"/>
      <c r="HWJ62" s="75"/>
      <c r="HWK62" s="75"/>
      <c r="HWL62" s="75"/>
      <c r="HWM62" s="75"/>
      <c r="HWN62" s="75"/>
      <c r="HWO62" s="75"/>
      <c r="HWP62" s="75"/>
      <c r="HWQ62" s="75"/>
      <c r="HWR62" s="75"/>
      <c r="HWS62" s="75"/>
      <c r="HWT62" s="75"/>
      <c r="HWU62" s="75"/>
      <c r="HWV62" s="75"/>
      <c r="HWW62" s="75"/>
      <c r="HWX62" s="75"/>
      <c r="HWY62" s="75"/>
      <c r="HWZ62" s="75"/>
      <c r="HXA62" s="75"/>
      <c r="HXB62" s="75"/>
      <c r="HXC62" s="75"/>
      <c r="HXD62" s="75"/>
      <c r="HXE62" s="75"/>
      <c r="HXF62" s="75"/>
      <c r="HXG62" s="75"/>
      <c r="HXH62" s="75"/>
      <c r="HXI62" s="75"/>
      <c r="HXJ62" s="75"/>
      <c r="HXK62" s="75"/>
      <c r="HXL62" s="75"/>
      <c r="HXM62" s="75"/>
      <c r="HXN62" s="75"/>
      <c r="HXO62" s="75"/>
      <c r="HXP62" s="75"/>
      <c r="HXQ62" s="75"/>
      <c r="HXR62" s="75"/>
      <c r="HXS62" s="75"/>
      <c r="HXT62" s="75"/>
      <c r="HXU62" s="75"/>
      <c r="HXV62" s="75"/>
      <c r="HXW62" s="75"/>
      <c r="HXX62" s="75"/>
      <c r="HXY62" s="75"/>
      <c r="HXZ62" s="75"/>
      <c r="HYA62" s="75"/>
      <c r="HYB62" s="75"/>
      <c r="HYC62" s="75"/>
      <c r="HYD62" s="75"/>
      <c r="HYE62" s="75"/>
      <c r="HYF62" s="75"/>
      <c r="HYG62" s="75"/>
      <c r="HYH62" s="75"/>
      <c r="HYI62" s="75"/>
      <c r="HYJ62" s="75"/>
      <c r="HYK62" s="75"/>
      <c r="HYL62" s="75"/>
      <c r="HYM62" s="75"/>
      <c r="HYN62" s="75"/>
      <c r="HYO62" s="75"/>
      <c r="HYP62" s="75"/>
      <c r="HYQ62" s="75"/>
      <c r="HYR62" s="75"/>
      <c r="HYS62" s="75"/>
      <c r="HYT62" s="75"/>
      <c r="HYU62" s="75"/>
      <c r="HYV62" s="75"/>
      <c r="HYW62" s="75"/>
      <c r="HYX62" s="75"/>
      <c r="HYY62" s="75"/>
      <c r="HYZ62" s="75"/>
      <c r="HZA62" s="75"/>
      <c r="HZB62" s="75"/>
      <c r="HZC62" s="75"/>
      <c r="HZD62" s="75"/>
      <c r="HZE62" s="75"/>
      <c r="HZF62" s="75"/>
      <c r="HZG62" s="75"/>
      <c r="HZH62" s="75"/>
      <c r="HZI62" s="75"/>
      <c r="HZJ62" s="75"/>
      <c r="HZK62" s="75"/>
      <c r="HZL62" s="75"/>
      <c r="HZM62" s="75"/>
      <c r="HZN62" s="75"/>
      <c r="HZO62" s="75"/>
      <c r="HZP62" s="75"/>
      <c r="HZQ62" s="75"/>
      <c r="HZR62" s="75"/>
      <c r="HZS62" s="75"/>
      <c r="HZT62" s="75"/>
      <c r="HZU62" s="75"/>
      <c r="HZV62" s="75"/>
      <c r="HZW62" s="75"/>
      <c r="HZX62" s="75"/>
      <c r="HZY62" s="75"/>
      <c r="HZZ62" s="75"/>
      <c r="IAA62" s="75"/>
      <c r="IAB62" s="75"/>
      <c r="IAC62" s="75"/>
      <c r="IAD62" s="75"/>
      <c r="IAE62" s="75"/>
      <c r="IAF62" s="75"/>
      <c r="IAG62" s="75"/>
      <c r="IAH62" s="75"/>
      <c r="IAI62" s="75"/>
      <c r="IAJ62" s="75"/>
      <c r="IAK62" s="75"/>
      <c r="IAL62" s="75"/>
      <c r="IAM62" s="75"/>
      <c r="IAN62" s="75"/>
      <c r="IAO62" s="75"/>
      <c r="IAP62" s="75"/>
      <c r="IAQ62" s="75"/>
      <c r="IAR62" s="75"/>
      <c r="IAS62" s="75"/>
      <c r="IAT62" s="75"/>
      <c r="IAU62" s="75"/>
      <c r="IAV62" s="75"/>
      <c r="IAW62" s="75"/>
      <c r="IAX62" s="75"/>
      <c r="IAY62" s="75"/>
      <c r="IAZ62" s="75"/>
      <c r="IBA62" s="75"/>
      <c r="IBB62" s="75"/>
      <c r="IBC62" s="75"/>
      <c r="IBD62" s="75"/>
      <c r="IBE62" s="75"/>
      <c r="IBF62" s="75"/>
      <c r="IBG62" s="75"/>
      <c r="IBH62" s="75"/>
      <c r="IBI62" s="75"/>
      <c r="IBJ62" s="75"/>
      <c r="IBK62" s="75"/>
      <c r="IBL62" s="75"/>
      <c r="IBM62" s="75"/>
      <c r="IBN62" s="75"/>
      <c r="IBO62" s="75"/>
      <c r="IBP62" s="75"/>
      <c r="IBQ62" s="75"/>
      <c r="IBR62" s="75"/>
      <c r="IBS62" s="75"/>
      <c r="IBT62" s="75"/>
      <c r="IBU62" s="75"/>
      <c r="IBV62" s="75"/>
      <c r="IBW62" s="75"/>
      <c r="IBX62" s="75"/>
      <c r="IBY62" s="75"/>
      <c r="IBZ62" s="75"/>
      <c r="ICA62" s="75"/>
      <c r="ICB62" s="75"/>
      <c r="ICC62" s="75"/>
      <c r="ICD62" s="75"/>
      <c r="ICE62" s="75"/>
      <c r="ICF62" s="75"/>
      <c r="ICG62" s="75"/>
      <c r="ICH62" s="75"/>
      <c r="ICI62" s="75"/>
      <c r="ICJ62" s="75"/>
      <c r="ICK62" s="75"/>
      <c r="ICL62" s="75"/>
      <c r="ICM62" s="75"/>
      <c r="ICN62" s="75"/>
      <c r="ICO62" s="75"/>
      <c r="ICP62" s="75"/>
      <c r="ICQ62" s="75"/>
      <c r="ICR62" s="75"/>
      <c r="ICS62" s="75"/>
      <c r="ICT62" s="75"/>
      <c r="ICU62" s="75"/>
      <c r="ICV62" s="75"/>
      <c r="ICW62" s="75"/>
      <c r="ICX62" s="75"/>
      <c r="ICY62" s="75"/>
      <c r="ICZ62" s="75"/>
      <c r="IDA62" s="75"/>
      <c r="IDB62" s="75"/>
      <c r="IDC62" s="75"/>
      <c r="IDD62" s="75"/>
      <c r="IDE62" s="75"/>
      <c r="IDF62" s="75"/>
      <c r="IDG62" s="75"/>
      <c r="IDH62" s="75"/>
      <c r="IDI62" s="75"/>
      <c r="IDJ62" s="75"/>
      <c r="IDK62" s="75"/>
      <c r="IDL62" s="75"/>
      <c r="IDM62" s="75"/>
      <c r="IDN62" s="75"/>
      <c r="IDO62" s="75"/>
      <c r="IDP62" s="75"/>
      <c r="IDQ62" s="75"/>
      <c r="IDR62" s="75"/>
      <c r="IDS62" s="75"/>
      <c r="IDT62" s="75"/>
      <c r="IDU62" s="75"/>
      <c r="IDV62" s="75"/>
      <c r="IDW62" s="75"/>
      <c r="IDX62" s="75"/>
      <c r="IDY62" s="75"/>
      <c r="IDZ62" s="75"/>
      <c r="IEA62" s="75"/>
      <c r="IEB62" s="75"/>
      <c r="IEC62" s="75"/>
      <c r="IED62" s="75"/>
      <c r="IEE62" s="75"/>
      <c r="IEF62" s="75"/>
      <c r="IEG62" s="75"/>
      <c r="IEH62" s="75"/>
      <c r="IEI62" s="75"/>
      <c r="IEJ62" s="75"/>
      <c r="IEK62" s="75"/>
      <c r="IEL62" s="75"/>
      <c r="IEM62" s="75"/>
      <c r="IEN62" s="75"/>
      <c r="IEO62" s="75"/>
      <c r="IEP62" s="75"/>
      <c r="IEQ62" s="75"/>
      <c r="IER62" s="75"/>
      <c r="IES62" s="75"/>
      <c r="IET62" s="75"/>
      <c r="IEU62" s="75"/>
      <c r="IEV62" s="75"/>
      <c r="IEW62" s="75"/>
      <c r="IEX62" s="75"/>
      <c r="IEY62" s="75"/>
      <c r="IEZ62" s="75"/>
      <c r="IFA62" s="75"/>
      <c r="IFB62" s="75"/>
      <c r="IFC62" s="75"/>
      <c r="IFD62" s="75"/>
      <c r="IFE62" s="75"/>
      <c r="IFF62" s="75"/>
      <c r="IFG62" s="75"/>
      <c r="IFH62" s="75"/>
      <c r="IFI62" s="75"/>
      <c r="IFJ62" s="75"/>
      <c r="IFK62" s="75"/>
      <c r="IFL62" s="75"/>
      <c r="IFM62" s="75"/>
      <c r="IFN62" s="75"/>
      <c r="IFO62" s="75"/>
      <c r="IFP62" s="75"/>
      <c r="IFQ62" s="75"/>
      <c r="IFR62" s="75"/>
      <c r="IFS62" s="75"/>
      <c r="IFT62" s="75"/>
      <c r="IFU62" s="75"/>
      <c r="IFV62" s="75"/>
      <c r="IFW62" s="75"/>
      <c r="IFX62" s="75"/>
      <c r="IFY62" s="75"/>
      <c r="IFZ62" s="75"/>
      <c r="IGA62" s="75"/>
      <c r="IGB62" s="75"/>
      <c r="IGC62" s="75"/>
      <c r="IGD62" s="75"/>
      <c r="IGE62" s="75"/>
      <c r="IGF62" s="75"/>
      <c r="IGG62" s="75"/>
      <c r="IGH62" s="75"/>
      <c r="IGI62" s="75"/>
      <c r="IGJ62" s="75"/>
      <c r="IGK62" s="75"/>
      <c r="IGL62" s="75"/>
      <c r="IGM62" s="75"/>
      <c r="IGN62" s="75"/>
      <c r="IGO62" s="75"/>
      <c r="IGP62" s="75"/>
      <c r="IGQ62" s="75"/>
      <c r="IGR62" s="75"/>
      <c r="IGS62" s="75"/>
      <c r="IGT62" s="75"/>
      <c r="IGU62" s="75"/>
      <c r="IGV62" s="75"/>
      <c r="IGW62" s="75"/>
      <c r="IGX62" s="75"/>
      <c r="IGY62" s="75"/>
      <c r="IGZ62" s="75"/>
      <c r="IHA62" s="75"/>
      <c r="IHB62" s="75"/>
      <c r="IHC62" s="75"/>
      <c r="IHD62" s="75"/>
      <c r="IHE62" s="75"/>
      <c r="IHF62" s="75"/>
      <c r="IHG62" s="75"/>
      <c r="IHH62" s="75"/>
      <c r="IHI62" s="75"/>
      <c r="IHJ62" s="75"/>
      <c r="IHK62" s="75"/>
      <c r="IHL62" s="75"/>
      <c r="IHM62" s="75"/>
      <c r="IHN62" s="75"/>
      <c r="IHO62" s="75"/>
      <c r="IHP62" s="75"/>
      <c r="IHQ62" s="75"/>
      <c r="IHR62" s="75"/>
      <c r="IHS62" s="75"/>
      <c r="IHT62" s="75"/>
      <c r="IHU62" s="75"/>
      <c r="IHV62" s="75"/>
      <c r="IHW62" s="75"/>
      <c r="IHX62" s="75"/>
      <c r="IHY62" s="75"/>
      <c r="IHZ62" s="75"/>
      <c r="IIA62" s="75"/>
      <c r="IIB62" s="75"/>
      <c r="IIC62" s="75"/>
      <c r="IID62" s="75"/>
      <c r="IIE62" s="75"/>
      <c r="IIF62" s="75"/>
      <c r="IIG62" s="75"/>
      <c r="IIH62" s="75"/>
      <c r="III62" s="75"/>
      <c r="IIJ62" s="75"/>
      <c r="IIK62" s="75"/>
      <c r="IIL62" s="75"/>
      <c r="IIM62" s="75"/>
      <c r="IIN62" s="75"/>
      <c r="IIO62" s="75"/>
      <c r="IIP62" s="75"/>
      <c r="IIQ62" s="75"/>
      <c r="IIR62" s="75"/>
      <c r="IIS62" s="75"/>
      <c r="IIT62" s="75"/>
      <c r="IIU62" s="75"/>
      <c r="IIV62" s="75"/>
      <c r="IIW62" s="75"/>
      <c r="IIX62" s="75"/>
      <c r="IIY62" s="75"/>
      <c r="IIZ62" s="75"/>
      <c r="IJA62" s="75"/>
      <c r="IJB62" s="75"/>
      <c r="IJC62" s="75"/>
      <c r="IJD62" s="75"/>
      <c r="IJE62" s="75"/>
      <c r="IJF62" s="75"/>
      <c r="IJG62" s="75"/>
      <c r="IJH62" s="75"/>
      <c r="IJI62" s="75"/>
      <c r="IJJ62" s="75"/>
      <c r="IJK62" s="75"/>
      <c r="IJL62" s="75"/>
      <c r="IJM62" s="75"/>
      <c r="IJN62" s="75"/>
      <c r="IJO62" s="75"/>
      <c r="IJP62" s="75"/>
      <c r="IJQ62" s="75"/>
      <c r="IJR62" s="75"/>
      <c r="IJS62" s="75"/>
      <c r="IJT62" s="75"/>
      <c r="IJU62" s="75"/>
      <c r="IJV62" s="75"/>
      <c r="IJW62" s="75"/>
      <c r="IJX62" s="75"/>
      <c r="IJY62" s="75"/>
      <c r="IJZ62" s="75"/>
      <c r="IKA62" s="75"/>
      <c r="IKB62" s="75"/>
      <c r="IKC62" s="75"/>
      <c r="IKD62" s="75"/>
      <c r="IKE62" s="75"/>
      <c r="IKF62" s="75"/>
      <c r="IKG62" s="75"/>
      <c r="IKH62" s="75"/>
      <c r="IKI62" s="75"/>
      <c r="IKJ62" s="75"/>
      <c r="IKK62" s="75"/>
      <c r="IKL62" s="75"/>
      <c r="IKM62" s="75"/>
      <c r="IKN62" s="75"/>
      <c r="IKO62" s="75"/>
      <c r="IKP62" s="75"/>
      <c r="IKQ62" s="75"/>
      <c r="IKR62" s="75"/>
      <c r="IKS62" s="75"/>
      <c r="IKT62" s="75"/>
      <c r="IKU62" s="75"/>
      <c r="IKV62" s="75"/>
      <c r="IKW62" s="75"/>
      <c r="IKX62" s="75"/>
      <c r="IKY62" s="75"/>
      <c r="IKZ62" s="75"/>
      <c r="ILA62" s="75"/>
      <c r="ILB62" s="75"/>
      <c r="ILC62" s="75"/>
      <c r="ILD62" s="75"/>
      <c r="ILE62" s="75"/>
      <c r="ILF62" s="75"/>
      <c r="ILG62" s="75"/>
      <c r="ILH62" s="75"/>
      <c r="ILI62" s="75"/>
      <c r="ILJ62" s="75"/>
      <c r="ILK62" s="75"/>
      <c r="ILL62" s="75"/>
      <c r="ILM62" s="75"/>
      <c r="ILN62" s="75"/>
      <c r="ILO62" s="75"/>
      <c r="ILP62" s="75"/>
      <c r="ILQ62" s="75"/>
      <c r="ILR62" s="75"/>
      <c r="ILS62" s="75"/>
      <c r="ILT62" s="75"/>
      <c r="ILU62" s="75"/>
      <c r="ILV62" s="75"/>
      <c r="ILW62" s="75"/>
      <c r="ILX62" s="75"/>
      <c r="ILY62" s="75"/>
      <c r="ILZ62" s="75"/>
      <c r="IMA62" s="75"/>
      <c r="IMB62" s="75"/>
      <c r="IMC62" s="75"/>
      <c r="IMD62" s="75"/>
      <c r="IME62" s="75"/>
      <c r="IMF62" s="75"/>
      <c r="IMG62" s="75"/>
      <c r="IMH62" s="75"/>
      <c r="IMI62" s="75"/>
      <c r="IMJ62" s="75"/>
      <c r="IMK62" s="75"/>
      <c r="IML62" s="75"/>
      <c r="IMM62" s="75"/>
      <c r="IMN62" s="75"/>
      <c r="IMO62" s="75"/>
      <c r="IMP62" s="75"/>
      <c r="IMQ62" s="75"/>
      <c r="IMR62" s="75"/>
      <c r="IMS62" s="75"/>
      <c r="IMT62" s="75"/>
      <c r="IMU62" s="75"/>
      <c r="IMV62" s="75"/>
      <c r="IMW62" s="75"/>
      <c r="IMX62" s="75"/>
      <c r="IMY62" s="75"/>
      <c r="IMZ62" s="75"/>
      <c r="INA62" s="75"/>
      <c r="INB62" s="75"/>
      <c r="INC62" s="75"/>
      <c r="IND62" s="75"/>
      <c r="INE62" s="75"/>
      <c r="INF62" s="75"/>
      <c r="ING62" s="75"/>
      <c r="INH62" s="75"/>
      <c r="INI62" s="75"/>
      <c r="INJ62" s="75"/>
      <c r="INK62" s="75"/>
      <c r="INL62" s="75"/>
      <c r="INM62" s="75"/>
      <c r="INN62" s="75"/>
      <c r="INO62" s="75"/>
      <c r="INP62" s="75"/>
      <c r="INQ62" s="75"/>
      <c r="INR62" s="75"/>
      <c r="INS62" s="75"/>
      <c r="INT62" s="75"/>
      <c r="INU62" s="75"/>
      <c r="INV62" s="75"/>
      <c r="INW62" s="75"/>
      <c r="INX62" s="75"/>
      <c r="INY62" s="75"/>
      <c r="INZ62" s="75"/>
      <c r="IOA62" s="75"/>
      <c r="IOB62" s="75"/>
      <c r="IOC62" s="75"/>
      <c r="IOD62" s="75"/>
      <c r="IOE62" s="75"/>
      <c r="IOF62" s="75"/>
      <c r="IOG62" s="75"/>
      <c r="IOH62" s="75"/>
      <c r="IOI62" s="75"/>
      <c r="IOJ62" s="75"/>
      <c r="IOK62" s="75"/>
      <c r="IOL62" s="75"/>
      <c r="IOM62" s="75"/>
      <c r="ION62" s="75"/>
      <c r="IOO62" s="75"/>
      <c r="IOP62" s="75"/>
      <c r="IOQ62" s="75"/>
      <c r="IOR62" s="75"/>
      <c r="IOS62" s="75"/>
      <c r="IOT62" s="75"/>
      <c r="IOU62" s="75"/>
      <c r="IOV62" s="75"/>
      <c r="IOW62" s="75"/>
      <c r="IOX62" s="75"/>
      <c r="IOY62" s="75"/>
      <c r="IOZ62" s="75"/>
      <c r="IPA62" s="75"/>
      <c r="IPB62" s="75"/>
      <c r="IPC62" s="75"/>
      <c r="IPD62" s="75"/>
      <c r="IPE62" s="75"/>
      <c r="IPF62" s="75"/>
      <c r="IPG62" s="75"/>
      <c r="IPH62" s="75"/>
      <c r="IPI62" s="75"/>
      <c r="IPJ62" s="75"/>
      <c r="IPK62" s="75"/>
      <c r="IPL62" s="75"/>
      <c r="IPM62" s="75"/>
      <c r="IPN62" s="75"/>
      <c r="IPO62" s="75"/>
      <c r="IPP62" s="75"/>
      <c r="IPQ62" s="75"/>
      <c r="IPR62" s="75"/>
      <c r="IPS62" s="75"/>
      <c r="IPT62" s="75"/>
      <c r="IPU62" s="75"/>
      <c r="IPV62" s="75"/>
      <c r="IPW62" s="75"/>
      <c r="IPX62" s="75"/>
      <c r="IPY62" s="75"/>
      <c r="IPZ62" s="75"/>
      <c r="IQA62" s="75"/>
      <c r="IQB62" s="75"/>
      <c r="IQC62" s="75"/>
      <c r="IQD62" s="75"/>
      <c r="IQE62" s="75"/>
      <c r="IQF62" s="75"/>
      <c r="IQG62" s="75"/>
      <c r="IQH62" s="75"/>
      <c r="IQI62" s="75"/>
      <c r="IQJ62" s="75"/>
      <c r="IQK62" s="75"/>
      <c r="IQL62" s="75"/>
      <c r="IQM62" s="75"/>
      <c r="IQN62" s="75"/>
      <c r="IQO62" s="75"/>
      <c r="IQP62" s="75"/>
      <c r="IQQ62" s="75"/>
      <c r="IQR62" s="75"/>
      <c r="IQS62" s="75"/>
      <c r="IQT62" s="75"/>
      <c r="IQU62" s="75"/>
      <c r="IQV62" s="75"/>
      <c r="IQW62" s="75"/>
      <c r="IQX62" s="75"/>
      <c r="IQY62" s="75"/>
      <c r="IQZ62" s="75"/>
      <c r="IRA62" s="75"/>
      <c r="IRB62" s="75"/>
      <c r="IRC62" s="75"/>
      <c r="IRD62" s="75"/>
      <c r="IRE62" s="75"/>
      <c r="IRF62" s="75"/>
      <c r="IRG62" s="75"/>
      <c r="IRH62" s="75"/>
      <c r="IRI62" s="75"/>
      <c r="IRJ62" s="75"/>
      <c r="IRK62" s="75"/>
      <c r="IRL62" s="75"/>
      <c r="IRM62" s="75"/>
      <c r="IRN62" s="75"/>
      <c r="IRO62" s="75"/>
      <c r="IRP62" s="75"/>
      <c r="IRQ62" s="75"/>
      <c r="IRR62" s="75"/>
      <c r="IRS62" s="75"/>
      <c r="IRT62" s="75"/>
      <c r="IRU62" s="75"/>
      <c r="IRV62" s="75"/>
      <c r="IRW62" s="75"/>
      <c r="IRX62" s="75"/>
      <c r="IRY62" s="75"/>
      <c r="IRZ62" s="75"/>
      <c r="ISA62" s="75"/>
      <c r="ISB62" s="75"/>
      <c r="ISC62" s="75"/>
      <c r="ISD62" s="75"/>
      <c r="ISE62" s="75"/>
      <c r="ISF62" s="75"/>
      <c r="ISG62" s="75"/>
      <c r="ISH62" s="75"/>
      <c r="ISI62" s="75"/>
      <c r="ISJ62" s="75"/>
      <c r="ISK62" s="75"/>
      <c r="ISL62" s="75"/>
      <c r="ISM62" s="75"/>
      <c r="ISN62" s="75"/>
      <c r="ISO62" s="75"/>
      <c r="ISP62" s="75"/>
      <c r="ISQ62" s="75"/>
      <c r="ISR62" s="75"/>
      <c r="ISS62" s="75"/>
      <c r="IST62" s="75"/>
      <c r="ISU62" s="75"/>
      <c r="ISV62" s="75"/>
      <c r="ISW62" s="75"/>
      <c r="ISX62" s="75"/>
      <c r="ISY62" s="75"/>
      <c r="ISZ62" s="75"/>
      <c r="ITA62" s="75"/>
      <c r="ITB62" s="75"/>
      <c r="ITC62" s="75"/>
      <c r="ITD62" s="75"/>
      <c r="ITE62" s="75"/>
      <c r="ITF62" s="75"/>
      <c r="ITG62" s="75"/>
      <c r="ITH62" s="75"/>
      <c r="ITI62" s="75"/>
      <c r="ITJ62" s="75"/>
      <c r="ITK62" s="75"/>
      <c r="ITL62" s="75"/>
      <c r="ITM62" s="75"/>
      <c r="ITN62" s="75"/>
      <c r="ITO62" s="75"/>
      <c r="ITP62" s="75"/>
      <c r="ITQ62" s="75"/>
      <c r="ITR62" s="75"/>
      <c r="ITS62" s="75"/>
      <c r="ITT62" s="75"/>
      <c r="ITU62" s="75"/>
      <c r="ITV62" s="75"/>
      <c r="ITW62" s="75"/>
      <c r="ITX62" s="75"/>
      <c r="ITY62" s="75"/>
      <c r="ITZ62" s="75"/>
      <c r="IUA62" s="75"/>
      <c r="IUB62" s="75"/>
      <c r="IUC62" s="75"/>
      <c r="IUD62" s="75"/>
      <c r="IUE62" s="75"/>
      <c r="IUF62" s="75"/>
      <c r="IUG62" s="75"/>
      <c r="IUH62" s="75"/>
      <c r="IUI62" s="75"/>
      <c r="IUJ62" s="75"/>
      <c r="IUK62" s="75"/>
      <c r="IUL62" s="75"/>
      <c r="IUM62" s="75"/>
      <c r="IUN62" s="75"/>
      <c r="IUO62" s="75"/>
      <c r="IUP62" s="75"/>
      <c r="IUQ62" s="75"/>
      <c r="IUR62" s="75"/>
      <c r="IUS62" s="75"/>
      <c r="IUT62" s="75"/>
      <c r="IUU62" s="75"/>
      <c r="IUV62" s="75"/>
      <c r="IUW62" s="75"/>
      <c r="IUX62" s="75"/>
      <c r="IUY62" s="75"/>
      <c r="IUZ62" s="75"/>
      <c r="IVA62" s="75"/>
      <c r="IVB62" s="75"/>
      <c r="IVC62" s="75"/>
      <c r="IVD62" s="75"/>
      <c r="IVE62" s="75"/>
      <c r="IVF62" s="75"/>
      <c r="IVG62" s="75"/>
      <c r="IVH62" s="75"/>
      <c r="IVI62" s="75"/>
      <c r="IVJ62" s="75"/>
      <c r="IVK62" s="75"/>
      <c r="IVL62" s="75"/>
      <c r="IVM62" s="75"/>
      <c r="IVN62" s="75"/>
      <c r="IVO62" s="75"/>
      <c r="IVP62" s="75"/>
      <c r="IVQ62" s="75"/>
      <c r="IVR62" s="75"/>
      <c r="IVS62" s="75"/>
      <c r="IVT62" s="75"/>
      <c r="IVU62" s="75"/>
      <c r="IVV62" s="75"/>
      <c r="IVW62" s="75"/>
      <c r="IVX62" s="75"/>
      <c r="IVY62" s="75"/>
      <c r="IVZ62" s="75"/>
      <c r="IWA62" s="75"/>
      <c r="IWB62" s="75"/>
      <c r="IWC62" s="75"/>
      <c r="IWD62" s="75"/>
      <c r="IWE62" s="75"/>
      <c r="IWF62" s="75"/>
      <c r="IWG62" s="75"/>
      <c r="IWH62" s="75"/>
      <c r="IWI62" s="75"/>
      <c r="IWJ62" s="75"/>
      <c r="IWK62" s="75"/>
      <c r="IWL62" s="75"/>
      <c r="IWM62" s="75"/>
      <c r="IWN62" s="75"/>
      <c r="IWO62" s="75"/>
      <c r="IWP62" s="75"/>
      <c r="IWQ62" s="75"/>
      <c r="IWR62" s="75"/>
      <c r="IWS62" s="75"/>
      <c r="IWT62" s="75"/>
      <c r="IWU62" s="75"/>
      <c r="IWV62" s="75"/>
      <c r="IWW62" s="75"/>
      <c r="IWX62" s="75"/>
      <c r="IWY62" s="75"/>
      <c r="IWZ62" s="75"/>
      <c r="IXA62" s="75"/>
      <c r="IXB62" s="75"/>
      <c r="IXC62" s="75"/>
      <c r="IXD62" s="75"/>
      <c r="IXE62" s="75"/>
      <c r="IXF62" s="75"/>
      <c r="IXG62" s="75"/>
      <c r="IXH62" s="75"/>
      <c r="IXI62" s="75"/>
      <c r="IXJ62" s="75"/>
      <c r="IXK62" s="75"/>
      <c r="IXL62" s="75"/>
      <c r="IXM62" s="75"/>
      <c r="IXN62" s="75"/>
      <c r="IXO62" s="75"/>
      <c r="IXP62" s="75"/>
      <c r="IXQ62" s="75"/>
      <c r="IXR62" s="75"/>
      <c r="IXS62" s="75"/>
      <c r="IXT62" s="75"/>
      <c r="IXU62" s="75"/>
      <c r="IXV62" s="75"/>
      <c r="IXW62" s="75"/>
      <c r="IXX62" s="75"/>
      <c r="IXY62" s="75"/>
      <c r="IXZ62" s="75"/>
      <c r="IYA62" s="75"/>
      <c r="IYB62" s="75"/>
      <c r="IYC62" s="75"/>
      <c r="IYD62" s="75"/>
      <c r="IYE62" s="75"/>
      <c r="IYF62" s="75"/>
      <c r="IYG62" s="75"/>
      <c r="IYH62" s="75"/>
      <c r="IYI62" s="75"/>
      <c r="IYJ62" s="75"/>
      <c r="IYK62" s="75"/>
      <c r="IYL62" s="75"/>
      <c r="IYM62" s="75"/>
      <c r="IYN62" s="75"/>
      <c r="IYO62" s="75"/>
      <c r="IYP62" s="75"/>
      <c r="IYQ62" s="75"/>
      <c r="IYR62" s="75"/>
      <c r="IYS62" s="75"/>
      <c r="IYT62" s="75"/>
      <c r="IYU62" s="75"/>
      <c r="IYV62" s="75"/>
      <c r="IYW62" s="75"/>
      <c r="IYX62" s="75"/>
      <c r="IYY62" s="75"/>
      <c r="IYZ62" s="75"/>
      <c r="IZA62" s="75"/>
      <c r="IZB62" s="75"/>
      <c r="IZC62" s="75"/>
      <c r="IZD62" s="75"/>
      <c r="IZE62" s="75"/>
      <c r="IZF62" s="75"/>
      <c r="IZG62" s="75"/>
      <c r="IZH62" s="75"/>
      <c r="IZI62" s="75"/>
      <c r="IZJ62" s="75"/>
      <c r="IZK62" s="75"/>
      <c r="IZL62" s="75"/>
      <c r="IZM62" s="75"/>
      <c r="IZN62" s="75"/>
      <c r="IZO62" s="75"/>
      <c r="IZP62" s="75"/>
      <c r="IZQ62" s="75"/>
      <c r="IZR62" s="75"/>
      <c r="IZS62" s="75"/>
      <c r="IZT62" s="75"/>
      <c r="IZU62" s="75"/>
      <c r="IZV62" s="75"/>
      <c r="IZW62" s="75"/>
      <c r="IZX62" s="75"/>
      <c r="IZY62" s="75"/>
      <c r="IZZ62" s="75"/>
      <c r="JAA62" s="75"/>
      <c r="JAB62" s="75"/>
      <c r="JAC62" s="75"/>
      <c r="JAD62" s="75"/>
      <c r="JAE62" s="75"/>
      <c r="JAF62" s="75"/>
      <c r="JAG62" s="75"/>
      <c r="JAH62" s="75"/>
      <c r="JAI62" s="75"/>
      <c r="JAJ62" s="75"/>
      <c r="JAK62" s="75"/>
      <c r="JAL62" s="75"/>
      <c r="JAM62" s="75"/>
      <c r="JAN62" s="75"/>
      <c r="JAO62" s="75"/>
      <c r="JAP62" s="75"/>
      <c r="JAQ62" s="75"/>
      <c r="JAR62" s="75"/>
      <c r="JAS62" s="75"/>
      <c r="JAT62" s="75"/>
      <c r="JAU62" s="75"/>
      <c r="JAV62" s="75"/>
      <c r="JAW62" s="75"/>
      <c r="JAX62" s="75"/>
      <c r="JAY62" s="75"/>
      <c r="JAZ62" s="75"/>
      <c r="JBA62" s="75"/>
      <c r="JBB62" s="75"/>
      <c r="JBC62" s="75"/>
      <c r="JBD62" s="75"/>
      <c r="JBE62" s="75"/>
      <c r="JBF62" s="75"/>
      <c r="JBG62" s="75"/>
      <c r="JBH62" s="75"/>
      <c r="JBI62" s="75"/>
      <c r="JBJ62" s="75"/>
      <c r="JBK62" s="75"/>
      <c r="JBL62" s="75"/>
      <c r="JBM62" s="75"/>
      <c r="JBN62" s="75"/>
      <c r="JBO62" s="75"/>
      <c r="JBP62" s="75"/>
      <c r="JBQ62" s="75"/>
      <c r="JBR62" s="75"/>
      <c r="JBS62" s="75"/>
      <c r="JBT62" s="75"/>
      <c r="JBU62" s="75"/>
      <c r="JBV62" s="75"/>
      <c r="JBW62" s="75"/>
      <c r="JBX62" s="75"/>
      <c r="JBY62" s="75"/>
      <c r="JBZ62" s="75"/>
      <c r="JCA62" s="75"/>
      <c r="JCB62" s="75"/>
      <c r="JCC62" s="75"/>
      <c r="JCD62" s="75"/>
      <c r="JCE62" s="75"/>
      <c r="JCF62" s="75"/>
      <c r="JCG62" s="75"/>
      <c r="JCH62" s="75"/>
      <c r="JCI62" s="75"/>
      <c r="JCJ62" s="75"/>
      <c r="JCK62" s="75"/>
      <c r="JCL62" s="75"/>
      <c r="JCM62" s="75"/>
      <c r="JCN62" s="75"/>
      <c r="JCO62" s="75"/>
      <c r="JCP62" s="75"/>
      <c r="JCQ62" s="75"/>
      <c r="JCR62" s="75"/>
      <c r="JCS62" s="75"/>
      <c r="JCT62" s="75"/>
      <c r="JCU62" s="75"/>
      <c r="JCV62" s="75"/>
      <c r="JCW62" s="75"/>
      <c r="JCX62" s="75"/>
      <c r="JCY62" s="75"/>
      <c r="JCZ62" s="75"/>
      <c r="JDA62" s="75"/>
      <c r="JDB62" s="75"/>
      <c r="JDC62" s="75"/>
      <c r="JDD62" s="75"/>
      <c r="JDE62" s="75"/>
      <c r="JDF62" s="75"/>
      <c r="JDG62" s="75"/>
      <c r="JDH62" s="75"/>
      <c r="JDI62" s="75"/>
      <c r="JDJ62" s="75"/>
      <c r="JDK62" s="75"/>
      <c r="JDL62" s="75"/>
      <c r="JDM62" s="75"/>
      <c r="JDN62" s="75"/>
      <c r="JDO62" s="75"/>
      <c r="JDP62" s="75"/>
      <c r="JDQ62" s="75"/>
      <c r="JDR62" s="75"/>
      <c r="JDS62" s="75"/>
      <c r="JDT62" s="75"/>
      <c r="JDU62" s="75"/>
      <c r="JDV62" s="75"/>
      <c r="JDW62" s="75"/>
      <c r="JDX62" s="75"/>
      <c r="JDY62" s="75"/>
      <c r="JDZ62" s="75"/>
      <c r="JEA62" s="75"/>
      <c r="JEB62" s="75"/>
      <c r="JEC62" s="75"/>
      <c r="JED62" s="75"/>
      <c r="JEE62" s="75"/>
      <c r="JEF62" s="75"/>
      <c r="JEG62" s="75"/>
      <c r="JEH62" s="75"/>
      <c r="JEI62" s="75"/>
      <c r="JEJ62" s="75"/>
      <c r="JEK62" s="75"/>
      <c r="JEL62" s="75"/>
      <c r="JEM62" s="75"/>
      <c r="JEN62" s="75"/>
      <c r="JEO62" s="75"/>
      <c r="JEP62" s="75"/>
      <c r="JEQ62" s="75"/>
      <c r="JER62" s="75"/>
      <c r="JES62" s="75"/>
      <c r="JET62" s="75"/>
      <c r="JEU62" s="75"/>
      <c r="JEV62" s="75"/>
      <c r="JEW62" s="75"/>
      <c r="JEX62" s="75"/>
      <c r="JEY62" s="75"/>
      <c r="JEZ62" s="75"/>
      <c r="JFA62" s="75"/>
      <c r="JFB62" s="75"/>
      <c r="JFC62" s="75"/>
      <c r="JFD62" s="75"/>
      <c r="JFE62" s="75"/>
      <c r="JFF62" s="75"/>
      <c r="JFG62" s="75"/>
      <c r="JFH62" s="75"/>
      <c r="JFI62" s="75"/>
      <c r="JFJ62" s="75"/>
      <c r="JFK62" s="75"/>
      <c r="JFL62" s="75"/>
      <c r="JFM62" s="75"/>
      <c r="JFN62" s="75"/>
      <c r="JFO62" s="75"/>
      <c r="JFP62" s="75"/>
      <c r="JFQ62" s="75"/>
      <c r="JFR62" s="75"/>
      <c r="JFS62" s="75"/>
      <c r="JFT62" s="75"/>
      <c r="JFU62" s="75"/>
      <c r="JFV62" s="75"/>
      <c r="JFW62" s="75"/>
      <c r="JFX62" s="75"/>
      <c r="JFY62" s="75"/>
      <c r="JFZ62" s="75"/>
      <c r="JGA62" s="75"/>
      <c r="JGB62" s="75"/>
      <c r="JGC62" s="75"/>
      <c r="JGD62" s="75"/>
      <c r="JGE62" s="75"/>
      <c r="JGF62" s="75"/>
      <c r="JGG62" s="75"/>
      <c r="JGH62" s="75"/>
      <c r="JGI62" s="75"/>
      <c r="JGJ62" s="75"/>
      <c r="JGK62" s="75"/>
      <c r="JGL62" s="75"/>
      <c r="JGM62" s="75"/>
      <c r="JGN62" s="75"/>
      <c r="JGO62" s="75"/>
      <c r="JGP62" s="75"/>
      <c r="JGQ62" s="75"/>
      <c r="JGR62" s="75"/>
      <c r="JGS62" s="75"/>
      <c r="JGT62" s="75"/>
      <c r="JGU62" s="75"/>
      <c r="JGV62" s="75"/>
      <c r="JGW62" s="75"/>
      <c r="JGX62" s="75"/>
      <c r="JGY62" s="75"/>
      <c r="JGZ62" s="75"/>
      <c r="JHA62" s="75"/>
      <c r="JHB62" s="75"/>
      <c r="JHC62" s="75"/>
      <c r="JHD62" s="75"/>
      <c r="JHE62" s="75"/>
      <c r="JHF62" s="75"/>
      <c r="JHG62" s="75"/>
      <c r="JHH62" s="75"/>
      <c r="JHI62" s="75"/>
      <c r="JHJ62" s="75"/>
      <c r="JHK62" s="75"/>
      <c r="JHL62" s="75"/>
      <c r="JHM62" s="75"/>
      <c r="JHN62" s="75"/>
      <c r="JHO62" s="75"/>
      <c r="JHP62" s="75"/>
      <c r="JHQ62" s="75"/>
      <c r="JHR62" s="75"/>
      <c r="JHS62" s="75"/>
      <c r="JHT62" s="75"/>
      <c r="JHU62" s="75"/>
      <c r="JHV62" s="75"/>
      <c r="JHW62" s="75"/>
      <c r="JHX62" s="75"/>
      <c r="JHY62" s="75"/>
      <c r="JHZ62" s="75"/>
      <c r="JIA62" s="75"/>
      <c r="JIB62" s="75"/>
      <c r="JIC62" s="75"/>
      <c r="JID62" s="75"/>
      <c r="JIE62" s="75"/>
      <c r="JIF62" s="75"/>
      <c r="JIG62" s="75"/>
      <c r="JIH62" s="75"/>
      <c r="JII62" s="75"/>
      <c r="JIJ62" s="75"/>
      <c r="JIK62" s="75"/>
      <c r="JIL62" s="75"/>
      <c r="JIM62" s="75"/>
      <c r="JIN62" s="75"/>
      <c r="JIO62" s="75"/>
      <c r="JIP62" s="75"/>
      <c r="JIQ62" s="75"/>
      <c r="JIR62" s="75"/>
      <c r="JIS62" s="75"/>
      <c r="JIT62" s="75"/>
      <c r="JIU62" s="75"/>
      <c r="JIV62" s="75"/>
      <c r="JIW62" s="75"/>
      <c r="JIX62" s="75"/>
      <c r="JIY62" s="75"/>
      <c r="JIZ62" s="75"/>
      <c r="JJA62" s="75"/>
      <c r="JJB62" s="75"/>
      <c r="JJC62" s="75"/>
      <c r="JJD62" s="75"/>
      <c r="JJE62" s="75"/>
      <c r="JJF62" s="75"/>
      <c r="JJG62" s="75"/>
      <c r="JJH62" s="75"/>
      <c r="JJI62" s="75"/>
      <c r="JJJ62" s="75"/>
      <c r="JJK62" s="75"/>
      <c r="JJL62" s="75"/>
      <c r="JJM62" s="75"/>
      <c r="JJN62" s="75"/>
      <c r="JJO62" s="75"/>
      <c r="JJP62" s="75"/>
      <c r="JJQ62" s="75"/>
      <c r="JJR62" s="75"/>
      <c r="JJS62" s="75"/>
      <c r="JJT62" s="75"/>
      <c r="JJU62" s="75"/>
      <c r="JJV62" s="75"/>
      <c r="JJW62" s="75"/>
      <c r="JJX62" s="75"/>
      <c r="JJY62" s="75"/>
      <c r="JJZ62" s="75"/>
      <c r="JKA62" s="75"/>
      <c r="JKB62" s="75"/>
      <c r="JKC62" s="75"/>
      <c r="JKD62" s="75"/>
      <c r="JKE62" s="75"/>
      <c r="JKF62" s="75"/>
      <c r="JKG62" s="75"/>
      <c r="JKH62" s="75"/>
      <c r="JKI62" s="75"/>
      <c r="JKJ62" s="75"/>
      <c r="JKK62" s="75"/>
      <c r="JKL62" s="75"/>
      <c r="JKM62" s="75"/>
      <c r="JKN62" s="75"/>
      <c r="JKO62" s="75"/>
      <c r="JKP62" s="75"/>
      <c r="JKQ62" s="75"/>
      <c r="JKR62" s="75"/>
      <c r="JKS62" s="75"/>
      <c r="JKT62" s="75"/>
      <c r="JKU62" s="75"/>
      <c r="JKV62" s="75"/>
      <c r="JKW62" s="75"/>
      <c r="JKX62" s="75"/>
      <c r="JKY62" s="75"/>
      <c r="JKZ62" s="75"/>
      <c r="JLA62" s="75"/>
      <c r="JLB62" s="75"/>
      <c r="JLC62" s="75"/>
      <c r="JLD62" s="75"/>
      <c r="JLE62" s="75"/>
      <c r="JLF62" s="75"/>
      <c r="JLG62" s="75"/>
      <c r="JLH62" s="75"/>
      <c r="JLI62" s="75"/>
      <c r="JLJ62" s="75"/>
      <c r="JLK62" s="75"/>
      <c r="JLL62" s="75"/>
      <c r="JLM62" s="75"/>
      <c r="JLN62" s="75"/>
      <c r="JLO62" s="75"/>
      <c r="JLP62" s="75"/>
      <c r="JLQ62" s="75"/>
      <c r="JLR62" s="75"/>
      <c r="JLS62" s="75"/>
      <c r="JLT62" s="75"/>
      <c r="JLU62" s="75"/>
      <c r="JLV62" s="75"/>
      <c r="JLW62" s="75"/>
      <c r="JLX62" s="75"/>
      <c r="JLY62" s="75"/>
      <c r="JLZ62" s="75"/>
      <c r="JMA62" s="75"/>
      <c r="JMB62" s="75"/>
      <c r="JMC62" s="75"/>
      <c r="JMD62" s="75"/>
      <c r="JME62" s="75"/>
      <c r="JMF62" s="75"/>
      <c r="JMG62" s="75"/>
      <c r="JMH62" s="75"/>
      <c r="JMI62" s="75"/>
      <c r="JMJ62" s="75"/>
      <c r="JMK62" s="75"/>
      <c r="JML62" s="75"/>
      <c r="JMM62" s="75"/>
      <c r="JMN62" s="75"/>
      <c r="JMO62" s="75"/>
      <c r="JMP62" s="75"/>
      <c r="JMQ62" s="75"/>
      <c r="JMR62" s="75"/>
      <c r="JMS62" s="75"/>
      <c r="JMT62" s="75"/>
      <c r="JMU62" s="75"/>
      <c r="JMV62" s="75"/>
      <c r="JMW62" s="75"/>
      <c r="JMX62" s="75"/>
      <c r="JMY62" s="75"/>
      <c r="JMZ62" s="75"/>
      <c r="JNA62" s="75"/>
      <c r="JNB62" s="75"/>
      <c r="JNC62" s="75"/>
      <c r="JND62" s="75"/>
      <c r="JNE62" s="75"/>
      <c r="JNF62" s="75"/>
      <c r="JNG62" s="75"/>
      <c r="JNH62" s="75"/>
      <c r="JNI62" s="75"/>
      <c r="JNJ62" s="75"/>
      <c r="JNK62" s="75"/>
      <c r="JNL62" s="75"/>
      <c r="JNM62" s="75"/>
      <c r="JNN62" s="75"/>
      <c r="JNO62" s="75"/>
      <c r="JNP62" s="75"/>
      <c r="JNQ62" s="75"/>
      <c r="JNR62" s="75"/>
      <c r="JNS62" s="75"/>
      <c r="JNT62" s="75"/>
      <c r="JNU62" s="75"/>
      <c r="JNV62" s="75"/>
      <c r="JNW62" s="75"/>
      <c r="JNX62" s="75"/>
      <c r="JNY62" s="75"/>
      <c r="JNZ62" s="75"/>
      <c r="JOA62" s="75"/>
      <c r="JOB62" s="75"/>
      <c r="JOC62" s="75"/>
      <c r="JOD62" s="75"/>
      <c r="JOE62" s="75"/>
      <c r="JOF62" s="75"/>
      <c r="JOG62" s="75"/>
      <c r="JOH62" s="75"/>
      <c r="JOI62" s="75"/>
      <c r="JOJ62" s="75"/>
      <c r="JOK62" s="75"/>
      <c r="JOL62" s="75"/>
      <c r="JOM62" s="75"/>
      <c r="JON62" s="75"/>
      <c r="JOO62" s="75"/>
      <c r="JOP62" s="75"/>
      <c r="JOQ62" s="75"/>
      <c r="JOR62" s="75"/>
      <c r="JOS62" s="75"/>
      <c r="JOT62" s="75"/>
      <c r="JOU62" s="75"/>
      <c r="JOV62" s="75"/>
      <c r="JOW62" s="75"/>
      <c r="JOX62" s="75"/>
      <c r="JOY62" s="75"/>
      <c r="JOZ62" s="75"/>
      <c r="JPA62" s="75"/>
      <c r="JPB62" s="75"/>
      <c r="JPC62" s="75"/>
      <c r="JPD62" s="75"/>
      <c r="JPE62" s="75"/>
      <c r="JPF62" s="75"/>
      <c r="JPG62" s="75"/>
      <c r="JPH62" s="75"/>
      <c r="JPI62" s="75"/>
      <c r="JPJ62" s="75"/>
      <c r="JPK62" s="75"/>
      <c r="JPL62" s="75"/>
      <c r="JPM62" s="75"/>
      <c r="JPN62" s="75"/>
      <c r="JPO62" s="75"/>
      <c r="JPP62" s="75"/>
      <c r="JPQ62" s="75"/>
      <c r="JPR62" s="75"/>
      <c r="JPS62" s="75"/>
      <c r="JPT62" s="75"/>
      <c r="JPU62" s="75"/>
      <c r="JPV62" s="75"/>
      <c r="JPW62" s="75"/>
      <c r="JPX62" s="75"/>
      <c r="JPY62" s="75"/>
      <c r="JPZ62" s="75"/>
      <c r="JQA62" s="75"/>
      <c r="JQB62" s="75"/>
      <c r="JQC62" s="75"/>
      <c r="JQD62" s="75"/>
      <c r="JQE62" s="75"/>
      <c r="JQF62" s="75"/>
      <c r="JQG62" s="75"/>
      <c r="JQH62" s="75"/>
      <c r="JQI62" s="75"/>
      <c r="JQJ62" s="75"/>
      <c r="JQK62" s="75"/>
      <c r="JQL62" s="75"/>
      <c r="JQM62" s="75"/>
      <c r="JQN62" s="75"/>
      <c r="JQO62" s="75"/>
      <c r="JQP62" s="75"/>
      <c r="JQQ62" s="75"/>
      <c r="JQR62" s="75"/>
      <c r="JQS62" s="75"/>
      <c r="JQT62" s="75"/>
      <c r="JQU62" s="75"/>
      <c r="JQV62" s="75"/>
      <c r="JQW62" s="75"/>
      <c r="JQX62" s="75"/>
      <c r="JQY62" s="75"/>
      <c r="JQZ62" s="75"/>
      <c r="JRA62" s="75"/>
      <c r="JRB62" s="75"/>
      <c r="JRC62" s="75"/>
      <c r="JRD62" s="75"/>
      <c r="JRE62" s="75"/>
      <c r="JRF62" s="75"/>
      <c r="JRG62" s="75"/>
      <c r="JRH62" s="75"/>
      <c r="JRI62" s="75"/>
      <c r="JRJ62" s="75"/>
      <c r="JRK62" s="75"/>
      <c r="JRL62" s="75"/>
      <c r="JRM62" s="75"/>
      <c r="JRN62" s="75"/>
      <c r="JRO62" s="75"/>
      <c r="JRP62" s="75"/>
      <c r="JRQ62" s="75"/>
      <c r="JRR62" s="75"/>
      <c r="JRS62" s="75"/>
      <c r="JRT62" s="75"/>
      <c r="JRU62" s="75"/>
      <c r="JRV62" s="75"/>
      <c r="JRW62" s="75"/>
      <c r="JRX62" s="75"/>
      <c r="JRY62" s="75"/>
      <c r="JRZ62" s="75"/>
      <c r="JSA62" s="75"/>
      <c r="JSB62" s="75"/>
      <c r="JSC62" s="75"/>
      <c r="JSD62" s="75"/>
      <c r="JSE62" s="75"/>
      <c r="JSF62" s="75"/>
      <c r="JSG62" s="75"/>
      <c r="JSH62" s="75"/>
      <c r="JSI62" s="75"/>
      <c r="JSJ62" s="75"/>
      <c r="JSK62" s="75"/>
      <c r="JSL62" s="75"/>
      <c r="JSM62" s="75"/>
      <c r="JSN62" s="75"/>
      <c r="JSO62" s="75"/>
      <c r="JSP62" s="75"/>
      <c r="JSQ62" s="75"/>
      <c r="JSR62" s="75"/>
      <c r="JSS62" s="75"/>
      <c r="JST62" s="75"/>
      <c r="JSU62" s="75"/>
      <c r="JSV62" s="75"/>
      <c r="JSW62" s="75"/>
      <c r="JSX62" s="75"/>
      <c r="JSY62" s="75"/>
      <c r="JSZ62" s="75"/>
      <c r="JTA62" s="75"/>
      <c r="JTB62" s="75"/>
      <c r="JTC62" s="75"/>
      <c r="JTD62" s="75"/>
      <c r="JTE62" s="75"/>
      <c r="JTF62" s="75"/>
      <c r="JTG62" s="75"/>
      <c r="JTH62" s="75"/>
      <c r="JTI62" s="75"/>
      <c r="JTJ62" s="75"/>
      <c r="JTK62" s="75"/>
      <c r="JTL62" s="75"/>
      <c r="JTM62" s="75"/>
      <c r="JTN62" s="75"/>
      <c r="JTO62" s="75"/>
      <c r="JTP62" s="75"/>
      <c r="JTQ62" s="75"/>
      <c r="JTR62" s="75"/>
      <c r="JTS62" s="75"/>
      <c r="JTT62" s="75"/>
      <c r="JTU62" s="75"/>
      <c r="JTV62" s="75"/>
      <c r="JTW62" s="75"/>
      <c r="JTX62" s="75"/>
      <c r="JTY62" s="75"/>
      <c r="JTZ62" s="75"/>
      <c r="JUA62" s="75"/>
      <c r="JUB62" s="75"/>
      <c r="JUC62" s="75"/>
      <c r="JUD62" s="75"/>
      <c r="JUE62" s="75"/>
      <c r="JUF62" s="75"/>
      <c r="JUG62" s="75"/>
      <c r="JUH62" s="75"/>
      <c r="JUI62" s="75"/>
      <c r="JUJ62" s="75"/>
      <c r="JUK62" s="75"/>
      <c r="JUL62" s="75"/>
      <c r="JUM62" s="75"/>
      <c r="JUN62" s="75"/>
      <c r="JUO62" s="75"/>
      <c r="JUP62" s="75"/>
      <c r="JUQ62" s="75"/>
      <c r="JUR62" s="75"/>
      <c r="JUS62" s="75"/>
      <c r="JUT62" s="75"/>
      <c r="JUU62" s="75"/>
      <c r="JUV62" s="75"/>
      <c r="JUW62" s="75"/>
      <c r="JUX62" s="75"/>
      <c r="JUY62" s="75"/>
      <c r="JUZ62" s="75"/>
      <c r="JVA62" s="75"/>
      <c r="JVB62" s="75"/>
      <c r="JVC62" s="75"/>
      <c r="JVD62" s="75"/>
      <c r="JVE62" s="75"/>
      <c r="JVF62" s="75"/>
      <c r="JVG62" s="75"/>
      <c r="JVH62" s="75"/>
      <c r="JVI62" s="75"/>
      <c r="JVJ62" s="75"/>
      <c r="JVK62" s="75"/>
      <c r="JVL62" s="75"/>
      <c r="JVM62" s="75"/>
      <c r="JVN62" s="75"/>
      <c r="JVO62" s="75"/>
      <c r="JVP62" s="75"/>
      <c r="JVQ62" s="75"/>
      <c r="JVR62" s="75"/>
      <c r="JVS62" s="75"/>
      <c r="JVT62" s="75"/>
      <c r="JVU62" s="75"/>
      <c r="JVV62" s="75"/>
      <c r="JVW62" s="75"/>
      <c r="JVX62" s="75"/>
      <c r="JVY62" s="75"/>
      <c r="JVZ62" s="75"/>
      <c r="JWA62" s="75"/>
      <c r="JWB62" s="75"/>
      <c r="JWC62" s="75"/>
      <c r="JWD62" s="75"/>
      <c r="JWE62" s="75"/>
      <c r="JWF62" s="75"/>
      <c r="JWG62" s="75"/>
      <c r="JWH62" s="75"/>
      <c r="JWI62" s="75"/>
      <c r="JWJ62" s="75"/>
      <c r="JWK62" s="75"/>
      <c r="JWL62" s="75"/>
      <c r="JWM62" s="75"/>
      <c r="JWN62" s="75"/>
      <c r="JWO62" s="75"/>
      <c r="JWP62" s="75"/>
      <c r="JWQ62" s="75"/>
      <c r="JWR62" s="75"/>
      <c r="JWS62" s="75"/>
      <c r="JWT62" s="75"/>
      <c r="JWU62" s="75"/>
      <c r="JWV62" s="75"/>
      <c r="JWW62" s="75"/>
      <c r="JWX62" s="75"/>
      <c r="JWY62" s="75"/>
      <c r="JWZ62" s="75"/>
      <c r="JXA62" s="75"/>
      <c r="JXB62" s="75"/>
      <c r="JXC62" s="75"/>
      <c r="JXD62" s="75"/>
      <c r="JXE62" s="75"/>
      <c r="JXF62" s="75"/>
      <c r="JXG62" s="75"/>
      <c r="JXH62" s="75"/>
      <c r="JXI62" s="75"/>
      <c r="JXJ62" s="75"/>
      <c r="JXK62" s="75"/>
      <c r="JXL62" s="75"/>
      <c r="JXM62" s="75"/>
      <c r="JXN62" s="75"/>
      <c r="JXO62" s="75"/>
      <c r="JXP62" s="75"/>
      <c r="JXQ62" s="75"/>
      <c r="JXR62" s="75"/>
      <c r="JXS62" s="75"/>
      <c r="JXT62" s="75"/>
      <c r="JXU62" s="75"/>
      <c r="JXV62" s="75"/>
      <c r="JXW62" s="75"/>
      <c r="JXX62" s="75"/>
      <c r="JXY62" s="75"/>
      <c r="JXZ62" s="75"/>
      <c r="JYA62" s="75"/>
      <c r="JYB62" s="75"/>
      <c r="JYC62" s="75"/>
      <c r="JYD62" s="75"/>
      <c r="JYE62" s="75"/>
      <c r="JYF62" s="75"/>
      <c r="JYG62" s="75"/>
      <c r="JYH62" s="75"/>
      <c r="JYI62" s="75"/>
      <c r="JYJ62" s="75"/>
      <c r="JYK62" s="75"/>
      <c r="JYL62" s="75"/>
      <c r="JYM62" s="75"/>
      <c r="JYN62" s="75"/>
      <c r="JYO62" s="75"/>
      <c r="JYP62" s="75"/>
      <c r="JYQ62" s="75"/>
      <c r="JYR62" s="75"/>
      <c r="JYS62" s="75"/>
      <c r="JYT62" s="75"/>
      <c r="JYU62" s="75"/>
      <c r="JYV62" s="75"/>
      <c r="JYW62" s="75"/>
      <c r="JYX62" s="75"/>
      <c r="JYY62" s="75"/>
      <c r="JYZ62" s="75"/>
      <c r="JZA62" s="75"/>
      <c r="JZB62" s="75"/>
      <c r="JZC62" s="75"/>
      <c r="JZD62" s="75"/>
      <c r="JZE62" s="75"/>
      <c r="JZF62" s="75"/>
      <c r="JZG62" s="75"/>
      <c r="JZH62" s="75"/>
      <c r="JZI62" s="75"/>
      <c r="JZJ62" s="75"/>
      <c r="JZK62" s="75"/>
      <c r="JZL62" s="75"/>
      <c r="JZM62" s="75"/>
      <c r="JZN62" s="75"/>
      <c r="JZO62" s="75"/>
      <c r="JZP62" s="75"/>
      <c r="JZQ62" s="75"/>
      <c r="JZR62" s="75"/>
      <c r="JZS62" s="75"/>
      <c r="JZT62" s="75"/>
      <c r="JZU62" s="75"/>
      <c r="JZV62" s="75"/>
      <c r="JZW62" s="75"/>
      <c r="JZX62" s="75"/>
      <c r="JZY62" s="75"/>
      <c r="JZZ62" s="75"/>
      <c r="KAA62" s="75"/>
      <c r="KAB62" s="75"/>
      <c r="KAC62" s="75"/>
      <c r="KAD62" s="75"/>
      <c r="KAE62" s="75"/>
      <c r="KAF62" s="75"/>
      <c r="KAG62" s="75"/>
      <c r="KAH62" s="75"/>
      <c r="KAI62" s="75"/>
      <c r="KAJ62" s="75"/>
      <c r="KAK62" s="75"/>
      <c r="KAL62" s="75"/>
      <c r="KAM62" s="75"/>
      <c r="KAN62" s="75"/>
      <c r="KAO62" s="75"/>
      <c r="KAP62" s="75"/>
      <c r="KAQ62" s="75"/>
      <c r="KAR62" s="75"/>
      <c r="KAS62" s="75"/>
      <c r="KAT62" s="75"/>
      <c r="KAU62" s="75"/>
      <c r="KAV62" s="75"/>
      <c r="KAW62" s="75"/>
      <c r="KAX62" s="75"/>
      <c r="KAY62" s="75"/>
      <c r="KAZ62" s="75"/>
      <c r="KBA62" s="75"/>
      <c r="KBB62" s="75"/>
      <c r="KBC62" s="75"/>
      <c r="KBD62" s="75"/>
      <c r="KBE62" s="75"/>
      <c r="KBF62" s="75"/>
      <c r="KBG62" s="75"/>
      <c r="KBH62" s="75"/>
      <c r="KBI62" s="75"/>
      <c r="KBJ62" s="75"/>
      <c r="KBK62" s="75"/>
      <c r="KBL62" s="75"/>
      <c r="KBM62" s="75"/>
      <c r="KBN62" s="75"/>
      <c r="KBO62" s="75"/>
      <c r="KBP62" s="75"/>
      <c r="KBQ62" s="75"/>
      <c r="KBR62" s="75"/>
      <c r="KBS62" s="75"/>
      <c r="KBT62" s="75"/>
      <c r="KBU62" s="75"/>
      <c r="KBV62" s="75"/>
      <c r="KBW62" s="75"/>
      <c r="KBX62" s="75"/>
      <c r="KBY62" s="75"/>
      <c r="KBZ62" s="75"/>
      <c r="KCA62" s="75"/>
      <c r="KCB62" s="75"/>
      <c r="KCC62" s="75"/>
      <c r="KCD62" s="75"/>
      <c r="KCE62" s="75"/>
      <c r="KCF62" s="75"/>
      <c r="KCG62" s="75"/>
      <c r="KCH62" s="75"/>
      <c r="KCI62" s="75"/>
      <c r="KCJ62" s="75"/>
      <c r="KCK62" s="75"/>
      <c r="KCL62" s="75"/>
      <c r="KCM62" s="75"/>
      <c r="KCN62" s="75"/>
      <c r="KCO62" s="75"/>
      <c r="KCP62" s="75"/>
      <c r="KCQ62" s="75"/>
      <c r="KCR62" s="75"/>
      <c r="KCS62" s="75"/>
      <c r="KCT62" s="75"/>
      <c r="KCU62" s="75"/>
      <c r="KCV62" s="75"/>
      <c r="KCW62" s="75"/>
      <c r="KCX62" s="75"/>
      <c r="KCY62" s="75"/>
      <c r="KCZ62" s="75"/>
      <c r="KDA62" s="75"/>
      <c r="KDB62" s="75"/>
      <c r="KDC62" s="75"/>
      <c r="KDD62" s="75"/>
      <c r="KDE62" s="75"/>
      <c r="KDF62" s="75"/>
      <c r="KDG62" s="75"/>
      <c r="KDH62" s="75"/>
      <c r="KDI62" s="75"/>
      <c r="KDJ62" s="75"/>
      <c r="KDK62" s="75"/>
      <c r="KDL62" s="75"/>
      <c r="KDM62" s="75"/>
      <c r="KDN62" s="75"/>
      <c r="KDO62" s="75"/>
      <c r="KDP62" s="75"/>
      <c r="KDQ62" s="75"/>
      <c r="KDR62" s="75"/>
      <c r="KDS62" s="75"/>
      <c r="KDT62" s="75"/>
      <c r="KDU62" s="75"/>
      <c r="KDV62" s="75"/>
      <c r="KDW62" s="75"/>
      <c r="KDX62" s="75"/>
      <c r="KDY62" s="75"/>
      <c r="KDZ62" s="75"/>
      <c r="KEA62" s="75"/>
      <c r="KEB62" s="75"/>
      <c r="KEC62" s="75"/>
      <c r="KED62" s="75"/>
      <c r="KEE62" s="75"/>
      <c r="KEF62" s="75"/>
      <c r="KEG62" s="75"/>
      <c r="KEH62" s="75"/>
      <c r="KEI62" s="75"/>
      <c r="KEJ62" s="75"/>
      <c r="KEK62" s="75"/>
      <c r="KEL62" s="75"/>
      <c r="KEM62" s="75"/>
      <c r="KEN62" s="75"/>
      <c r="KEO62" s="75"/>
      <c r="KEP62" s="75"/>
      <c r="KEQ62" s="75"/>
      <c r="KER62" s="75"/>
      <c r="KES62" s="75"/>
      <c r="KET62" s="75"/>
      <c r="KEU62" s="75"/>
      <c r="KEV62" s="75"/>
      <c r="KEW62" s="75"/>
      <c r="KEX62" s="75"/>
      <c r="KEY62" s="75"/>
      <c r="KEZ62" s="75"/>
      <c r="KFA62" s="75"/>
      <c r="KFB62" s="75"/>
      <c r="KFC62" s="75"/>
      <c r="KFD62" s="75"/>
      <c r="KFE62" s="75"/>
      <c r="KFF62" s="75"/>
      <c r="KFG62" s="75"/>
      <c r="KFH62" s="75"/>
      <c r="KFI62" s="75"/>
      <c r="KFJ62" s="75"/>
      <c r="KFK62" s="75"/>
      <c r="KFL62" s="75"/>
      <c r="KFM62" s="75"/>
      <c r="KFN62" s="75"/>
      <c r="KFO62" s="75"/>
      <c r="KFP62" s="75"/>
      <c r="KFQ62" s="75"/>
      <c r="KFR62" s="75"/>
      <c r="KFS62" s="75"/>
      <c r="KFT62" s="75"/>
      <c r="KFU62" s="75"/>
      <c r="KFV62" s="75"/>
      <c r="KFW62" s="75"/>
      <c r="KFX62" s="75"/>
      <c r="KFY62" s="75"/>
      <c r="KFZ62" s="75"/>
      <c r="KGA62" s="75"/>
      <c r="KGB62" s="75"/>
      <c r="KGC62" s="75"/>
      <c r="KGD62" s="75"/>
      <c r="KGE62" s="75"/>
      <c r="KGF62" s="75"/>
      <c r="KGG62" s="75"/>
      <c r="KGH62" s="75"/>
      <c r="KGI62" s="75"/>
      <c r="KGJ62" s="75"/>
      <c r="KGK62" s="75"/>
      <c r="KGL62" s="75"/>
      <c r="KGM62" s="75"/>
      <c r="KGN62" s="75"/>
      <c r="KGO62" s="75"/>
      <c r="KGP62" s="75"/>
      <c r="KGQ62" s="75"/>
      <c r="KGR62" s="75"/>
      <c r="KGS62" s="75"/>
      <c r="KGT62" s="75"/>
      <c r="KGU62" s="75"/>
      <c r="KGV62" s="75"/>
      <c r="KGW62" s="75"/>
      <c r="KGX62" s="75"/>
      <c r="KGY62" s="75"/>
      <c r="KGZ62" s="75"/>
      <c r="KHA62" s="75"/>
      <c r="KHB62" s="75"/>
      <c r="KHC62" s="75"/>
      <c r="KHD62" s="75"/>
      <c r="KHE62" s="75"/>
      <c r="KHF62" s="75"/>
      <c r="KHG62" s="75"/>
      <c r="KHH62" s="75"/>
      <c r="KHI62" s="75"/>
      <c r="KHJ62" s="75"/>
      <c r="KHK62" s="75"/>
      <c r="KHL62" s="75"/>
      <c r="KHM62" s="75"/>
      <c r="KHN62" s="75"/>
      <c r="KHO62" s="75"/>
      <c r="KHP62" s="75"/>
      <c r="KHQ62" s="75"/>
      <c r="KHR62" s="75"/>
      <c r="KHS62" s="75"/>
      <c r="KHT62" s="75"/>
      <c r="KHU62" s="75"/>
      <c r="KHV62" s="75"/>
      <c r="KHW62" s="75"/>
      <c r="KHX62" s="75"/>
      <c r="KHY62" s="75"/>
      <c r="KHZ62" s="75"/>
      <c r="KIA62" s="75"/>
      <c r="KIB62" s="75"/>
      <c r="KIC62" s="75"/>
      <c r="KID62" s="75"/>
      <c r="KIE62" s="75"/>
      <c r="KIF62" s="75"/>
      <c r="KIG62" s="75"/>
      <c r="KIH62" s="75"/>
      <c r="KII62" s="75"/>
      <c r="KIJ62" s="75"/>
      <c r="KIK62" s="75"/>
      <c r="KIL62" s="75"/>
      <c r="KIM62" s="75"/>
      <c r="KIN62" s="75"/>
      <c r="KIO62" s="75"/>
      <c r="KIP62" s="75"/>
      <c r="KIQ62" s="75"/>
      <c r="KIR62" s="75"/>
      <c r="KIS62" s="75"/>
      <c r="KIT62" s="75"/>
      <c r="KIU62" s="75"/>
      <c r="KIV62" s="75"/>
      <c r="KIW62" s="75"/>
      <c r="KIX62" s="75"/>
      <c r="KIY62" s="75"/>
      <c r="KIZ62" s="75"/>
      <c r="KJA62" s="75"/>
      <c r="KJB62" s="75"/>
      <c r="KJC62" s="75"/>
      <c r="KJD62" s="75"/>
      <c r="KJE62" s="75"/>
      <c r="KJF62" s="75"/>
      <c r="KJG62" s="75"/>
      <c r="KJH62" s="75"/>
      <c r="KJI62" s="75"/>
      <c r="KJJ62" s="75"/>
      <c r="KJK62" s="75"/>
      <c r="KJL62" s="75"/>
      <c r="KJM62" s="75"/>
      <c r="KJN62" s="75"/>
      <c r="KJO62" s="75"/>
      <c r="KJP62" s="75"/>
      <c r="KJQ62" s="75"/>
      <c r="KJR62" s="75"/>
      <c r="KJS62" s="75"/>
      <c r="KJT62" s="75"/>
      <c r="KJU62" s="75"/>
      <c r="KJV62" s="75"/>
      <c r="KJW62" s="75"/>
      <c r="KJX62" s="75"/>
      <c r="KJY62" s="75"/>
      <c r="KJZ62" s="75"/>
      <c r="KKA62" s="75"/>
      <c r="KKB62" s="75"/>
      <c r="KKC62" s="75"/>
      <c r="KKD62" s="75"/>
      <c r="KKE62" s="75"/>
      <c r="KKF62" s="75"/>
      <c r="KKG62" s="75"/>
      <c r="KKH62" s="75"/>
      <c r="KKI62" s="75"/>
      <c r="KKJ62" s="75"/>
      <c r="KKK62" s="75"/>
      <c r="KKL62" s="75"/>
      <c r="KKM62" s="75"/>
      <c r="KKN62" s="75"/>
      <c r="KKO62" s="75"/>
      <c r="KKP62" s="75"/>
      <c r="KKQ62" s="75"/>
      <c r="KKR62" s="75"/>
      <c r="KKS62" s="75"/>
      <c r="KKT62" s="75"/>
      <c r="KKU62" s="75"/>
      <c r="KKV62" s="75"/>
      <c r="KKW62" s="75"/>
      <c r="KKX62" s="75"/>
      <c r="KKY62" s="75"/>
      <c r="KKZ62" s="75"/>
      <c r="KLA62" s="75"/>
      <c r="KLB62" s="75"/>
      <c r="KLC62" s="75"/>
      <c r="KLD62" s="75"/>
      <c r="KLE62" s="75"/>
      <c r="KLF62" s="75"/>
      <c r="KLG62" s="75"/>
      <c r="KLH62" s="75"/>
      <c r="KLI62" s="75"/>
      <c r="KLJ62" s="75"/>
      <c r="KLK62" s="75"/>
      <c r="KLL62" s="75"/>
      <c r="KLM62" s="75"/>
      <c r="KLN62" s="75"/>
      <c r="KLO62" s="75"/>
      <c r="KLP62" s="75"/>
      <c r="KLQ62" s="75"/>
      <c r="KLR62" s="75"/>
      <c r="KLS62" s="75"/>
      <c r="KLT62" s="75"/>
      <c r="KLU62" s="75"/>
      <c r="KLV62" s="75"/>
      <c r="KLW62" s="75"/>
      <c r="KLX62" s="75"/>
      <c r="KLY62" s="75"/>
      <c r="KLZ62" s="75"/>
      <c r="KMA62" s="75"/>
      <c r="KMB62" s="75"/>
      <c r="KMC62" s="75"/>
      <c r="KMD62" s="75"/>
      <c r="KME62" s="75"/>
      <c r="KMF62" s="75"/>
      <c r="KMG62" s="75"/>
      <c r="KMH62" s="75"/>
      <c r="KMI62" s="75"/>
      <c r="KMJ62" s="75"/>
      <c r="KMK62" s="75"/>
      <c r="KML62" s="75"/>
      <c r="KMM62" s="75"/>
      <c r="KMN62" s="75"/>
      <c r="KMO62" s="75"/>
      <c r="KMP62" s="75"/>
      <c r="KMQ62" s="75"/>
      <c r="KMR62" s="75"/>
      <c r="KMS62" s="75"/>
      <c r="KMT62" s="75"/>
      <c r="KMU62" s="75"/>
      <c r="KMV62" s="75"/>
      <c r="KMW62" s="75"/>
      <c r="KMX62" s="75"/>
      <c r="KMY62" s="75"/>
      <c r="KMZ62" s="75"/>
      <c r="KNA62" s="75"/>
      <c r="KNB62" s="75"/>
      <c r="KNC62" s="75"/>
      <c r="KND62" s="75"/>
      <c r="KNE62" s="75"/>
      <c r="KNF62" s="75"/>
      <c r="KNG62" s="75"/>
      <c r="KNH62" s="75"/>
      <c r="KNI62" s="75"/>
      <c r="KNJ62" s="75"/>
      <c r="KNK62" s="75"/>
      <c r="KNL62" s="75"/>
      <c r="KNM62" s="75"/>
      <c r="KNN62" s="75"/>
      <c r="KNO62" s="75"/>
      <c r="KNP62" s="75"/>
      <c r="KNQ62" s="75"/>
      <c r="KNR62" s="75"/>
      <c r="KNS62" s="75"/>
      <c r="KNT62" s="75"/>
      <c r="KNU62" s="75"/>
      <c r="KNV62" s="75"/>
      <c r="KNW62" s="75"/>
      <c r="KNX62" s="75"/>
      <c r="KNY62" s="75"/>
      <c r="KNZ62" s="75"/>
      <c r="KOA62" s="75"/>
      <c r="KOB62" s="75"/>
      <c r="KOC62" s="75"/>
      <c r="KOD62" s="75"/>
      <c r="KOE62" s="75"/>
      <c r="KOF62" s="75"/>
      <c r="KOG62" s="75"/>
      <c r="KOH62" s="75"/>
      <c r="KOI62" s="75"/>
      <c r="KOJ62" s="75"/>
      <c r="KOK62" s="75"/>
      <c r="KOL62" s="75"/>
      <c r="KOM62" s="75"/>
      <c r="KON62" s="75"/>
      <c r="KOO62" s="75"/>
      <c r="KOP62" s="75"/>
      <c r="KOQ62" s="75"/>
      <c r="KOR62" s="75"/>
      <c r="KOS62" s="75"/>
      <c r="KOT62" s="75"/>
      <c r="KOU62" s="75"/>
      <c r="KOV62" s="75"/>
      <c r="KOW62" s="75"/>
      <c r="KOX62" s="75"/>
      <c r="KOY62" s="75"/>
      <c r="KOZ62" s="75"/>
      <c r="KPA62" s="75"/>
      <c r="KPB62" s="75"/>
      <c r="KPC62" s="75"/>
      <c r="KPD62" s="75"/>
      <c r="KPE62" s="75"/>
      <c r="KPF62" s="75"/>
      <c r="KPG62" s="75"/>
      <c r="KPH62" s="75"/>
      <c r="KPI62" s="75"/>
      <c r="KPJ62" s="75"/>
      <c r="KPK62" s="75"/>
      <c r="KPL62" s="75"/>
      <c r="KPM62" s="75"/>
      <c r="KPN62" s="75"/>
      <c r="KPO62" s="75"/>
      <c r="KPP62" s="75"/>
      <c r="KPQ62" s="75"/>
      <c r="KPR62" s="75"/>
      <c r="KPS62" s="75"/>
      <c r="KPT62" s="75"/>
      <c r="KPU62" s="75"/>
      <c r="KPV62" s="75"/>
      <c r="KPW62" s="75"/>
      <c r="KPX62" s="75"/>
      <c r="KPY62" s="75"/>
      <c r="KPZ62" s="75"/>
      <c r="KQA62" s="75"/>
      <c r="KQB62" s="75"/>
      <c r="KQC62" s="75"/>
      <c r="KQD62" s="75"/>
      <c r="KQE62" s="75"/>
      <c r="KQF62" s="75"/>
      <c r="KQG62" s="75"/>
      <c r="KQH62" s="75"/>
      <c r="KQI62" s="75"/>
      <c r="KQJ62" s="75"/>
      <c r="KQK62" s="75"/>
      <c r="KQL62" s="75"/>
      <c r="KQM62" s="75"/>
      <c r="KQN62" s="75"/>
      <c r="KQO62" s="75"/>
      <c r="KQP62" s="75"/>
      <c r="KQQ62" s="75"/>
      <c r="KQR62" s="75"/>
      <c r="KQS62" s="75"/>
      <c r="KQT62" s="75"/>
      <c r="KQU62" s="75"/>
      <c r="KQV62" s="75"/>
      <c r="KQW62" s="75"/>
      <c r="KQX62" s="75"/>
      <c r="KQY62" s="75"/>
      <c r="KQZ62" s="75"/>
      <c r="KRA62" s="75"/>
      <c r="KRB62" s="75"/>
      <c r="KRC62" s="75"/>
      <c r="KRD62" s="75"/>
      <c r="KRE62" s="75"/>
      <c r="KRF62" s="75"/>
      <c r="KRG62" s="75"/>
      <c r="KRH62" s="75"/>
      <c r="KRI62" s="75"/>
      <c r="KRJ62" s="75"/>
      <c r="KRK62" s="75"/>
      <c r="KRL62" s="75"/>
      <c r="KRM62" s="75"/>
      <c r="KRN62" s="75"/>
      <c r="KRO62" s="75"/>
      <c r="KRP62" s="75"/>
      <c r="KRQ62" s="75"/>
      <c r="KRR62" s="75"/>
      <c r="KRS62" s="75"/>
      <c r="KRT62" s="75"/>
      <c r="KRU62" s="75"/>
      <c r="KRV62" s="75"/>
      <c r="KRW62" s="75"/>
      <c r="KRX62" s="75"/>
      <c r="KRY62" s="75"/>
      <c r="KRZ62" s="75"/>
      <c r="KSA62" s="75"/>
      <c r="KSB62" s="75"/>
      <c r="KSC62" s="75"/>
      <c r="KSD62" s="75"/>
      <c r="KSE62" s="75"/>
      <c r="KSF62" s="75"/>
      <c r="KSG62" s="75"/>
      <c r="KSH62" s="75"/>
      <c r="KSI62" s="75"/>
      <c r="KSJ62" s="75"/>
      <c r="KSK62" s="75"/>
      <c r="KSL62" s="75"/>
      <c r="KSM62" s="75"/>
      <c r="KSN62" s="75"/>
      <c r="KSO62" s="75"/>
      <c r="KSP62" s="75"/>
      <c r="KSQ62" s="75"/>
      <c r="KSR62" s="75"/>
      <c r="KSS62" s="75"/>
      <c r="KST62" s="75"/>
      <c r="KSU62" s="75"/>
      <c r="KSV62" s="75"/>
      <c r="KSW62" s="75"/>
      <c r="KSX62" s="75"/>
      <c r="KSY62" s="75"/>
      <c r="KSZ62" s="75"/>
      <c r="KTA62" s="75"/>
      <c r="KTB62" s="75"/>
      <c r="KTC62" s="75"/>
      <c r="KTD62" s="75"/>
      <c r="KTE62" s="75"/>
      <c r="KTF62" s="75"/>
      <c r="KTG62" s="75"/>
      <c r="KTH62" s="75"/>
      <c r="KTI62" s="75"/>
      <c r="KTJ62" s="75"/>
      <c r="KTK62" s="75"/>
      <c r="KTL62" s="75"/>
      <c r="KTM62" s="75"/>
      <c r="KTN62" s="75"/>
      <c r="KTO62" s="75"/>
      <c r="KTP62" s="75"/>
      <c r="KTQ62" s="75"/>
      <c r="KTR62" s="75"/>
      <c r="KTS62" s="75"/>
      <c r="KTT62" s="75"/>
      <c r="KTU62" s="75"/>
      <c r="KTV62" s="75"/>
      <c r="KTW62" s="75"/>
      <c r="KTX62" s="75"/>
      <c r="KTY62" s="75"/>
      <c r="KTZ62" s="75"/>
      <c r="KUA62" s="75"/>
      <c r="KUB62" s="75"/>
      <c r="KUC62" s="75"/>
      <c r="KUD62" s="75"/>
      <c r="KUE62" s="75"/>
      <c r="KUF62" s="75"/>
      <c r="KUG62" s="75"/>
      <c r="KUH62" s="75"/>
      <c r="KUI62" s="75"/>
      <c r="KUJ62" s="75"/>
      <c r="KUK62" s="75"/>
      <c r="KUL62" s="75"/>
      <c r="KUM62" s="75"/>
      <c r="KUN62" s="75"/>
      <c r="KUO62" s="75"/>
      <c r="KUP62" s="75"/>
      <c r="KUQ62" s="75"/>
      <c r="KUR62" s="75"/>
      <c r="KUS62" s="75"/>
      <c r="KUT62" s="75"/>
      <c r="KUU62" s="75"/>
      <c r="KUV62" s="75"/>
      <c r="KUW62" s="75"/>
      <c r="KUX62" s="75"/>
      <c r="KUY62" s="75"/>
      <c r="KUZ62" s="75"/>
      <c r="KVA62" s="75"/>
      <c r="KVB62" s="75"/>
      <c r="KVC62" s="75"/>
      <c r="KVD62" s="75"/>
      <c r="KVE62" s="75"/>
      <c r="KVF62" s="75"/>
      <c r="KVG62" s="75"/>
      <c r="KVH62" s="75"/>
      <c r="KVI62" s="75"/>
      <c r="KVJ62" s="75"/>
      <c r="KVK62" s="75"/>
      <c r="KVL62" s="75"/>
      <c r="KVM62" s="75"/>
      <c r="KVN62" s="75"/>
      <c r="KVO62" s="75"/>
      <c r="KVP62" s="75"/>
      <c r="KVQ62" s="75"/>
      <c r="KVR62" s="75"/>
      <c r="KVS62" s="75"/>
      <c r="KVT62" s="75"/>
      <c r="KVU62" s="75"/>
      <c r="KVV62" s="75"/>
      <c r="KVW62" s="75"/>
      <c r="KVX62" s="75"/>
      <c r="KVY62" s="75"/>
      <c r="KVZ62" s="75"/>
      <c r="KWA62" s="75"/>
      <c r="KWB62" s="75"/>
      <c r="KWC62" s="75"/>
      <c r="KWD62" s="75"/>
      <c r="KWE62" s="75"/>
      <c r="KWF62" s="75"/>
      <c r="KWG62" s="75"/>
      <c r="KWH62" s="75"/>
      <c r="KWI62" s="75"/>
      <c r="KWJ62" s="75"/>
      <c r="KWK62" s="75"/>
      <c r="KWL62" s="75"/>
      <c r="KWM62" s="75"/>
      <c r="KWN62" s="75"/>
      <c r="KWO62" s="75"/>
      <c r="KWP62" s="75"/>
      <c r="KWQ62" s="75"/>
      <c r="KWR62" s="75"/>
      <c r="KWS62" s="75"/>
      <c r="KWT62" s="75"/>
      <c r="KWU62" s="75"/>
      <c r="KWV62" s="75"/>
      <c r="KWW62" s="75"/>
      <c r="KWX62" s="75"/>
      <c r="KWY62" s="75"/>
      <c r="KWZ62" s="75"/>
      <c r="KXA62" s="75"/>
      <c r="KXB62" s="75"/>
      <c r="KXC62" s="75"/>
      <c r="KXD62" s="75"/>
      <c r="KXE62" s="75"/>
      <c r="KXF62" s="75"/>
      <c r="KXG62" s="75"/>
      <c r="KXH62" s="75"/>
      <c r="KXI62" s="75"/>
      <c r="KXJ62" s="75"/>
      <c r="KXK62" s="75"/>
      <c r="KXL62" s="75"/>
      <c r="KXM62" s="75"/>
      <c r="KXN62" s="75"/>
      <c r="KXO62" s="75"/>
      <c r="KXP62" s="75"/>
      <c r="KXQ62" s="75"/>
      <c r="KXR62" s="75"/>
      <c r="KXS62" s="75"/>
      <c r="KXT62" s="75"/>
      <c r="KXU62" s="75"/>
      <c r="KXV62" s="75"/>
      <c r="KXW62" s="75"/>
      <c r="KXX62" s="75"/>
      <c r="KXY62" s="75"/>
      <c r="KXZ62" s="75"/>
      <c r="KYA62" s="75"/>
      <c r="KYB62" s="75"/>
      <c r="KYC62" s="75"/>
      <c r="KYD62" s="75"/>
      <c r="KYE62" s="75"/>
      <c r="KYF62" s="75"/>
      <c r="KYG62" s="75"/>
      <c r="KYH62" s="75"/>
      <c r="KYI62" s="75"/>
      <c r="KYJ62" s="75"/>
      <c r="KYK62" s="75"/>
      <c r="KYL62" s="75"/>
      <c r="KYM62" s="75"/>
      <c r="KYN62" s="75"/>
      <c r="KYO62" s="75"/>
      <c r="KYP62" s="75"/>
      <c r="KYQ62" s="75"/>
      <c r="KYR62" s="75"/>
      <c r="KYS62" s="75"/>
      <c r="KYT62" s="75"/>
      <c r="KYU62" s="75"/>
      <c r="KYV62" s="75"/>
      <c r="KYW62" s="75"/>
      <c r="KYX62" s="75"/>
      <c r="KYY62" s="75"/>
      <c r="KYZ62" s="75"/>
      <c r="KZA62" s="75"/>
      <c r="KZB62" s="75"/>
      <c r="KZC62" s="75"/>
      <c r="KZD62" s="75"/>
      <c r="KZE62" s="75"/>
      <c r="KZF62" s="75"/>
      <c r="KZG62" s="75"/>
      <c r="KZH62" s="75"/>
      <c r="KZI62" s="75"/>
      <c r="KZJ62" s="75"/>
      <c r="KZK62" s="75"/>
      <c r="KZL62" s="75"/>
      <c r="KZM62" s="75"/>
      <c r="KZN62" s="75"/>
      <c r="KZO62" s="75"/>
      <c r="KZP62" s="75"/>
      <c r="KZQ62" s="75"/>
      <c r="KZR62" s="75"/>
      <c r="KZS62" s="75"/>
      <c r="KZT62" s="75"/>
      <c r="KZU62" s="75"/>
      <c r="KZV62" s="75"/>
      <c r="KZW62" s="75"/>
      <c r="KZX62" s="75"/>
      <c r="KZY62" s="75"/>
      <c r="KZZ62" s="75"/>
      <c r="LAA62" s="75"/>
      <c r="LAB62" s="75"/>
      <c r="LAC62" s="75"/>
      <c r="LAD62" s="75"/>
      <c r="LAE62" s="75"/>
      <c r="LAF62" s="75"/>
      <c r="LAG62" s="75"/>
      <c r="LAH62" s="75"/>
      <c r="LAI62" s="75"/>
      <c r="LAJ62" s="75"/>
      <c r="LAK62" s="75"/>
      <c r="LAL62" s="75"/>
      <c r="LAM62" s="75"/>
      <c r="LAN62" s="75"/>
      <c r="LAO62" s="75"/>
      <c r="LAP62" s="75"/>
      <c r="LAQ62" s="75"/>
      <c r="LAR62" s="75"/>
      <c r="LAS62" s="75"/>
      <c r="LAT62" s="75"/>
      <c r="LAU62" s="75"/>
      <c r="LAV62" s="75"/>
      <c r="LAW62" s="75"/>
      <c r="LAX62" s="75"/>
      <c r="LAY62" s="75"/>
      <c r="LAZ62" s="75"/>
      <c r="LBA62" s="75"/>
      <c r="LBB62" s="75"/>
      <c r="LBC62" s="75"/>
      <c r="LBD62" s="75"/>
      <c r="LBE62" s="75"/>
      <c r="LBF62" s="75"/>
      <c r="LBG62" s="75"/>
      <c r="LBH62" s="75"/>
      <c r="LBI62" s="75"/>
      <c r="LBJ62" s="75"/>
      <c r="LBK62" s="75"/>
      <c r="LBL62" s="75"/>
      <c r="LBM62" s="75"/>
      <c r="LBN62" s="75"/>
      <c r="LBO62" s="75"/>
      <c r="LBP62" s="75"/>
      <c r="LBQ62" s="75"/>
      <c r="LBR62" s="75"/>
      <c r="LBS62" s="75"/>
      <c r="LBT62" s="75"/>
      <c r="LBU62" s="75"/>
      <c r="LBV62" s="75"/>
      <c r="LBW62" s="75"/>
      <c r="LBX62" s="75"/>
      <c r="LBY62" s="75"/>
      <c r="LBZ62" s="75"/>
      <c r="LCA62" s="75"/>
      <c r="LCB62" s="75"/>
      <c r="LCC62" s="75"/>
      <c r="LCD62" s="75"/>
      <c r="LCE62" s="75"/>
      <c r="LCF62" s="75"/>
      <c r="LCG62" s="75"/>
      <c r="LCH62" s="75"/>
      <c r="LCI62" s="75"/>
      <c r="LCJ62" s="75"/>
      <c r="LCK62" s="75"/>
      <c r="LCL62" s="75"/>
      <c r="LCM62" s="75"/>
      <c r="LCN62" s="75"/>
      <c r="LCO62" s="75"/>
      <c r="LCP62" s="75"/>
      <c r="LCQ62" s="75"/>
      <c r="LCR62" s="75"/>
      <c r="LCS62" s="75"/>
      <c r="LCT62" s="75"/>
      <c r="LCU62" s="75"/>
      <c r="LCV62" s="75"/>
      <c r="LCW62" s="75"/>
      <c r="LCX62" s="75"/>
      <c r="LCY62" s="75"/>
      <c r="LCZ62" s="75"/>
      <c r="LDA62" s="75"/>
      <c r="LDB62" s="75"/>
      <c r="LDC62" s="75"/>
      <c r="LDD62" s="75"/>
      <c r="LDE62" s="75"/>
      <c r="LDF62" s="75"/>
      <c r="LDG62" s="75"/>
      <c r="LDH62" s="75"/>
      <c r="LDI62" s="75"/>
      <c r="LDJ62" s="75"/>
      <c r="LDK62" s="75"/>
      <c r="LDL62" s="75"/>
      <c r="LDM62" s="75"/>
      <c r="LDN62" s="75"/>
      <c r="LDO62" s="75"/>
      <c r="LDP62" s="75"/>
      <c r="LDQ62" s="75"/>
      <c r="LDR62" s="75"/>
      <c r="LDS62" s="75"/>
      <c r="LDT62" s="75"/>
      <c r="LDU62" s="75"/>
      <c r="LDV62" s="75"/>
      <c r="LDW62" s="75"/>
      <c r="LDX62" s="75"/>
      <c r="LDY62" s="75"/>
      <c r="LDZ62" s="75"/>
      <c r="LEA62" s="75"/>
      <c r="LEB62" s="75"/>
      <c r="LEC62" s="75"/>
      <c r="LED62" s="75"/>
      <c r="LEE62" s="75"/>
      <c r="LEF62" s="75"/>
      <c r="LEG62" s="75"/>
      <c r="LEH62" s="75"/>
      <c r="LEI62" s="75"/>
      <c r="LEJ62" s="75"/>
      <c r="LEK62" s="75"/>
      <c r="LEL62" s="75"/>
      <c r="LEM62" s="75"/>
      <c r="LEN62" s="75"/>
      <c r="LEO62" s="75"/>
      <c r="LEP62" s="75"/>
      <c r="LEQ62" s="75"/>
      <c r="LER62" s="75"/>
      <c r="LES62" s="75"/>
      <c r="LET62" s="75"/>
      <c r="LEU62" s="75"/>
      <c r="LEV62" s="75"/>
      <c r="LEW62" s="75"/>
      <c r="LEX62" s="75"/>
      <c r="LEY62" s="75"/>
      <c r="LEZ62" s="75"/>
      <c r="LFA62" s="75"/>
      <c r="LFB62" s="75"/>
      <c r="LFC62" s="75"/>
      <c r="LFD62" s="75"/>
      <c r="LFE62" s="75"/>
      <c r="LFF62" s="75"/>
      <c r="LFG62" s="75"/>
      <c r="LFH62" s="75"/>
      <c r="LFI62" s="75"/>
      <c r="LFJ62" s="75"/>
      <c r="LFK62" s="75"/>
      <c r="LFL62" s="75"/>
      <c r="LFM62" s="75"/>
      <c r="LFN62" s="75"/>
      <c r="LFO62" s="75"/>
      <c r="LFP62" s="75"/>
      <c r="LFQ62" s="75"/>
      <c r="LFR62" s="75"/>
      <c r="LFS62" s="75"/>
      <c r="LFT62" s="75"/>
      <c r="LFU62" s="75"/>
      <c r="LFV62" s="75"/>
      <c r="LFW62" s="75"/>
      <c r="LFX62" s="75"/>
      <c r="LFY62" s="75"/>
      <c r="LFZ62" s="75"/>
      <c r="LGA62" s="75"/>
      <c r="LGB62" s="75"/>
      <c r="LGC62" s="75"/>
      <c r="LGD62" s="75"/>
      <c r="LGE62" s="75"/>
      <c r="LGF62" s="75"/>
      <c r="LGG62" s="75"/>
      <c r="LGH62" s="75"/>
      <c r="LGI62" s="75"/>
      <c r="LGJ62" s="75"/>
      <c r="LGK62" s="75"/>
      <c r="LGL62" s="75"/>
      <c r="LGM62" s="75"/>
      <c r="LGN62" s="75"/>
      <c r="LGO62" s="75"/>
      <c r="LGP62" s="75"/>
      <c r="LGQ62" s="75"/>
      <c r="LGR62" s="75"/>
      <c r="LGS62" s="75"/>
      <c r="LGT62" s="75"/>
      <c r="LGU62" s="75"/>
      <c r="LGV62" s="75"/>
      <c r="LGW62" s="75"/>
      <c r="LGX62" s="75"/>
      <c r="LGY62" s="75"/>
      <c r="LGZ62" s="75"/>
      <c r="LHA62" s="75"/>
      <c r="LHB62" s="75"/>
      <c r="LHC62" s="75"/>
      <c r="LHD62" s="75"/>
      <c r="LHE62" s="75"/>
      <c r="LHF62" s="75"/>
      <c r="LHG62" s="75"/>
      <c r="LHH62" s="75"/>
      <c r="LHI62" s="75"/>
      <c r="LHJ62" s="75"/>
      <c r="LHK62" s="75"/>
      <c r="LHL62" s="75"/>
      <c r="LHM62" s="75"/>
      <c r="LHN62" s="75"/>
      <c r="LHO62" s="75"/>
      <c r="LHP62" s="75"/>
      <c r="LHQ62" s="75"/>
      <c r="LHR62" s="75"/>
      <c r="LHS62" s="75"/>
      <c r="LHT62" s="75"/>
      <c r="LHU62" s="75"/>
      <c r="LHV62" s="75"/>
      <c r="LHW62" s="75"/>
      <c r="LHX62" s="75"/>
      <c r="LHY62" s="75"/>
      <c r="LHZ62" s="75"/>
      <c r="LIA62" s="75"/>
      <c r="LIB62" s="75"/>
      <c r="LIC62" s="75"/>
      <c r="LID62" s="75"/>
      <c r="LIE62" s="75"/>
      <c r="LIF62" s="75"/>
      <c r="LIG62" s="75"/>
      <c r="LIH62" s="75"/>
      <c r="LII62" s="75"/>
      <c r="LIJ62" s="75"/>
      <c r="LIK62" s="75"/>
      <c r="LIL62" s="75"/>
      <c r="LIM62" s="75"/>
      <c r="LIN62" s="75"/>
      <c r="LIO62" s="75"/>
      <c r="LIP62" s="75"/>
      <c r="LIQ62" s="75"/>
      <c r="LIR62" s="75"/>
      <c r="LIS62" s="75"/>
      <c r="LIT62" s="75"/>
      <c r="LIU62" s="75"/>
      <c r="LIV62" s="75"/>
      <c r="LIW62" s="75"/>
      <c r="LIX62" s="75"/>
      <c r="LIY62" s="75"/>
      <c r="LIZ62" s="75"/>
      <c r="LJA62" s="75"/>
      <c r="LJB62" s="75"/>
      <c r="LJC62" s="75"/>
      <c r="LJD62" s="75"/>
      <c r="LJE62" s="75"/>
      <c r="LJF62" s="75"/>
      <c r="LJG62" s="75"/>
      <c r="LJH62" s="75"/>
      <c r="LJI62" s="75"/>
      <c r="LJJ62" s="75"/>
      <c r="LJK62" s="75"/>
      <c r="LJL62" s="75"/>
      <c r="LJM62" s="75"/>
      <c r="LJN62" s="75"/>
      <c r="LJO62" s="75"/>
      <c r="LJP62" s="75"/>
      <c r="LJQ62" s="75"/>
      <c r="LJR62" s="75"/>
      <c r="LJS62" s="75"/>
      <c r="LJT62" s="75"/>
      <c r="LJU62" s="75"/>
      <c r="LJV62" s="75"/>
      <c r="LJW62" s="75"/>
      <c r="LJX62" s="75"/>
      <c r="LJY62" s="75"/>
      <c r="LJZ62" s="75"/>
      <c r="LKA62" s="75"/>
      <c r="LKB62" s="75"/>
      <c r="LKC62" s="75"/>
      <c r="LKD62" s="75"/>
      <c r="LKE62" s="75"/>
      <c r="LKF62" s="75"/>
      <c r="LKG62" s="75"/>
      <c r="LKH62" s="75"/>
      <c r="LKI62" s="75"/>
      <c r="LKJ62" s="75"/>
      <c r="LKK62" s="75"/>
      <c r="LKL62" s="75"/>
      <c r="LKM62" s="75"/>
      <c r="LKN62" s="75"/>
      <c r="LKO62" s="75"/>
      <c r="LKP62" s="75"/>
      <c r="LKQ62" s="75"/>
      <c r="LKR62" s="75"/>
      <c r="LKS62" s="75"/>
      <c r="LKT62" s="75"/>
      <c r="LKU62" s="75"/>
      <c r="LKV62" s="75"/>
      <c r="LKW62" s="75"/>
      <c r="LKX62" s="75"/>
      <c r="LKY62" s="75"/>
      <c r="LKZ62" s="75"/>
      <c r="LLA62" s="75"/>
      <c r="LLB62" s="75"/>
      <c r="LLC62" s="75"/>
      <c r="LLD62" s="75"/>
      <c r="LLE62" s="75"/>
      <c r="LLF62" s="75"/>
      <c r="LLG62" s="75"/>
      <c r="LLH62" s="75"/>
      <c r="LLI62" s="75"/>
      <c r="LLJ62" s="75"/>
      <c r="LLK62" s="75"/>
      <c r="LLL62" s="75"/>
      <c r="LLM62" s="75"/>
      <c r="LLN62" s="75"/>
      <c r="LLO62" s="75"/>
      <c r="LLP62" s="75"/>
      <c r="LLQ62" s="75"/>
      <c r="LLR62" s="75"/>
      <c r="LLS62" s="75"/>
      <c r="LLT62" s="75"/>
      <c r="LLU62" s="75"/>
      <c r="LLV62" s="75"/>
      <c r="LLW62" s="75"/>
      <c r="LLX62" s="75"/>
      <c r="LLY62" s="75"/>
      <c r="LLZ62" s="75"/>
      <c r="LMA62" s="75"/>
      <c r="LMB62" s="75"/>
      <c r="LMC62" s="75"/>
      <c r="LMD62" s="75"/>
      <c r="LME62" s="75"/>
      <c r="LMF62" s="75"/>
      <c r="LMG62" s="75"/>
      <c r="LMH62" s="75"/>
      <c r="LMI62" s="75"/>
      <c r="LMJ62" s="75"/>
      <c r="LMK62" s="75"/>
      <c r="LML62" s="75"/>
      <c r="LMM62" s="75"/>
      <c r="LMN62" s="75"/>
      <c r="LMO62" s="75"/>
      <c r="LMP62" s="75"/>
      <c r="LMQ62" s="75"/>
      <c r="LMR62" s="75"/>
      <c r="LMS62" s="75"/>
      <c r="LMT62" s="75"/>
      <c r="LMU62" s="75"/>
      <c r="LMV62" s="75"/>
      <c r="LMW62" s="75"/>
      <c r="LMX62" s="75"/>
      <c r="LMY62" s="75"/>
      <c r="LMZ62" s="75"/>
      <c r="LNA62" s="75"/>
      <c r="LNB62" s="75"/>
      <c r="LNC62" s="75"/>
      <c r="LND62" s="75"/>
      <c r="LNE62" s="75"/>
      <c r="LNF62" s="75"/>
      <c r="LNG62" s="75"/>
      <c r="LNH62" s="75"/>
      <c r="LNI62" s="75"/>
      <c r="LNJ62" s="75"/>
      <c r="LNK62" s="75"/>
      <c r="LNL62" s="75"/>
      <c r="LNM62" s="75"/>
      <c r="LNN62" s="75"/>
      <c r="LNO62" s="75"/>
      <c r="LNP62" s="75"/>
      <c r="LNQ62" s="75"/>
      <c r="LNR62" s="75"/>
      <c r="LNS62" s="75"/>
      <c r="LNT62" s="75"/>
      <c r="LNU62" s="75"/>
      <c r="LNV62" s="75"/>
      <c r="LNW62" s="75"/>
      <c r="LNX62" s="75"/>
      <c r="LNY62" s="75"/>
      <c r="LNZ62" s="75"/>
      <c r="LOA62" s="75"/>
      <c r="LOB62" s="75"/>
      <c r="LOC62" s="75"/>
      <c r="LOD62" s="75"/>
      <c r="LOE62" s="75"/>
      <c r="LOF62" s="75"/>
      <c r="LOG62" s="75"/>
      <c r="LOH62" s="75"/>
      <c r="LOI62" s="75"/>
      <c r="LOJ62" s="75"/>
      <c r="LOK62" s="75"/>
      <c r="LOL62" s="75"/>
      <c r="LOM62" s="75"/>
      <c r="LON62" s="75"/>
      <c r="LOO62" s="75"/>
      <c r="LOP62" s="75"/>
      <c r="LOQ62" s="75"/>
      <c r="LOR62" s="75"/>
      <c r="LOS62" s="75"/>
      <c r="LOT62" s="75"/>
      <c r="LOU62" s="75"/>
      <c r="LOV62" s="75"/>
      <c r="LOW62" s="75"/>
      <c r="LOX62" s="75"/>
      <c r="LOY62" s="75"/>
      <c r="LOZ62" s="75"/>
      <c r="LPA62" s="75"/>
      <c r="LPB62" s="75"/>
      <c r="LPC62" s="75"/>
      <c r="LPD62" s="75"/>
      <c r="LPE62" s="75"/>
      <c r="LPF62" s="75"/>
      <c r="LPG62" s="75"/>
      <c r="LPH62" s="75"/>
      <c r="LPI62" s="75"/>
      <c r="LPJ62" s="75"/>
      <c r="LPK62" s="75"/>
      <c r="LPL62" s="75"/>
      <c r="LPM62" s="75"/>
      <c r="LPN62" s="75"/>
      <c r="LPO62" s="75"/>
      <c r="LPP62" s="75"/>
      <c r="LPQ62" s="75"/>
      <c r="LPR62" s="75"/>
      <c r="LPS62" s="75"/>
      <c r="LPT62" s="75"/>
      <c r="LPU62" s="75"/>
      <c r="LPV62" s="75"/>
      <c r="LPW62" s="75"/>
      <c r="LPX62" s="75"/>
      <c r="LPY62" s="75"/>
      <c r="LPZ62" s="75"/>
      <c r="LQA62" s="75"/>
      <c r="LQB62" s="75"/>
      <c r="LQC62" s="75"/>
      <c r="LQD62" s="75"/>
      <c r="LQE62" s="75"/>
      <c r="LQF62" s="75"/>
      <c r="LQG62" s="75"/>
      <c r="LQH62" s="75"/>
      <c r="LQI62" s="75"/>
      <c r="LQJ62" s="75"/>
      <c r="LQK62" s="75"/>
      <c r="LQL62" s="75"/>
      <c r="LQM62" s="75"/>
      <c r="LQN62" s="75"/>
      <c r="LQO62" s="75"/>
      <c r="LQP62" s="75"/>
      <c r="LQQ62" s="75"/>
      <c r="LQR62" s="75"/>
      <c r="LQS62" s="75"/>
      <c r="LQT62" s="75"/>
      <c r="LQU62" s="75"/>
      <c r="LQV62" s="75"/>
      <c r="LQW62" s="75"/>
      <c r="LQX62" s="75"/>
      <c r="LQY62" s="75"/>
      <c r="LQZ62" s="75"/>
      <c r="LRA62" s="75"/>
      <c r="LRB62" s="75"/>
      <c r="LRC62" s="75"/>
      <c r="LRD62" s="75"/>
      <c r="LRE62" s="75"/>
      <c r="LRF62" s="75"/>
      <c r="LRG62" s="75"/>
      <c r="LRH62" s="75"/>
      <c r="LRI62" s="75"/>
      <c r="LRJ62" s="75"/>
      <c r="LRK62" s="75"/>
      <c r="LRL62" s="75"/>
      <c r="LRM62" s="75"/>
      <c r="LRN62" s="75"/>
      <c r="LRO62" s="75"/>
      <c r="LRP62" s="75"/>
      <c r="LRQ62" s="75"/>
      <c r="LRR62" s="75"/>
      <c r="LRS62" s="75"/>
      <c r="LRT62" s="75"/>
      <c r="LRU62" s="75"/>
      <c r="LRV62" s="75"/>
      <c r="LRW62" s="75"/>
      <c r="LRX62" s="75"/>
      <c r="LRY62" s="75"/>
      <c r="LRZ62" s="75"/>
      <c r="LSA62" s="75"/>
      <c r="LSB62" s="75"/>
      <c r="LSC62" s="75"/>
      <c r="LSD62" s="75"/>
      <c r="LSE62" s="75"/>
      <c r="LSF62" s="75"/>
      <c r="LSG62" s="75"/>
      <c r="LSH62" s="75"/>
      <c r="LSI62" s="75"/>
      <c r="LSJ62" s="75"/>
      <c r="LSK62" s="75"/>
      <c r="LSL62" s="75"/>
      <c r="LSM62" s="75"/>
      <c r="LSN62" s="75"/>
      <c r="LSO62" s="75"/>
      <c r="LSP62" s="75"/>
      <c r="LSQ62" s="75"/>
      <c r="LSR62" s="75"/>
      <c r="LSS62" s="75"/>
      <c r="LST62" s="75"/>
      <c r="LSU62" s="75"/>
      <c r="LSV62" s="75"/>
      <c r="LSW62" s="75"/>
      <c r="LSX62" s="75"/>
      <c r="LSY62" s="75"/>
      <c r="LSZ62" s="75"/>
      <c r="LTA62" s="75"/>
      <c r="LTB62" s="75"/>
      <c r="LTC62" s="75"/>
      <c r="LTD62" s="75"/>
      <c r="LTE62" s="75"/>
      <c r="LTF62" s="75"/>
      <c r="LTG62" s="75"/>
      <c r="LTH62" s="75"/>
      <c r="LTI62" s="75"/>
      <c r="LTJ62" s="75"/>
      <c r="LTK62" s="75"/>
      <c r="LTL62" s="75"/>
      <c r="LTM62" s="75"/>
      <c r="LTN62" s="75"/>
      <c r="LTO62" s="75"/>
      <c r="LTP62" s="75"/>
      <c r="LTQ62" s="75"/>
      <c r="LTR62" s="75"/>
      <c r="LTS62" s="75"/>
      <c r="LTT62" s="75"/>
      <c r="LTU62" s="75"/>
      <c r="LTV62" s="75"/>
      <c r="LTW62" s="75"/>
      <c r="LTX62" s="75"/>
      <c r="LTY62" s="75"/>
      <c r="LTZ62" s="75"/>
      <c r="LUA62" s="75"/>
      <c r="LUB62" s="75"/>
      <c r="LUC62" s="75"/>
      <c r="LUD62" s="75"/>
      <c r="LUE62" s="75"/>
      <c r="LUF62" s="75"/>
      <c r="LUG62" s="75"/>
      <c r="LUH62" s="75"/>
      <c r="LUI62" s="75"/>
      <c r="LUJ62" s="75"/>
      <c r="LUK62" s="75"/>
      <c r="LUL62" s="75"/>
      <c r="LUM62" s="75"/>
      <c r="LUN62" s="75"/>
      <c r="LUO62" s="75"/>
      <c r="LUP62" s="75"/>
      <c r="LUQ62" s="75"/>
      <c r="LUR62" s="75"/>
      <c r="LUS62" s="75"/>
      <c r="LUT62" s="75"/>
      <c r="LUU62" s="75"/>
      <c r="LUV62" s="75"/>
      <c r="LUW62" s="75"/>
      <c r="LUX62" s="75"/>
      <c r="LUY62" s="75"/>
      <c r="LUZ62" s="75"/>
      <c r="LVA62" s="75"/>
      <c r="LVB62" s="75"/>
      <c r="LVC62" s="75"/>
      <c r="LVD62" s="75"/>
      <c r="LVE62" s="75"/>
      <c r="LVF62" s="75"/>
      <c r="LVG62" s="75"/>
      <c r="LVH62" s="75"/>
      <c r="LVI62" s="75"/>
      <c r="LVJ62" s="75"/>
      <c r="LVK62" s="75"/>
      <c r="LVL62" s="75"/>
      <c r="LVM62" s="75"/>
      <c r="LVN62" s="75"/>
      <c r="LVO62" s="75"/>
      <c r="LVP62" s="75"/>
      <c r="LVQ62" s="75"/>
      <c r="LVR62" s="75"/>
      <c r="LVS62" s="75"/>
      <c r="LVT62" s="75"/>
      <c r="LVU62" s="75"/>
      <c r="LVV62" s="75"/>
      <c r="LVW62" s="75"/>
      <c r="LVX62" s="75"/>
      <c r="LVY62" s="75"/>
      <c r="LVZ62" s="75"/>
      <c r="LWA62" s="75"/>
      <c r="LWB62" s="75"/>
      <c r="LWC62" s="75"/>
      <c r="LWD62" s="75"/>
      <c r="LWE62" s="75"/>
      <c r="LWF62" s="75"/>
      <c r="LWG62" s="75"/>
      <c r="LWH62" s="75"/>
      <c r="LWI62" s="75"/>
      <c r="LWJ62" s="75"/>
      <c r="LWK62" s="75"/>
      <c r="LWL62" s="75"/>
      <c r="LWM62" s="75"/>
      <c r="LWN62" s="75"/>
      <c r="LWO62" s="75"/>
      <c r="LWP62" s="75"/>
      <c r="LWQ62" s="75"/>
      <c r="LWR62" s="75"/>
      <c r="LWS62" s="75"/>
      <c r="LWT62" s="75"/>
      <c r="LWU62" s="75"/>
      <c r="LWV62" s="75"/>
      <c r="LWW62" s="75"/>
      <c r="LWX62" s="75"/>
      <c r="LWY62" s="75"/>
      <c r="LWZ62" s="75"/>
      <c r="LXA62" s="75"/>
      <c r="LXB62" s="75"/>
      <c r="LXC62" s="75"/>
      <c r="LXD62" s="75"/>
      <c r="LXE62" s="75"/>
      <c r="LXF62" s="75"/>
      <c r="LXG62" s="75"/>
      <c r="LXH62" s="75"/>
      <c r="LXI62" s="75"/>
      <c r="LXJ62" s="75"/>
      <c r="LXK62" s="75"/>
      <c r="LXL62" s="75"/>
      <c r="LXM62" s="75"/>
      <c r="LXN62" s="75"/>
      <c r="LXO62" s="75"/>
      <c r="LXP62" s="75"/>
      <c r="LXQ62" s="75"/>
      <c r="LXR62" s="75"/>
      <c r="LXS62" s="75"/>
      <c r="LXT62" s="75"/>
      <c r="LXU62" s="75"/>
      <c r="LXV62" s="75"/>
      <c r="LXW62" s="75"/>
      <c r="LXX62" s="75"/>
      <c r="LXY62" s="75"/>
      <c r="LXZ62" s="75"/>
      <c r="LYA62" s="75"/>
      <c r="LYB62" s="75"/>
      <c r="LYC62" s="75"/>
      <c r="LYD62" s="75"/>
      <c r="LYE62" s="75"/>
      <c r="LYF62" s="75"/>
      <c r="LYG62" s="75"/>
      <c r="LYH62" s="75"/>
      <c r="LYI62" s="75"/>
      <c r="LYJ62" s="75"/>
      <c r="LYK62" s="75"/>
      <c r="LYL62" s="75"/>
      <c r="LYM62" s="75"/>
      <c r="LYN62" s="75"/>
      <c r="LYO62" s="75"/>
      <c r="LYP62" s="75"/>
      <c r="LYQ62" s="75"/>
      <c r="LYR62" s="75"/>
      <c r="LYS62" s="75"/>
      <c r="LYT62" s="75"/>
      <c r="LYU62" s="75"/>
      <c r="LYV62" s="75"/>
      <c r="LYW62" s="75"/>
      <c r="LYX62" s="75"/>
      <c r="LYY62" s="75"/>
      <c r="LYZ62" s="75"/>
      <c r="LZA62" s="75"/>
      <c r="LZB62" s="75"/>
      <c r="LZC62" s="75"/>
      <c r="LZD62" s="75"/>
      <c r="LZE62" s="75"/>
      <c r="LZF62" s="75"/>
      <c r="LZG62" s="75"/>
      <c r="LZH62" s="75"/>
      <c r="LZI62" s="75"/>
      <c r="LZJ62" s="75"/>
      <c r="LZK62" s="75"/>
      <c r="LZL62" s="75"/>
      <c r="LZM62" s="75"/>
      <c r="LZN62" s="75"/>
      <c r="LZO62" s="75"/>
      <c r="LZP62" s="75"/>
      <c r="LZQ62" s="75"/>
      <c r="LZR62" s="75"/>
      <c r="LZS62" s="75"/>
      <c r="LZT62" s="75"/>
      <c r="LZU62" s="75"/>
      <c r="LZV62" s="75"/>
      <c r="LZW62" s="75"/>
      <c r="LZX62" s="75"/>
      <c r="LZY62" s="75"/>
      <c r="LZZ62" s="75"/>
      <c r="MAA62" s="75"/>
      <c r="MAB62" s="75"/>
      <c r="MAC62" s="75"/>
      <c r="MAD62" s="75"/>
      <c r="MAE62" s="75"/>
      <c r="MAF62" s="75"/>
      <c r="MAG62" s="75"/>
      <c r="MAH62" s="75"/>
      <c r="MAI62" s="75"/>
      <c r="MAJ62" s="75"/>
      <c r="MAK62" s="75"/>
      <c r="MAL62" s="75"/>
      <c r="MAM62" s="75"/>
      <c r="MAN62" s="75"/>
      <c r="MAO62" s="75"/>
      <c r="MAP62" s="75"/>
      <c r="MAQ62" s="75"/>
      <c r="MAR62" s="75"/>
      <c r="MAS62" s="75"/>
      <c r="MAT62" s="75"/>
      <c r="MAU62" s="75"/>
      <c r="MAV62" s="75"/>
      <c r="MAW62" s="75"/>
      <c r="MAX62" s="75"/>
      <c r="MAY62" s="75"/>
      <c r="MAZ62" s="75"/>
      <c r="MBA62" s="75"/>
      <c r="MBB62" s="75"/>
      <c r="MBC62" s="75"/>
      <c r="MBD62" s="75"/>
      <c r="MBE62" s="75"/>
      <c r="MBF62" s="75"/>
      <c r="MBG62" s="75"/>
      <c r="MBH62" s="75"/>
      <c r="MBI62" s="75"/>
      <c r="MBJ62" s="75"/>
      <c r="MBK62" s="75"/>
      <c r="MBL62" s="75"/>
      <c r="MBM62" s="75"/>
      <c r="MBN62" s="75"/>
      <c r="MBO62" s="75"/>
      <c r="MBP62" s="75"/>
      <c r="MBQ62" s="75"/>
      <c r="MBR62" s="75"/>
      <c r="MBS62" s="75"/>
      <c r="MBT62" s="75"/>
      <c r="MBU62" s="75"/>
      <c r="MBV62" s="75"/>
      <c r="MBW62" s="75"/>
      <c r="MBX62" s="75"/>
      <c r="MBY62" s="75"/>
      <c r="MBZ62" s="75"/>
      <c r="MCA62" s="75"/>
      <c r="MCB62" s="75"/>
      <c r="MCC62" s="75"/>
      <c r="MCD62" s="75"/>
      <c r="MCE62" s="75"/>
      <c r="MCF62" s="75"/>
      <c r="MCG62" s="75"/>
      <c r="MCH62" s="75"/>
      <c r="MCI62" s="75"/>
      <c r="MCJ62" s="75"/>
      <c r="MCK62" s="75"/>
      <c r="MCL62" s="75"/>
      <c r="MCM62" s="75"/>
      <c r="MCN62" s="75"/>
      <c r="MCO62" s="75"/>
      <c r="MCP62" s="75"/>
      <c r="MCQ62" s="75"/>
      <c r="MCR62" s="75"/>
      <c r="MCS62" s="75"/>
      <c r="MCT62" s="75"/>
      <c r="MCU62" s="75"/>
      <c r="MCV62" s="75"/>
      <c r="MCW62" s="75"/>
      <c r="MCX62" s="75"/>
      <c r="MCY62" s="75"/>
      <c r="MCZ62" s="75"/>
      <c r="MDA62" s="75"/>
      <c r="MDB62" s="75"/>
      <c r="MDC62" s="75"/>
      <c r="MDD62" s="75"/>
      <c r="MDE62" s="75"/>
      <c r="MDF62" s="75"/>
      <c r="MDG62" s="75"/>
      <c r="MDH62" s="75"/>
      <c r="MDI62" s="75"/>
      <c r="MDJ62" s="75"/>
      <c r="MDK62" s="75"/>
      <c r="MDL62" s="75"/>
      <c r="MDM62" s="75"/>
      <c r="MDN62" s="75"/>
      <c r="MDO62" s="75"/>
      <c r="MDP62" s="75"/>
      <c r="MDQ62" s="75"/>
      <c r="MDR62" s="75"/>
      <c r="MDS62" s="75"/>
      <c r="MDT62" s="75"/>
      <c r="MDU62" s="75"/>
      <c r="MDV62" s="75"/>
      <c r="MDW62" s="75"/>
      <c r="MDX62" s="75"/>
      <c r="MDY62" s="75"/>
      <c r="MDZ62" s="75"/>
      <c r="MEA62" s="75"/>
      <c r="MEB62" s="75"/>
      <c r="MEC62" s="75"/>
      <c r="MED62" s="75"/>
      <c r="MEE62" s="75"/>
      <c r="MEF62" s="75"/>
      <c r="MEG62" s="75"/>
      <c r="MEH62" s="75"/>
      <c r="MEI62" s="75"/>
      <c r="MEJ62" s="75"/>
      <c r="MEK62" s="75"/>
      <c r="MEL62" s="75"/>
      <c r="MEM62" s="75"/>
      <c r="MEN62" s="75"/>
      <c r="MEO62" s="75"/>
      <c r="MEP62" s="75"/>
      <c r="MEQ62" s="75"/>
      <c r="MER62" s="75"/>
      <c r="MES62" s="75"/>
      <c r="MET62" s="75"/>
      <c r="MEU62" s="75"/>
      <c r="MEV62" s="75"/>
      <c r="MEW62" s="75"/>
      <c r="MEX62" s="75"/>
      <c r="MEY62" s="75"/>
      <c r="MEZ62" s="75"/>
      <c r="MFA62" s="75"/>
      <c r="MFB62" s="75"/>
      <c r="MFC62" s="75"/>
      <c r="MFD62" s="75"/>
      <c r="MFE62" s="75"/>
      <c r="MFF62" s="75"/>
      <c r="MFG62" s="75"/>
      <c r="MFH62" s="75"/>
      <c r="MFI62" s="75"/>
      <c r="MFJ62" s="75"/>
      <c r="MFK62" s="75"/>
      <c r="MFL62" s="75"/>
      <c r="MFM62" s="75"/>
      <c r="MFN62" s="75"/>
      <c r="MFO62" s="75"/>
      <c r="MFP62" s="75"/>
      <c r="MFQ62" s="75"/>
      <c r="MFR62" s="75"/>
      <c r="MFS62" s="75"/>
      <c r="MFT62" s="75"/>
      <c r="MFU62" s="75"/>
      <c r="MFV62" s="75"/>
      <c r="MFW62" s="75"/>
      <c r="MFX62" s="75"/>
      <c r="MFY62" s="75"/>
      <c r="MFZ62" s="75"/>
      <c r="MGA62" s="75"/>
      <c r="MGB62" s="75"/>
      <c r="MGC62" s="75"/>
      <c r="MGD62" s="75"/>
      <c r="MGE62" s="75"/>
      <c r="MGF62" s="75"/>
      <c r="MGG62" s="75"/>
      <c r="MGH62" s="75"/>
      <c r="MGI62" s="75"/>
      <c r="MGJ62" s="75"/>
      <c r="MGK62" s="75"/>
      <c r="MGL62" s="75"/>
      <c r="MGM62" s="75"/>
      <c r="MGN62" s="75"/>
      <c r="MGO62" s="75"/>
      <c r="MGP62" s="75"/>
      <c r="MGQ62" s="75"/>
      <c r="MGR62" s="75"/>
      <c r="MGS62" s="75"/>
      <c r="MGT62" s="75"/>
      <c r="MGU62" s="75"/>
      <c r="MGV62" s="75"/>
      <c r="MGW62" s="75"/>
      <c r="MGX62" s="75"/>
      <c r="MGY62" s="75"/>
      <c r="MGZ62" s="75"/>
      <c r="MHA62" s="75"/>
      <c r="MHB62" s="75"/>
      <c r="MHC62" s="75"/>
      <c r="MHD62" s="75"/>
      <c r="MHE62" s="75"/>
      <c r="MHF62" s="75"/>
      <c r="MHG62" s="75"/>
      <c r="MHH62" s="75"/>
      <c r="MHI62" s="75"/>
      <c r="MHJ62" s="75"/>
      <c r="MHK62" s="75"/>
      <c r="MHL62" s="75"/>
      <c r="MHM62" s="75"/>
      <c r="MHN62" s="75"/>
      <c r="MHO62" s="75"/>
      <c r="MHP62" s="75"/>
      <c r="MHQ62" s="75"/>
      <c r="MHR62" s="75"/>
      <c r="MHS62" s="75"/>
      <c r="MHT62" s="75"/>
      <c r="MHU62" s="75"/>
      <c r="MHV62" s="75"/>
      <c r="MHW62" s="75"/>
      <c r="MHX62" s="75"/>
      <c r="MHY62" s="75"/>
      <c r="MHZ62" s="75"/>
      <c r="MIA62" s="75"/>
      <c r="MIB62" s="75"/>
      <c r="MIC62" s="75"/>
      <c r="MID62" s="75"/>
      <c r="MIE62" s="75"/>
      <c r="MIF62" s="75"/>
      <c r="MIG62" s="75"/>
      <c r="MIH62" s="75"/>
      <c r="MII62" s="75"/>
      <c r="MIJ62" s="75"/>
      <c r="MIK62" s="75"/>
      <c r="MIL62" s="75"/>
      <c r="MIM62" s="75"/>
      <c r="MIN62" s="75"/>
      <c r="MIO62" s="75"/>
      <c r="MIP62" s="75"/>
      <c r="MIQ62" s="75"/>
      <c r="MIR62" s="75"/>
      <c r="MIS62" s="75"/>
      <c r="MIT62" s="75"/>
      <c r="MIU62" s="75"/>
      <c r="MIV62" s="75"/>
      <c r="MIW62" s="75"/>
      <c r="MIX62" s="75"/>
      <c r="MIY62" s="75"/>
      <c r="MIZ62" s="75"/>
      <c r="MJA62" s="75"/>
      <c r="MJB62" s="75"/>
      <c r="MJC62" s="75"/>
      <c r="MJD62" s="75"/>
      <c r="MJE62" s="75"/>
      <c r="MJF62" s="75"/>
      <c r="MJG62" s="75"/>
      <c r="MJH62" s="75"/>
      <c r="MJI62" s="75"/>
      <c r="MJJ62" s="75"/>
      <c r="MJK62" s="75"/>
      <c r="MJL62" s="75"/>
      <c r="MJM62" s="75"/>
      <c r="MJN62" s="75"/>
      <c r="MJO62" s="75"/>
      <c r="MJP62" s="75"/>
      <c r="MJQ62" s="75"/>
      <c r="MJR62" s="75"/>
      <c r="MJS62" s="75"/>
      <c r="MJT62" s="75"/>
      <c r="MJU62" s="75"/>
      <c r="MJV62" s="75"/>
      <c r="MJW62" s="75"/>
      <c r="MJX62" s="75"/>
      <c r="MJY62" s="75"/>
      <c r="MJZ62" s="75"/>
      <c r="MKA62" s="75"/>
      <c r="MKB62" s="75"/>
      <c r="MKC62" s="75"/>
      <c r="MKD62" s="75"/>
      <c r="MKE62" s="75"/>
      <c r="MKF62" s="75"/>
      <c r="MKG62" s="75"/>
      <c r="MKH62" s="75"/>
      <c r="MKI62" s="75"/>
      <c r="MKJ62" s="75"/>
      <c r="MKK62" s="75"/>
      <c r="MKL62" s="75"/>
      <c r="MKM62" s="75"/>
      <c r="MKN62" s="75"/>
      <c r="MKO62" s="75"/>
      <c r="MKP62" s="75"/>
      <c r="MKQ62" s="75"/>
      <c r="MKR62" s="75"/>
      <c r="MKS62" s="75"/>
      <c r="MKT62" s="75"/>
      <c r="MKU62" s="75"/>
      <c r="MKV62" s="75"/>
      <c r="MKW62" s="75"/>
      <c r="MKX62" s="75"/>
      <c r="MKY62" s="75"/>
      <c r="MKZ62" s="75"/>
      <c r="MLA62" s="75"/>
      <c r="MLB62" s="75"/>
      <c r="MLC62" s="75"/>
      <c r="MLD62" s="75"/>
      <c r="MLE62" s="75"/>
      <c r="MLF62" s="75"/>
      <c r="MLG62" s="75"/>
      <c r="MLH62" s="75"/>
      <c r="MLI62" s="75"/>
      <c r="MLJ62" s="75"/>
      <c r="MLK62" s="75"/>
      <c r="MLL62" s="75"/>
      <c r="MLM62" s="75"/>
      <c r="MLN62" s="75"/>
      <c r="MLO62" s="75"/>
      <c r="MLP62" s="75"/>
      <c r="MLQ62" s="75"/>
      <c r="MLR62" s="75"/>
      <c r="MLS62" s="75"/>
      <c r="MLT62" s="75"/>
      <c r="MLU62" s="75"/>
      <c r="MLV62" s="75"/>
      <c r="MLW62" s="75"/>
      <c r="MLX62" s="75"/>
      <c r="MLY62" s="75"/>
      <c r="MLZ62" s="75"/>
      <c r="MMA62" s="75"/>
      <c r="MMB62" s="75"/>
      <c r="MMC62" s="75"/>
      <c r="MMD62" s="75"/>
      <c r="MME62" s="75"/>
      <c r="MMF62" s="75"/>
      <c r="MMG62" s="75"/>
      <c r="MMH62" s="75"/>
      <c r="MMI62" s="75"/>
      <c r="MMJ62" s="75"/>
      <c r="MMK62" s="75"/>
      <c r="MML62" s="75"/>
      <c r="MMM62" s="75"/>
      <c r="MMN62" s="75"/>
      <c r="MMO62" s="75"/>
      <c r="MMP62" s="75"/>
      <c r="MMQ62" s="75"/>
      <c r="MMR62" s="75"/>
      <c r="MMS62" s="75"/>
      <c r="MMT62" s="75"/>
      <c r="MMU62" s="75"/>
      <c r="MMV62" s="75"/>
      <c r="MMW62" s="75"/>
      <c r="MMX62" s="75"/>
      <c r="MMY62" s="75"/>
      <c r="MMZ62" s="75"/>
      <c r="MNA62" s="75"/>
      <c r="MNB62" s="75"/>
      <c r="MNC62" s="75"/>
      <c r="MND62" s="75"/>
      <c r="MNE62" s="75"/>
      <c r="MNF62" s="75"/>
      <c r="MNG62" s="75"/>
      <c r="MNH62" s="75"/>
      <c r="MNI62" s="75"/>
      <c r="MNJ62" s="75"/>
      <c r="MNK62" s="75"/>
      <c r="MNL62" s="75"/>
      <c r="MNM62" s="75"/>
      <c r="MNN62" s="75"/>
      <c r="MNO62" s="75"/>
      <c r="MNP62" s="75"/>
      <c r="MNQ62" s="75"/>
      <c r="MNR62" s="75"/>
      <c r="MNS62" s="75"/>
      <c r="MNT62" s="75"/>
      <c r="MNU62" s="75"/>
      <c r="MNV62" s="75"/>
      <c r="MNW62" s="75"/>
      <c r="MNX62" s="75"/>
      <c r="MNY62" s="75"/>
      <c r="MNZ62" s="75"/>
      <c r="MOA62" s="75"/>
      <c r="MOB62" s="75"/>
      <c r="MOC62" s="75"/>
      <c r="MOD62" s="75"/>
      <c r="MOE62" s="75"/>
      <c r="MOF62" s="75"/>
      <c r="MOG62" s="75"/>
      <c r="MOH62" s="75"/>
      <c r="MOI62" s="75"/>
      <c r="MOJ62" s="75"/>
      <c r="MOK62" s="75"/>
      <c r="MOL62" s="75"/>
      <c r="MOM62" s="75"/>
      <c r="MON62" s="75"/>
      <c r="MOO62" s="75"/>
      <c r="MOP62" s="75"/>
      <c r="MOQ62" s="75"/>
      <c r="MOR62" s="75"/>
      <c r="MOS62" s="75"/>
      <c r="MOT62" s="75"/>
      <c r="MOU62" s="75"/>
      <c r="MOV62" s="75"/>
      <c r="MOW62" s="75"/>
      <c r="MOX62" s="75"/>
      <c r="MOY62" s="75"/>
      <c r="MOZ62" s="75"/>
      <c r="MPA62" s="75"/>
      <c r="MPB62" s="75"/>
      <c r="MPC62" s="75"/>
      <c r="MPD62" s="75"/>
      <c r="MPE62" s="75"/>
      <c r="MPF62" s="75"/>
      <c r="MPG62" s="75"/>
      <c r="MPH62" s="75"/>
      <c r="MPI62" s="75"/>
      <c r="MPJ62" s="75"/>
      <c r="MPK62" s="75"/>
      <c r="MPL62" s="75"/>
      <c r="MPM62" s="75"/>
      <c r="MPN62" s="75"/>
      <c r="MPO62" s="75"/>
      <c r="MPP62" s="75"/>
      <c r="MPQ62" s="75"/>
      <c r="MPR62" s="75"/>
      <c r="MPS62" s="75"/>
      <c r="MPT62" s="75"/>
      <c r="MPU62" s="75"/>
      <c r="MPV62" s="75"/>
      <c r="MPW62" s="75"/>
      <c r="MPX62" s="75"/>
      <c r="MPY62" s="75"/>
      <c r="MPZ62" s="75"/>
      <c r="MQA62" s="75"/>
      <c r="MQB62" s="75"/>
      <c r="MQC62" s="75"/>
      <c r="MQD62" s="75"/>
      <c r="MQE62" s="75"/>
      <c r="MQF62" s="75"/>
      <c r="MQG62" s="75"/>
      <c r="MQH62" s="75"/>
      <c r="MQI62" s="75"/>
      <c r="MQJ62" s="75"/>
      <c r="MQK62" s="75"/>
      <c r="MQL62" s="75"/>
      <c r="MQM62" s="75"/>
      <c r="MQN62" s="75"/>
      <c r="MQO62" s="75"/>
      <c r="MQP62" s="75"/>
      <c r="MQQ62" s="75"/>
      <c r="MQR62" s="75"/>
      <c r="MQS62" s="75"/>
      <c r="MQT62" s="75"/>
      <c r="MQU62" s="75"/>
      <c r="MQV62" s="75"/>
      <c r="MQW62" s="75"/>
      <c r="MQX62" s="75"/>
      <c r="MQY62" s="75"/>
      <c r="MQZ62" s="75"/>
      <c r="MRA62" s="75"/>
      <c r="MRB62" s="75"/>
      <c r="MRC62" s="75"/>
      <c r="MRD62" s="75"/>
      <c r="MRE62" s="75"/>
      <c r="MRF62" s="75"/>
      <c r="MRG62" s="75"/>
      <c r="MRH62" s="75"/>
      <c r="MRI62" s="75"/>
      <c r="MRJ62" s="75"/>
      <c r="MRK62" s="75"/>
      <c r="MRL62" s="75"/>
      <c r="MRM62" s="75"/>
      <c r="MRN62" s="75"/>
      <c r="MRO62" s="75"/>
      <c r="MRP62" s="75"/>
      <c r="MRQ62" s="75"/>
      <c r="MRR62" s="75"/>
      <c r="MRS62" s="75"/>
      <c r="MRT62" s="75"/>
      <c r="MRU62" s="75"/>
      <c r="MRV62" s="75"/>
      <c r="MRW62" s="75"/>
      <c r="MRX62" s="75"/>
      <c r="MRY62" s="75"/>
      <c r="MRZ62" s="75"/>
      <c r="MSA62" s="75"/>
      <c r="MSB62" s="75"/>
      <c r="MSC62" s="75"/>
      <c r="MSD62" s="75"/>
      <c r="MSE62" s="75"/>
      <c r="MSF62" s="75"/>
      <c r="MSG62" s="75"/>
      <c r="MSH62" s="75"/>
      <c r="MSI62" s="75"/>
      <c r="MSJ62" s="75"/>
      <c r="MSK62" s="75"/>
      <c r="MSL62" s="75"/>
      <c r="MSM62" s="75"/>
      <c r="MSN62" s="75"/>
      <c r="MSO62" s="75"/>
      <c r="MSP62" s="75"/>
      <c r="MSQ62" s="75"/>
      <c r="MSR62" s="75"/>
      <c r="MSS62" s="75"/>
      <c r="MST62" s="75"/>
      <c r="MSU62" s="75"/>
      <c r="MSV62" s="75"/>
      <c r="MSW62" s="75"/>
      <c r="MSX62" s="75"/>
      <c r="MSY62" s="75"/>
      <c r="MSZ62" s="75"/>
      <c r="MTA62" s="75"/>
      <c r="MTB62" s="75"/>
      <c r="MTC62" s="75"/>
      <c r="MTD62" s="75"/>
      <c r="MTE62" s="75"/>
      <c r="MTF62" s="75"/>
      <c r="MTG62" s="75"/>
      <c r="MTH62" s="75"/>
      <c r="MTI62" s="75"/>
      <c r="MTJ62" s="75"/>
      <c r="MTK62" s="75"/>
      <c r="MTL62" s="75"/>
      <c r="MTM62" s="75"/>
      <c r="MTN62" s="75"/>
      <c r="MTO62" s="75"/>
      <c r="MTP62" s="75"/>
      <c r="MTQ62" s="75"/>
      <c r="MTR62" s="75"/>
      <c r="MTS62" s="75"/>
      <c r="MTT62" s="75"/>
      <c r="MTU62" s="75"/>
      <c r="MTV62" s="75"/>
      <c r="MTW62" s="75"/>
      <c r="MTX62" s="75"/>
      <c r="MTY62" s="75"/>
      <c r="MTZ62" s="75"/>
      <c r="MUA62" s="75"/>
      <c r="MUB62" s="75"/>
      <c r="MUC62" s="75"/>
      <c r="MUD62" s="75"/>
      <c r="MUE62" s="75"/>
      <c r="MUF62" s="75"/>
      <c r="MUG62" s="75"/>
      <c r="MUH62" s="75"/>
      <c r="MUI62" s="75"/>
      <c r="MUJ62" s="75"/>
      <c r="MUK62" s="75"/>
      <c r="MUL62" s="75"/>
      <c r="MUM62" s="75"/>
      <c r="MUN62" s="75"/>
      <c r="MUO62" s="75"/>
      <c r="MUP62" s="75"/>
      <c r="MUQ62" s="75"/>
      <c r="MUR62" s="75"/>
      <c r="MUS62" s="75"/>
      <c r="MUT62" s="75"/>
      <c r="MUU62" s="75"/>
      <c r="MUV62" s="75"/>
      <c r="MUW62" s="75"/>
      <c r="MUX62" s="75"/>
      <c r="MUY62" s="75"/>
      <c r="MUZ62" s="75"/>
      <c r="MVA62" s="75"/>
      <c r="MVB62" s="75"/>
      <c r="MVC62" s="75"/>
      <c r="MVD62" s="75"/>
      <c r="MVE62" s="75"/>
      <c r="MVF62" s="75"/>
      <c r="MVG62" s="75"/>
      <c r="MVH62" s="75"/>
      <c r="MVI62" s="75"/>
      <c r="MVJ62" s="75"/>
      <c r="MVK62" s="75"/>
      <c r="MVL62" s="75"/>
      <c r="MVM62" s="75"/>
      <c r="MVN62" s="75"/>
      <c r="MVO62" s="75"/>
      <c r="MVP62" s="75"/>
      <c r="MVQ62" s="75"/>
      <c r="MVR62" s="75"/>
      <c r="MVS62" s="75"/>
      <c r="MVT62" s="75"/>
      <c r="MVU62" s="75"/>
      <c r="MVV62" s="75"/>
      <c r="MVW62" s="75"/>
      <c r="MVX62" s="75"/>
      <c r="MVY62" s="75"/>
      <c r="MVZ62" s="75"/>
      <c r="MWA62" s="75"/>
      <c r="MWB62" s="75"/>
      <c r="MWC62" s="75"/>
      <c r="MWD62" s="75"/>
      <c r="MWE62" s="75"/>
      <c r="MWF62" s="75"/>
      <c r="MWG62" s="75"/>
      <c r="MWH62" s="75"/>
      <c r="MWI62" s="75"/>
      <c r="MWJ62" s="75"/>
      <c r="MWK62" s="75"/>
      <c r="MWL62" s="75"/>
      <c r="MWM62" s="75"/>
      <c r="MWN62" s="75"/>
      <c r="MWO62" s="75"/>
      <c r="MWP62" s="75"/>
      <c r="MWQ62" s="75"/>
      <c r="MWR62" s="75"/>
      <c r="MWS62" s="75"/>
      <c r="MWT62" s="75"/>
      <c r="MWU62" s="75"/>
      <c r="MWV62" s="75"/>
      <c r="MWW62" s="75"/>
      <c r="MWX62" s="75"/>
      <c r="MWY62" s="75"/>
      <c r="MWZ62" s="75"/>
      <c r="MXA62" s="75"/>
      <c r="MXB62" s="75"/>
      <c r="MXC62" s="75"/>
      <c r="MXD62" s="75"/>
      <c r="MXE62" s="75"/>
      <c r="MXF62" s="75"/>
      <c r="MXG62" s="75"/>
      <c r="MXH62" s="75"/>
      <c r="MXI62" s="75"/>
      <c r="MXJ62" s="75"/>
      <c r="MXK62" s="75"/>
      <c r="MXL62" s="75"/>
      <c r="MXM62" s="75"/>
      <c r="MXN62" s="75"/>
      <c r="MXO62" s="75"/>
      <c r="MXP62" s="75"/>
      <c r="MXQ62" s="75"/>
      <c r="MXR62" s="75"/>
      <c r="MXS62" s="75"/>
      <c r="MXT62" s="75"/>
      <c r="MXU62" s="75"/>
      <c r="MXV62" s="75"/>
      <c r="MXW62" s="75"/>
      <c r="MXX62" s="75"/>
      <c r="MXY62" s="75"/>
      <c r="MXZ62" s="75"/>
      <c r="MYA62" s="75"/>
      <c r="MYB62" s="75"/>
      <c r="MYC62" s="75"/>
      <c r="MYD62" s="75"/>
      <c r="MYE62" s="75"/>
      <c r="MYF62" s="75"/>
      <c r="MYG62" s="75"/>
      <c r="MYH62" s="75"/>
      <c r="MYI62" s="75"/>
      <c r="MYJ62" s="75"/>
      <c r="MYK62" s="75"/>
      <c r="MYL62" s="75"/>
      <c r="MYM62" s="75"/>
      <c r="MYN62" s="75"/>
      <c r="MYO62" s="75"/>
      <c r="MYP62" s="75"/>
      <c r="MYQ62" s="75"/>
      <c r="MYR62" s="75"/>
      <c r="MYS62" s="75"/>
      <c r="MYT62" s="75"/>
      <c r="MYU62" s="75"/>
      <c r="MYV62" s="75"/>
      <c r="MYW62" s="75"/>
      <c r="MYX62" s="75"/>
      <c r="MYY62" s="75"/>
      <c r="MYZ62" s="75"/>
      <c r="MZA62" s="75"/>
      <c r="MZB62" s="75"/>
      <c r="MZC62" s="75"/>
      <c r="MZD62" s="75"/>
      <c r="MZE62" s="75"/>
      <c r="MZF62" s="75"/>
      <c r="MZG62" s="75"/>
      <c r="MZH62" s="75"/>
      <c r="MZI62" s="75"/>
      <c r="MZJ62" s="75"/>
      <c r="MZK62" s="75"/>
      <c r="MZL62" s="75"/>
      <c r="MZM62" s="75"/>
      <c r="MZN62" s="75"/>
      <c r="MZO62" s="75"/>
      <c r="MZP62" s="75"/>
      <c r="MZQ62" s="75"/>
      <c r="MZR62" s="75"/>
      <c r="MZS62" s="75"/>
      <c r="MZT62" s="75"/>
      <c r="MZU62" s="75"/>
      <c r="MZV62" s="75"/>
      <c r="MZW62" s="75"/>
      <c r="MZX62" s="75"/>
      <c r="MZY62" s="75"/>
      <c r="MZZ62" s="75"/>
      <c r="NAA62" s="75"/>
      <c r="NAB62" s="75"/>
      <c r="NAC62" s="75"/>
      <c r="NAD62" s="75"/>
      <c r="NAE62" s="75"/>
      <c r="NAF62" s="75"/>
      <c r="NAG62" s="75"/>
      <c r="NAH62" s="75"/>
      <c r="NAI62" s="75"/>
      <c r="NAJ62" s="75"/>
      <c r="NAK62" s="75"/>
      <c r="NAL62" s="75"/>
      <c r="NAM62" s="75"/>
      <c r="NAN62" s="75"/>
      <c r="NAO62" s="75"/>
      <c r="NAP62" s="75"/>
      <c r="NAQ62" s="75"/>
      <c r="NAR62" s="75"/>
      <c r="NAS62" s="75"/>
      <c r="NAT62" s="75"/>
      <c r="NAU62" s="75"/>
      <c r="NAV62" s="75"/>
      <c r="NAW62" s="75"/>
      <c r="NAX62" s="75"/>
      <c r="NAY62" s="75"/>
      <c r="NAZ62" s="75"/>
      <c r="NBA62" s="75"/>
      <c r="NBB62" s="75"/>
      <c r="NBC62" s="75"/>
      <c r="NBD62" s="75"/>
      <c r="NBE62" s="75"/>
      <c r="NBF62" s="75"/>
      <c r="NBG62" s="75"/>
      <c r="NBH62" s="75"/>
      <c r="NBI62" s="75"/>
      <c r="NBJ62" s="75"/>
      <c r="NBK62" s="75"/>
      <c r="NBL62" s="75"/>
      <c r="NBM62" s="75"/>
      <c r="NBN62" s="75"/>
      <c r="NBO62" s="75"/>
      <c r="NBP62" s="75"/>
      <c r="NBQ62" s="75"/>
      <c r="NBR62" s="75"/>
      <c r="NBS62" s="75"/>
      <c r="NBT62" s="75"/>
      <c r="NBU62" s="75"/>
      <c r="NBV62" s="75"/>
      <c r="NBW62" s="75"/>
      <c r="NBX62" s="75"/>
      <c r="NBY62" s="75"/>
      <c r="NBZ62" s="75"/>
      <c r="NCA62" s="75"/>
      <c r="NCB62" s="75"/>
      <c r="NCC62" s="75"/>
      <c r="NCD62" s="75"/>
      <c r="NCE62" s="75"/>
      <c r="NCF62" s="75"/>
      <c r="NCG62" s="75"/>
      <c r="NCH62" s="75"/>
      <c r="NCI62" s="75"/>
      <c r="NCJ62" s="75"/>
      <c r="NCK62" s="75"/>
      <c r="NCL62" s="75"/>
      <c r="NCM62" s="75"/>
      <c r="NCN62" s="75"/>
      <c r="NCO62" s="75"/>
      <c r="NCP62" s="75"/>
      <c r="NCQ62" s="75"/>
      <c r="NCR62" s="75"/>
      <c r="NCS62" s="75"/>
      <c r="NCT62" s="75"/>
      <c r="NCU62" s="75"/>
      <c r="NCV62" s="75"/>
      <c r="NCW62" s="75"/>
      <c r="NCX62" s="75"/>
      <c r="NCY62" s="75"/>
      <c r="NCZ62" s="75"/>
      <c r="NDA62" s="75"/>
      <c r="NDB62" s="75"/>
      <c r="NDC62" s="75"/>
      <c r="NDD62" s="75"/>
      <c r="NDE62" s="75"/>
      <c r="NDF62" s="75"/>
      <c r="NDG62" s="75"/>
      <c r="NDH62" s="75"/>
      <c r="NDI62" s="75"/>
      <c r="NDJ62" s="75"/>
      <c r="NDK62" s="75"/>
      <c r="NDL62" s="75"/>
      <c r="NDM62" s="75"/>
      <c r="NDN62" s="75"/>
      <c r="NDO62" s="75"/>
      <c r="NDP62" s="75"/>
      <c r="NDQ62" s="75"/>
      <c r="NDR62" s="75"/>
      <c r="NDS62" s="75"/>
      <c r="NDT62" s="75"/>
      <c r="NDU62" s="75"/>
      <c r="NDV62" s="75"/>
      <c r="NDW62" s="75"/>
      <c r="NDX62" s="75"/>
      <c r="NDY62" s="75"/>
      <c r="NDZ62" s="75"/>
      <c r="NEA62" s="75"/>
      <c r="NEB62" s="75"/>
      <c r="NEC62" s="75"/>
      <c r="NED62" s="75"/>
      <c r="NEE62" s="75"/>
      <c r="NEF62" s="75"/>
      <c r="NEG62" s="75"/>
      <c r="NEH62" s="75"/>
      <c r="NEI62" s="75"/>
      <c r="NEJ62" s="75"/>
      <c r="NEK62" s="75"/>
      <c r="NEL62" s="75"/>
      <c r="NEM62" s="75"/>
      <c r="NEN62" s="75"/>
      <c r="NEO62" s="75"/>
      <c r="NEP62" s="75"/>
      <c r="NEQ62" s="75"/>
      <c r="NER62" s="75"/>
      <c r="NES62" s="75"/>
      <c r="NET62" s="75"/>
      <c r="NEU62" s="75"/>
      <c r="NEV62" s="75"/>
      <c r="NEW62" s="75"/>
      <c r="NEX62" s="75"/>
      <c r="NEY62" s="75"/>
      <c r="NEZ62" s="75"/>
      <c r="NFA62" s="75"/>
      <c r="NFB62" s="75"/>
      <c r="NFC62" s="75"/>
      <c r="NFD62" s="75"/>
      <c r="NFE62" s="75"/>
      <c r="NFF62" s="75"/>
      <c r="NFG62" s="75"/>
      <c r="NFH62" s="75"/>
      <c r="NFI62" s="75"/>
      <c r="NFJ62" s="75"/>
      <c r="NFK62" s="75"/>
      <c r="NFL62" s="75"/>
      <c r="NFM62" s="75"/>
      <c r="NFN62" s="75"/>
      <c r="NFO62" s="75"/>
      <c r="NFP62" s="75"/>
      <c r="NFQ62" s="75"/>
      <c r="NFR62" s="75"/>
      <c r="NFS62" s="75"/>
      <c r="NFT62" s="75"/>
      <c r="NFU62" s="75"/>
      <c r="NFV62" s="75"/>
      <c r="NFW62" s="75"/>
      <c r="NFX62" s="75"/>
      <c r="NFY62" s="75"/>
      <c r="NFZ62" s="75"/>
      <c r="NGA62" s="75"/>
      <c r="NGB62" s="75"/>
      <c r="NGC62" s="75"/>
      <c r="NGD62" s="75"/>
      <c r="NGE62" s="75"/>
      <c r="NGF62" s="75"/>
      <c r="NGG62" s="75"/>
      <c r="NGH62" s="75"/>
      <c r="NGI62" s="75"/>
      <c r="NGJ62" s="75"/>
      <c r="NGK62" s="75"/>
      <c r="NGL62" s="75"/>
      <c r="NGM62" s="75"/>
      <c r="NGN62" s="75"/>
      <c r="NGO62" s="75"/>
      <c r="NGP62" s="75"/>
      <c r="NGQ62" s="75"/>
      <c r="NGR62" s="75"/>
      <c r="NGS62" s="75"/>
      <c r="NGT62" s="75"/>
      <c r="NGU62" s="75"/>
      <c r="NGV62" s="75"/>
      <c r="NGW62" s="75"/>
      <c r="NGX62" s="75"/>
      <c r="NGY62" s="75"/>
      <c r="NGZ62" s="75"/>
      <c r="NHA62" s="75"/>
      <c r="NHB62" s="75"/>
      <c r="NHC62" s="75"/>
      <c r="NHD62" s="75"/>
      <c r="NHE62" s="75"/>
      <c r="NHF62" s="75"/>
      <c r="NHG62" s="75"/>
      <c r="NHH62" s="75"/>
      <c r="NHI62" s="75"/>
      <c r="NHJ62" s="75"/>
      <c r="NHK62" s="75"/>
      <c r="NHL62" s="75"/>
      <c r="NHM62" s="75"/>
      <c r="NHN62" s="75"/>
      <c r="NHO62" s="75"/>
      <c r="NHP62" s="75"/>
      <c r="NHQ62" s="75"/>
      <c r="NHR62" s="75"/>
      <c r="NHS62" s="75"/>
      <c r="NHT62" s="75"/>
      <c r="NHU62" s="75"/>
      <c r="NHV62" s="75"/>
      <c r="NHW62" s="75"/>
      <c r="NHX62" s="75"/>
      <c r="NHY62" s="75"/>
      <c r="NHZ62" s="75"/>
      <c r="NIA62" s="75"/>
      <c r="NIB62" s="75"/>
      <c r="NIC62" s="75"/>
      <c r="NID62" s="75"/>
      <c r="NIE62" s="75"/>
      <c r="NIF62" s="75"/>
      <c r="NIG62" s="75"/>
      <c r="NIH62" s="75"/>
      <c r="NII62" s="75"/>
      <c r="NIJ62" s="75"/>
      <c r="NIK62" s="75"/>
      <c r="NIL62" s="75"/>
      <c r="NIM62" s="75"/>
      <c r="NIN62" s="75"/>
      <c r="NIO62" s="75"/>
      <c r="NIP62" s="75"/>
      <c r="NIQ62" s="75"/>
      <c r="NIR62" s="75"/>
      <c r="NIS62" s="75"/>
      <c r="NIT62" s="75"/>
      <c r="NIU62" s="75"/>
      <c r="NIV62" s="75"/>
      <c r="NIW62" s="75"/>
      <c r="NIX62" s="75"/>
      <c r="NIY62" s="75"/>
      <c r="NIZ62" s="75"/>
      <c r="NJA62" s="75"/>
      <c r="NJB62" s="75"/>
      <c r="NJC62" s="75"/>
      <c r="NJD62" s="75"/>
      <c r="NJE62" s="75"/>
      <c r="NJF62" s="75"/>
      <c r="NJG62" s="75"/>
      <c r="NJH62" s="75"/>
      <c r="NJI62" s="75"/>
      <c r="NJJ62" s="75"/>
      <c r="NJK62" s="75"/>
      <c r="NJL62" s="75"/>
      <c r="NJM62" s="75"/>
      <c r="NJN62" s="75"/>
      <c r="NJO62" s="75"/>
      <c r="NJP62" s="75"/>
      <c r="NJQ62" s="75"/>
      <c r="NJR62" s="75"/>
      <c r="NJS62" s="75"/>
      <c r="NJT62" s="75"/>
      <c r="NJU62" s="75"/>
      <c r="NJV62" s="75"/>
      <c r="NJW62" s="75"/>
      <c r="NJX62" s="75"/>
      <c r="NJY62" s="75"/>
      <c r="NJZ62" s="75"/>
      <c r="NKA62" s="75"/>
      <c r="NKB62" s="75"/>
      <c r="NKC62" s="75"/>
      <c r="NKD62" s="75"/>
      <c r="NKE62" s="75"/>
      <c r="NKF62" s="75"/>
      <c r="NKG62" s="75"/>
      <c r="NKH62" s="75"/>
      <c r="NKI62" s="75"/>
      <c r="NKJ62" s="75"/>
      <c r="NKK62" s="75"/>
      <c r="NKL62" s="75"/>
      <c r="NKM62" s="75"/>
      <c r="NKN62" s="75"/>
      <c r="NKO62" s="75"/>
      <c r="NKP62" s="75"/>
      <c r="NKQ62" s="75"/>
      <c r="NKR62" s="75"/>
      <c r="NKS62" s="75"/>
      <c r="NKT62" s="75"/>
      <c r="NKU62" s="75"/>
      <c r="NKV62" s="75"/>
      <c r="NKW62" s="75"/>
      <c r="NKX62" s="75"/>
      <c r="NKY62" s="75"/>
      <c r="NKZ62" s="75"/>
      <c r="NLA62" s="75"/>
      <c r="NLB62" s="75"/>
      <c r="NLC62" s="75"/>
      <c r="NLD62" s="75"/>
      <c r="NLE62" s="75"/>
      <c r="NLF62" s="75"/>
      <c r="NLG62" s="75"/>
      <c r="NLH62" s="75"/>
      <c r="NLI62" s="75"/>
      <c r="NLJ62" s="75"/>
      <c r="NLK62" s="75"/>
      <c r="NLL62" s="75"/>
      <c r="NLM62" s="75"/>
      <c r="NLN62" s="75"/>
      <c r="NLO62" s="75"/>
      <c r="NLP62" s="75"/>
      <c r="NLQ62" s="75"/>
      <c r="NLR62" s="75"/>
      <c r="NLS62" s="75"/>
      <c r="NLT62" s="75"/>
      <c r="NLU62" s="75"/>
      <c r="NLV62" s="75"/>
      <c r="NLW62" s="75"/>
      <c r="NLX62" s="75"/>
      <c r="NLY62" s="75"/>
      <c r="NLZ62" s="75"/>
      <c r="NMA62" s="75"/>
      <c r="NMB62" s="75"/>
      <c r="NMC62" s="75"/>
      <c r="NMD62" s="75"/>
      <c r="NME62" s="75"/>
      <c r="NMF62" s="75"/>
      <c r="NMG62" s="75"/>
      <c r="NMH62" s="75"/>
      <c r="NMI62" s="75"/>
      <c r="NMJ62" s="75"/>
      <c r="NMK62" s="75"/>
      <c r="NML62" s="75"/>
      <c r="NMM62" s="75"/>
      <c r="NMN62" s="75"/>
      <c r="NMO62" s="75"/>
      <c r="NMP62" s="75"/>
      <c r="NMQ62" s="75"/>
      <c r="NMR62" s="75"/>
      <c r="NMS62" s="75"/>
      <c r="NMT62" s="75"/>
      <c r="NMU62" s="75"/>
      <c r="NMV62" s="75"/>
      <c r="NMW62" s="75"/>
      <c r="NMX62" s="75"/>
      <c r="NMY62" s="75"/>
      <c r="NMZ62" s="75"/>
      <c r="NNA62" s="75"/>
      <c r="NNB62" s="75"/>
      <c r="NNC62" s="75"/>
      <c r="NND62" s="75"/>
      <c r="NNE62" s="75"/>
      <c r="NNF62" s="75"/>
      <c r="NNG62" s="75"/>
      <c r="NNH62" s="75"/>
      <c r="NNI62" s="75"/>
      <c r="NNJ62" s="75"/>
      <c r="NNK62" s="75"/>
      <c r="NNL62" s="75"/>
      <c r="NNM62" s="75"/>
      <c r="NNN62" s="75"/>
      <c r="NNO62" s="75"/>
      <c r="NNP62" s="75"/>
      <c r="NNQ62" s="75"/>
      <c r="NNR62" s="75"/>
      <c r="NNS62" s="75"/>
      <c r="NNT62" s="75"/>
      <c r="NNU62" s="75"/>
      <c r="NNV62" s="75"/>
      <c r="NNW62" s="75"/>
      <c r="NNX62" s="75"/>
      <c r="NNY62" s="75"/>
      <c r="NNZ62" s="75"/>
      <c r="NOA62" s="75"/>
      <c r="NOB62" s="75"/>
      <c r="NOC62" s="75"/>
      <c r="NOD62" s="75"/>
      <c r="NOE62" s="75"/>
      <c r="NOF62" s="75"/>
      <c r="NOG62" s="75"/>
      <c r="NOH62" s="75"/>
      <c r="NOI62" s="75"/>
      <c r="NOJ62" s="75"/>
      <c r="NOK62" s="75"/>
      <c r="NOL62" s="75"/>
      <c r="NOM62" s="75"/>
      <c r="NON62" s="75"/>
      <c r="NOO62" s="75"/>
      <c r="NOP62" s="75"/>
      <c r="NOQ62" s="75"/>
      <c r="NOR62" s="75"/>
      <c r="NOS62" s="75"/>
      <c r="NOT62" s="75"/>
      <c r="NOU62" s="75"/>
      <c r="NOV62" s="75"/>
      <c r="NOW62" s="75"/>
      <c r="NOX62" s="75"/>
      <c r="NOY62" s="75"/>
      <c r="NOZ62" s="75"/>
      <c r="NPA62" s="75"/>
      <c r="NPB62" s="75"/>
      <c r="NPC62" s="75"/>
      <c r="NPD62" s="75"/>
      <c r="NPE62" s="75"/>
      <c r="NPF62" s="75"/>
      <c r="NPG62" s="75"/>
      <c r="NPH62" s="75"/>
      <c r="NPI62" s="75"/>
      <c r="NPJ62" s="75"/>
      <c r="NPK62" s="75"/>
      <c r="NPL62" s="75"/>
      <c r="NPM62" s="75"/>
      <c r="NPN62" s="75"/>
      <c r="NPO62" s="75"/>
      <c r="NPP62" s="75"/>
      <c r="NPQ62" s="75"/>
      <c r="NPR62" s="75"/>
      <c r="NPS62" s="75"/>
      <c r="NPT62" s="75"/>
      <c r="NPU62" s="75"/>
      <c r="NPV62" s="75"/>
      <c r="NPW62" s="75"/>
      <c r="NPX62" s="75"/>
      <c r="NPY62" s="75"/>
      <c r="NPZ62" s="75"/>
      <c r="NQA62" s="75"/>
      <c r="NQB62" s="75"/>
      <c r="NQC62" s="75"/>
      <c r="NQD62" s="75"/>
      <c r="NQE62" s="75"/>
      <c r="NQF62" s="75"/>
      <c r="NQG62" s="75"/>
      <c r="NQH62" s="75"/>
      <c r="NQI62" s="75"/>
      <c r="NQJ62" s="75"/>
      <c r="NQK62" s="75"/>
      <c r="NQL62" s="75"/>
      <c r="NQM62" s="75"/>
      <c r="NQN62" s="75"/>
      <c r="NQO62" s="75"/>
      <c r="NQP62" s="75"/>
      <c r="NQQ62" s="75"/>
      <c r="NQR62" s="75"/>
      <c r="NQS62" s="75"/>
      <c r="NQT62" s="75"/>
      <c r="NQU62" s="75"/>
      <c r="NQV62" s="75"/>
      <c r="NQW62" s="75"/>
      <c r="NQX62" s="75"/>
      <c r="NQY62" s="75"/>
      <c r="NQZ62" s="75"/>
      <c r="NRA62" s="75"/>
      <c r="NRB62" s="75"/>
      <c r="NRC62" s="75"/>
      <c r="NRD62" s="75"/>
      <c r="NRE62" s="75"/>
      <c r="NRF62" s="75"/>
      <c r="NRG62" s="75"/>
      <c r="NRH62" s="75"/>
      <c r="NRI62" s="75"/>
      <c r="NRJ62" s="75"/>
      <c r="NRK62" s="75"/>
      <c r="NRL62" s="75"/>
      <c r="NRM62" s="75"/>
      <c r="NRN62" s="75"/>
      <c r="NRO62" s="75"/>
      <c r="NRP62" s="75"/>
      <c r="NRQ62" s="75"/>
      <c r="NRR62" s="75"/>
      <c r="NRS62" s="75"/>
      <c r="NRT62" s="75"/>
      <c r="NRU62" s="75"/>
      <c r="NRV62" s="75"/>
      <c r="NRW62" s="75"/>
      <c r="NRX62" s="75"/>
      <c r="NRY62" s="75"/>
      <c r="NRZ62" s="75"/>
      <c r="NSA62" s="75"/>
      <c r="NSB62" s="75"/>
      <c r="NSC62" s="75"/>
      <c r="NSD62" s="75"/>
      <c r="NSE62" s="75"/>
      <c r="NSF62" s="75"/>
      <c r="NSG62" s="75"/>
      <c r="NSH62" s="75"/>
      <c r="NSI62" s="75"/>
      <c r="NSJ62" s="75"/>
      <c r="NSK62" s="75"/>
      <c r="NSL62" s="75"/>
      <c r="NSM62" s="75"/>
      <c r="NSN62" s="75"/>
      <c r="NSO62" s="75"/>
      <c r="NSP62" s="75"/>
      <c r="NSQ62" s="75"/>
      <c r="NSR62" s="75"/>
      <c r="NSS62" s="75"/>
      <c r="NST62" s="75"/>
      <c r="NSU62" s="75"/>
      <c r="NSV62" s="75"/>
      <c r="NSW62" s="75"/>
      <c r="NSX62" s="75"/>
      <c r="NSY62" s="75"/>
      <c r="NSZ62" s="75"/>
      <c r="NTA62" s="75"/>
      <c r="NTB62" s="75"/>
      <c r="NTC62" s="75"/>
      <c r="NTD62" s="75"/>
      <c r="NTE62" s="75"/>
      <c r="NTF62" s="75"/>
      <c r="NTG62" s="75"/>
      <c r="NTH62" s="75"/>
      <c r="NTI62" s="75"/>
      <c r="NTJ62" s="75"/>
      <c r="NTK62" s="75"/>
      <c r="NTL62" s="75"/>
      <c r="NTM62" s="75"/>
      <c r="NTN62" s="75"/>
      <c r="NTO62" s="75"/>
      <c r="NTP62" s="75"/>
      <c r="NTQ62" s="75"/>
      <c r="NTR62" s="75"/>
      <c r="NTS62" s="75"/>
      <c r="NTT62" s="75"/>
      <c r="NTU62" s="75"/>
      <c r="NTV62" s="75"/>
      <c r="NTW62" s="75"/>
      <c r="NTX62" s="75"/>
      <c r="NTY62" s="75"/>
      <c r="NTZ62" s="75"/>
      <c r="NUA62" s="75"/>
      <c r="NUB62" s="75"/>
      <c r="NUC62" s="75"/>
      <c r="NUD62" s="75"/>
      <c r="NUE62" s="75"/>
      <c r="NUF62" s="75"/>
      <c r="NUG62" s="75"/>
      <c r="NUH62" s="75"/>
      <c r="NUI62" s="75"/>
      <c r="NUJ62" s="75"/>
      <c r="NUK62" s="75"/>
      <c r="NUL62" s="75"/>
      <c r="NUM62" s="75"/>
      <c r="NUN62" s="75"/>
      <c r="NUO62" s="75"/>
      <c r="NUP62" s="75"/>
      <c r="NUQ62" s="75"/>
      <c r="NUR62" s="75"/>
      <c r="NUS62" s="75"/>
      <c r="NUT62" s="75"/>
      <c r="NUU62" s="75"/>
      <c r="NUV62" s="75"/>
      <c r="NUW62" s="75"/>
      <c r="NUX62" s="75"/>
      <c r="NUY62" s="75"/>
      <c r="NUZ62" s="75"/>
      <c r="NVA62" s="75"/>
      <c r="NVB62" s="75"/>
      <c r="NVC62" s="75"/>
      <c r="NVD62" s="75"/>
      <c r="NVE62" s="75"/>
      <c r="NVF62" s="75"/>
      <c r="NVG62" s="75"/>
      <c r="NVH62" s="75"/>
      <c r="NVI62" s="75"/>
      <c r="NVJ62" s="75"/>
      <c r="NVK62" s="75"/>
      <c r="NVL62" s="75"/>
      <c r="NVM62" s="75"/>
      <c r="NVN62" s="75"/>
      <c r="NVO62" s="75"/>
      <c r="NVP62" s="75"/>
      <c r="NVQ62" s="75"/>
      <c r="NVR62" s="75"/>
      <c r="NVS62" s="75"/>
      <c r="NVT62" s="75"/>
      <c r="NVU62" s="75"/>
      <c r="NVV62" s="75"/>
      <c r="NVW62" s="75"/>
      <c r="NVX62" s="75"/>
      <c r="NVY62" s="75"/>
      <c r="NVZ62" s="75"/>
      <c r="NWA62" s="75"/>
      <c r="NWB62" s="75"/>
      <c r="NWC62" s="75"/>
      <c r="NWD62" s="75"/>
      <c r="NWE62" s="75"/>
      <c r="NWF62" s="75"/>
      <c r="NWG62" s="75"/>
      <c r="NWH62" s="75"/>
      <c r="NWI62" s="75"/>
      <c r="NWJ62" s="75"/>
      <c r="NWK62" s="75"/>
      <c r="NWL62" s="75"/>
      <c r="NWM62" s="75"/>
      <c r="NWN62" s="75"/>
      <c r="NWO62" s="75"/>
      <c r="NWP62" s="75"/>
      <c r="NWQ62" s="75"/>
      <c r="NWR62" s="75"/>
      <c r="NWS62" s="75"/>
      <c r="NWT62" s="75"/>
      <c r="NWU62" s="75"/>
      <c r="NWV62" s="75"/>
      <c r="NWW62" s="75"/>
      <c r="NWX62" s="75"/>
      <c r="NWY62" s="75"/>
      <c r="NWZ62" s="75"/>
      <c r="NXA62" s="75"/>
      <c r="NXB62" s="75"/>
      <c r="NXC62" s="75"/>
      <c r="NXD62" s="75"/>
      <c r="NXE62" s="75"/>
      <c r="NXF62" s="75"/>
      <c r="NXG62" s="75"/>
      <c r="NXH62" s="75"/>
      <c r="NXI62" s="75"/>
      <c r="NXJ62" s="75"/>
      <c r="NXK62" s="75"/>
      <c r="NXL62" s="75"/>
      <c r="NXM62" s="75"/>
      <c r="NXN62" s="75"/>
      <c r="NXO62" s="75"/>
      <c r="NXP62" s="75"/>
      <c r="NXQ62" s="75"/>
      <c r="NXR62" s="75"/>
      <c r="NXS62" s="75"/>
      <c r="NXT62" s="75"/>
      <c r="NXU62" s="75"/>
      <c r="NXV62" s="75"/>
      <c r="NXW62" s="75"/>
      <c r="NXX62" s="75"/>
      <c r="NXY62" s="75"/>
      <c r="NXZ62" s="75"/>
      <c r="NYA62" s="75"/>
      <c r="NYB62" s="75"/>
      <c r="NYC62" s="75"/>
      <c r="NYD62" s="75"/>
      <c r="NYE62" s="75"/>
      <c r="NYF62" s="75"/>
      <c r="NYG62" s="75"/>
      <c r="NYH62" s="75"/>
      <c r="NYI62" s="75"/>
      <c r="NYJ62" s="75"/>
      <c r="NYK62" s="75"/>
      <c r="NYL62" s="75"/>
      <c r="NYM62" s="75"/>
      <c r="NYN62" s="75"/>
      <c r="NYO62" s="75"/>
      <c r="NYP62" s="75"/>
      <c r="NYQ62" s="75"/>
      <c r="NYR62" s="75"/>
      <c r="NYS62" s="75"/>
      <c r="NYT62" s="75"/>
      <c r="NYU62" s="75"/>
      <c r="NYV62" s="75"/>
      <c r="NYW62" s="75"/>
      <c r="NYX62" s="75"/>
      <c r="NYY62" s="75"/>
      <c r="NYZ62" s="75"/>
      <c r="NZA62" s="75"/>
      <c r="NZB62" s="75"/>
      <c r="NZC62" s="75"/>
      <c r="NZD62" s="75"/>
      <c r="NZE62" s="75"/>
      <c r="NZF62" s="75"/>
      <c r="NZG62" s="75"/>
      <c r="NZH62" s="75"/>
      <c r="NZI62" s="75"/>
      <c r="NZJ62" s="75"/>
      <c r="NZK62" s="75"/>
      <c r="NZL62" s="75"/>
      <c r="NZM62" s="75"/>
      <c r="NZN62" s="75"/>
      <c r="NZO62" s="75"/>
      <c r="NZP62" s="75"/>
      <c r="NZQ62" s="75"/>
      <c r="NZR62" s="75"/>
      <c r="NZS62" s="75"/>
      <c r="NZT62" s="75"/>
      <c r="NZU62" s="75"/>
      <c r="NZV62" s="75"/>
      <c r="NZW62" s="75"/>
      <c r="NZX62" s="75"/>
      <c r="NZY62" s="75"/>
      <c r="NZZ62" s="75"/>
      <c r="OAA62" s="75"/>
      <c r="OAB62" s="75"/>
      <c r="OAC62" s="75"/>
      <c r="OAD62" s="75"/>
      <c r="OAE62" s="75"/>
      <c r="OAF62" s="75"/>
      <c r="OAG62" s="75"/>
      <c r="OAH62" s="75"/>
      <c r="OAI62" s="75"/>
      <c r="OAJ62" s="75"/>
      <c r="OAK62" s="75"/>
      <c r="OAL62" s="75"/>
      <c r="OAM62" s="75"/>
      <c r="OAN62" s="75"/>
      <c r="OAO62" s="75"/>
      <c r="OAP62" s="75"/>
      <c r="OAQ62" s="75"/>
      <c r="OAR62" s="75"/>
      <c r="OAS62" s="75"/>
      <c r="OAT62" s="75"/>
      <c r="OAU62" s="75"/>
      <c r="OAV62" s="75"/>
      <c r="OAW62" s="75"/>
      <c r="OAX62" s="75"/>
      <c r="OAY62" s="75"/>
      <c r="OAZ62" s="75"/>
      <c r="OBA62" s="75"/>
      <c r="OBB62" s="75"/>
      <c r="OBC62" s="75"/>
      <c r="OBD62" s="75"/>
      <c r="OBE62" s="75"/>
      <c r="OBF62" s="75"/>
      <c r="OBG62" s="75"/>
      <c r="OBH62" s="75"/>
      <c r="OBI62" s="75"/>
      <c r="OBJ62" s="75"/>
      <c r="OBK62" s="75"/>
      <c r="OBL62" s="75"/>
      <c r="OBM62" s="75"/>
      <c r="OBN62" s="75"/>
      <c r="OBO62" s="75"/>
      <c r="OBP62" s="75"/>
      <c r="OBQ62" s="75"/>
      <c r="OBR62" s="75"/>
      <c r="OBS62" s="75"/>
      <c r="OBT62" s="75"/>
      <c r="OBU62" s="75"/>
      <c r="OBV62" s="75"/>
      <c r="OBW62" s="75"/>
      <c r="OBX62" s="75"/>
      <c r="OBY62" s="75"/>
      <c r="OBZ62" s="75"/>
      <c r="OCA62" s="75"/>
      <c r="OCB62" s="75"/>
      <c r="OCC62" s="75"/>
      <c r="OCD62" s="75"/>
      <c r="OCE62" s="75"/>
      <c r="OCF62" s="75"/>
      <c r="OCG62" s="75"/>
      <c r="OCH62" s="75"/>
      <c r="OCI62" s="75"/>
      <c r="OCJ62" s="75"/>
      <c r="OCK62" s="75"/>
      <c r="OCL62" s="75"/>
      <c r="OCM62" s="75"/>
      <c r="OCN62" s="75"/>
      <c r="OCO62" s="75"/>
      <c r="OCP62" s="75"/>
      <c r="OCQ62" s="75"/>
      <c r="OCR62" s="75"/>
      <c r="OCS62" s="75"/>
      <c r="OCT62" s="75"/>
      <c r="OCU62" s="75"/>
      <c r="OCV62" s="75"/>
      <c r="OCW62" s="75"/>
      <c r="OCX62" s="75"/>
      <c r="OCY62" s="75"/>
      <c r="OCZ62" s="75"/>
      <c r="ODA62" s="75"/>
      <c r="ODB62" s="75"/>
      <c r="ODC62" s="75"/>
      <c r="ODD62" s="75"/>
      <c r="ODE62" s="75"/>
      <c r="ODF62" s="75"/>
      <c r="ODG62" s="75"/>
      <c r="ODH62" s="75"/>
      <c r="ODI62" s="75"/>
      <c r="ODJ62" s="75"/>
      <c r="ODK62" s="75"/>
      <c r="ODL62" s="75"/>
      <c r="ODM62" s="75"/>
      <c r="ODN62" s="75"/>
      <c r="ODO62" s="75"/>
      <c r="ODP62" s="75"/>
      <c r="ODQ62" s="75"/>
      <c r="ODR62" s="75"/>
      <c r="ODS62" s="75"/>
      <c r="ODT62" s="75"/>
      <c r="ODU62" s="75"/>
      <c r="ODV62" s="75"/>
      <c r="ODW62" s="75"/>
      <c r="ODX62" s="75"/>
      <c r="ODY62" s="75"/>
      <c r="ODZ62" s="75"/>
      <c r="OEA62" s="75"/>
      <c r="OEB62" s="75"/>
      <c r="OEC62" s="75"/>
      <c r="OED62" s="75"/>
      <c r="OEE62" s="75"/>
      <c r="OEF62" s="75"/>
      <c r="OEG62" s="75"/>
      <c r="OEH62" s="75"/>
      <c r="OEI62" s="75"/>
      <c r="OEJ62" s="75"/>
      <c r="OEK62" s="75"/>
      <c r="OEL62" s="75"/>
      <c r="OEM62" s="75"/>
      <c r="OEN62" s="75"/>
      <c r="OEO62" s="75"/>
      <c r="OEP62" s="75"/>
      <c r="OEQ62" s="75"/>
      <c r="OER62" s="75"/>
      <c r="OES62" s="75"/>
      <c r="OET62" s="75"/>
      <c r="OEU62" s="75"/>
      <c r="OEV62" s="75"/>
      <c r="OEW62" s="75"/>
      <c r="OEX62" s="75"/>
      <c r="OEY62" s="75"/>
      <c r="OEZ62" s="75"/>
      <c r="OFA62" s="75"/>
      <c r="OFB62" s="75"/>
      <c r="OFC62" s="75"/>
      <c r="OFD62" s="75"/>
      <c r="OFE62" s="75"/>
      <c r="OFF62" s="75"/>
      <c r="OFG62" s="75"/>
      <c r="OFH62" s="75"/>
      <c r="OFI62" s="75"/>
      <c r="OFJ62" s="75"/>
      <c r="OFK62" s="75"/>
      <c r="OFL62" s="75"/>
      <c r="OFM62" s="75"/>
      <c r="OFN62" s="75"/>
      <c r="OFO62" s="75"/>
      <c r="OFP62" s="75"/>
      <c r="OFQ62" s="75"/>
      <c r="OFR62" s="75"/>
      <c r="OFS62" s="75"/>
      <c r="OFT62" s="75"/>
      <c r="OFU62" s="75"/>
      <c r="OFV62" s="75"/>
      <c r="OFW62" s="75"/>
      <c r="OFX62" s="75"/>
      <c r="OFY62" s="75"/>
      <c r="OFZ62" s="75"/>
      <c r="OGA62" s="75"/>
      <c r="OGB62" s="75"/>
      <c r="OGC62" s="75"/>
      <c r="OGD62" s="75"/>
      <c r="OGE62" s="75"/>
      <c r="OGF62" s="75"/>
      <c r="OGG62" s="75"/>
      <c r="OGH62" s="75"/>
      <c r="OGI62" s="75"/>
      <c r="OGJ62" s="75"/>
      <c r="OGK62" s="75"/>
      <c r="OGL62" s="75"/>
      <c r="OGM62" s="75"/>
      <c r="OGN62" s="75"/>
      <c r="OGO62" s="75"/>
      <c r="OGP62" s="75"/>
      <c r="OGQ62" s="75"/>
      <c r="OGR62" s="75"/>
      <c r="OGS62" s="75"/>
      <c r="OGT62" s="75"/>
      <c r="OGU62" s="75"/>
      <c r="OGV62" s="75"/>
      <c r="OGW62" s="75"/>
      <c r="OGX62" s="75"/>
      <c r="OGY62" s="75"/>
      <c r="OGZ62" s="75"/>
      <c r="OHA62" s="75"/>
      <c r="OHB62" s="75"/>
      <c r="OHC62" s="75"/>
      <c r="OHD62" s="75"/>
      <c r="OHE62" s="75"/>
      <c r="OHF62" s="75"/>
      <c r="OHG62" s="75"/>
      <c r="OHH62" s="75"/>
      <c r="OHI62" s="75"/>
      <c r="OHJ62" s="75"/>
      <c r="OHK62" s="75"/>
      <c r="OHL62" s="75"/>
      <c r="OHM62" s="75"/>
      <c r="OHN62" s="75"/>
      <c r="OHO62" s="75"/>
      <c r="OHP62" s="75"/>
      <c r="OHQ62" s="75"/>
      <c r="OHR62" s="75"/>
      <c r="OHS62" s="75"/>
      <c r="OHT62" s="75"/>
      <c r="OHU62" s="75"/>
      <c r="OHV62" s="75"/>
      <c r="OHW62" s="75"/>
      <c r="OHX62" s="75"/>
      <c r="OHY62" s="75"/>
      <c r="OHZ62" s="75"/>
      <c r="OIA62" s="75"/>
      <c r="OIB62" s="75"/>
      <c r="OIC62" s="75"/>
      <c r="OID62" s="75"/>
      <c r="OIE62" s="75"/>
      <c r="OIF62" s="75"/>
      <c r="OIG62" s="75"/>
      <c r="OIH62" s="75"/>
      <c r="OII62" s="75"/>
      <c r="OIJ62" s="75"/>
      <c r="OIK62" s="75"/>
      <c r="OIL62" s="75"/>
      <c r="OIM62" s="75"/>
      <c r="OIN62" s="75"/>
      <c r="OIO62" s="75"/>
      <c r="OIP62" s="75"/>
      <c r="OIQ62" s="75"/>
      <c r="OIR62" s="75"/>
      <c r="OIS62" s="75"/>
      <c r="OIT62" s="75"/>
      <c r="OIU62" s="75"/>
      <c r="OIV62" s="75"/>
      <c r="OIW62" s="75"/>
      <c r="OIX62" s="75"/>
      <c r="OIY62" s="75"/>
      <c r="OIZ62" s="75"/>
      <c r="OJA62" s="75"/>
      <c r="OJB62" s="75"/>
      <c r="OJC62" s="75"/>
      <c r="OJD62" s="75"/>
      <c r="OJE62" s="75"/>
      <c r="OJF62" s="75"/>
      <c r="OJG62" s="75"/>
      <c r="OJH62" s="75"/>
      <c r="OJI62" s="75"/>
      <c r="OJJ62" s="75"/>
      <c r="OJK62" s="75"/>
      <c r="OJL62" s="75"/>
      <c r="OJM62" s="75"/>
      <c r="OJN62" s="75"/>
      <c r="OJO62" s="75"/>
      <c r="OJP62" s="75"/>
      <c r="OJQ62" s="75"/>
      <c r="OJR62" s="75"/>
      <c r="OJS62" s="75"/>
      <c r="OJT62" s="75"/>
      <c r="OJU62" s="75"/>
      <c r="OJV62" s="75"/>
      <c r="OJW62" s="75"/>
      <c r="OJX62" s="75"/>
      <c r="OJY62" s="75"/>
      <c r="OJZ62" s="75"/>
      <c r="OKA62" s="75"/>
      <c r="OKB62" s="75"/>
      <c r="OKC62" s="75"/>
      <c r="OKD62" s="75"/>
      <c r="OKE62" s="75"/>
      <c r="OKF62" s="75"/>
      <c r="OKG62" s="75"/>
      <c r="OKH62" s="75"/>
      <c r="OKI62" s="75"/>
      <c r="OKJ62" s="75"/>
      <c r="OKK62" s="75"/>
      <c r="OKL62" s="75"/>
      <c r="OKM62" s="75"/>
      <c r="OKN62" s="75"/>
      <c r="OKO62" s="75"/>
      <c r="OKP62" s="75"/>
      <c r="OKQ62" s="75"/>
      <c r="OKR62" s="75"/>
      <c r="OKS62" s="75"/>
      <c r="OKT62" s="75"/>
      <c r="OKU62" s="75"/>
      <c r="OKV62" s="75"/>
      <c r="OKW62" s="75"/>
      <c r="OKX62" s="75"/>
      <c r="OKY62" s="75"/>
      <c r="OKZ62" s="75"/>
      <c r="OLA62" s="75"/>
      <c r="OLB62" s="75"/>
      <c r="OLC62" s="75"/>
      <c r="OLD62" s="75"/>
      <c r="OLE62" s="75"/>
      <c r="OLF62" s="75"/>
      <c r="OLG62" s="75"/>
      <c r="OLH62" s="75"/>
      <c r="OLI62" s="75"/>
      <c r="OLJ62" s="75"/>
      <c r="OLK62" s="75"/>
      <c r="OLL62" s="75"/>
      <c r="OLM62" s="75"/>
      <c r="OLN62" s="75"/>
      <c r="OLO62" s="75"/>
      <c r="OLP62" s="75"/>
      <c r="OLQ62" s="75"/>
      <c r="OLR62" s="75"/>
      <c r="OLS62" s="75"/>
      <c r="OLT62" s="75"/>
      <c r="OLU62" s="75"/>
      <c r="OLV62" s="75"/>
      <c r="OLW62" s="75"/>
      <c r="OLX62" s="75"/>
      <c r="OLY62" s="75"/>
      <c r="OLZ62" s="75"/>
      <c r="OMA62" s="75"/>
      <c r="OMB62" s="75"/>
      <c r="OMC62" s="75"/>
      <c r="OMD62" s="75"/>
      <c r="OME62" s="75"/>
      <c r="OMF62" s="75"/>
      <c r="OMG62" s="75"/>
      <c r="OMH62" s="75"/>
      <c r="OMI62" s="75"/>
      <c r="OMJ62" s="75"/>
      <c r="OMK62" s="75"/>
      <c r="OML62" s="75"/>
      <c r="OMM62" s="75"/>
      <c r="OMN62" s="75"/>
      <c r="OMO62" s="75"/>
      <c r="OMP62" s="75"/>
      <c r="OMQ62" s="75"/>
      <c r="OMR62" s="75"/>
      <c r="OMS62" s="75"/>
      <c r="OMT62" s="75"/>
      <c r="OMU62" s="75"/>
      <c r="OMV62" s="75"/>
      <c r="OMW62" s="75"/>
      <c r="OMX62" s="75"/>
      <c r="OMY62" s="75"/>
      <c r="OMZ62" s="75"/>
      <c r="ONA62" s="75"/>
      <c r="ONB62" s="75"/>
      <c r="ONC62" s="75"/>
      <c r="OND62" s="75"/>
      <c r="ONE62" s="75"/>
      <c r="ONF62" s="75"/>
      <c r="ONG62" s="75"/>
      <c r="ONH62" s="75"/>
      <c r="ONI62" s="75"/>
      <c r="ONJ62" s="75"/>
      <c r="ONK62" s="75"/>
      <c r="ONL62" s="75"/>
      <c r="ONM62" s="75"/>
      <c r="ONN62" s="75"/>
      <c r="ONO62" s="75"/>
      <c r="ONP62" s="75"/>
      <c r="ONQ62" s="75"/>
      <c r="ONR62" s="75"/>
      <c r="ONS62" s="75"/>
      <c r="ONT62" s="75"/>
      <c r="ONU62" s="75"/>
      <c r="ONV62" s="75"/>
      <c r="ONW62" s="75"/>
      <c r="ONX62" s="75"/>
      <c r="ONY62" s="75"/>
      <c r="ONZ62" s="75"/>
      <c r="OOA62" s="75"/>
      <c r="OOB62" s="75"/>
      <c r="OOC62" s="75"/>
      <c r="OOD62" s="75"/>
      <c r="OOE62" s="75"/>
      <c r="OOF62" s="75"/>
      <c r="OOG62" s="75"/>
      <c r="OOH62" s="75"/>
      <c r="OOI62" s="75"/>
      <c r="OOJ62" s="75"/>
      <c r="OOK62" s="75"/>
      <c r="OOL62" s="75"/>
      <c r="OOM62" s="75"/>
      <c r="OON62" s="75"/>
      <c r="OOO62" s="75"/>
      <c r="OOP62" s="75"/>
      <c r="OOQ62" s="75"/>
      <c r="OOR62" s="75"/>
      <c r="OOS62" s="75"/>
      <c r="OOT62" s="75"/>
      <c r="OOU62" s="75"/>
      <c r="OOV62" s="75"/>
      <c r="OOW62" s="75"/>
      <c r="OOX62" s="75"/>
      <c r="OOY62" s="75"/>
      <c r="OOZ62" s="75"/>
      <c r="OPA62" s="75"/>
      <c r="OPB62" s="75"/>
      <c r="OPC62" s="75"/>
      <c r="OPD62" s="75"/>
      <c r="OPE62" s="75"/>
      <c r="OPF62" s="75"/>
      <c r="OPG62" s="75"/>
      <c r="OPH62" s="75"/>
      <c r="OPI62" s="75"/>
      <c r="OPJ62" s="75"/>
      <c r="OPK62" s="75"/>
      <c r="OPL62" s="75"/>
      <c r="OPM62" s="75"/>
      <c r="OPN62" s="75"/>
      <c r="OPO62" s="75"/>
      <c r="OPP62" s="75"/>
      <c r="OPQ62" s="75"/>
      <c r="OPR62" s="75"/>
      <c r="OPS62" s="75"/>
      <c r="OPT62" s="75"/>
      <c r="OPU62" s="75"/>
      <c r="OPV62" s="75"/>
      <c r="OPW62" s="75"/>
      <c r="OPX62" s="75"/>
      <c r="OPY62" s="75"/>
      <c r="OPZ62" s="75"/>
      <c r="OQA62" s="75"/>
      <c r="OQB62" s="75"/>
      <c r="OQC62" s="75"/>
      <c r="OQD62" s="75"/>
      <c r="OQE62" s="75"/>
      <c r="OQF62" s="75"/>
      <c r="OQG62" s="75"/>
      <c r="OQH62" s="75"/>
      <c r="OQI62" s="75"/>
      <c r="OQJ62" s="75"/>
      <c r="OQK62" s="75"/>
      <c r="OQL62" s="75"/>
      <c r="OQM62" s="75"/>
      <c r="OQN62" s="75"/>
      <c r="OQO62" s="75"/>
      <c r="OQP62" s="75"/>
      <c r="OQQ62" s="75"/>
      <c r="OQR62" s="75"/>
      <c r="OQS62" s="75"/>
      <c r="OQT62" s="75"/>
      <c r="OQU62" s="75"/>
      <c r="OQV62" s="75"/>
      <c r="OQW62" s="75"/>
      <c r="OQX62" s="75"/>
      <c r="OQY62" s="75"/>
      <c r="OQZ62" s="75"/>
      <c r="ORA62" s="75"/>
      <c r="ORB62" s="75"/>
      <c r="ORC62" s="75"/>
      <c r="ORD62" s="75"/>
      <c r="ORE62" s="75"/>
      <c r="ORF62" s="75"/>
      <c r="ORG62" s="75"/>
      <c r="ORH62" s="75"/>
      <c r="ORI62" s="75"/>
      <c r="ORJ62" s="75"/>
      <c r="ORK62" s="75"/>
      <c r="ORL62" s="75"/>
      <c r="ORM62" s="75"/>
      <c r="ORN62" s="75"/>
      <c r="ORO62" s="75"/>
      <c r="ORP62" s="75"/>
      <c r="ORQ62" s="75"/>
      <c r="ORR62" s="75"/>
      <c r="ORS62" s="75"/>
      <c r="ORT62" s="75"/>
      <c r="ORU62" s="75"/>
      <c r="ORV62" s="75"/>
      <c r="ORW62" s="75"/>
      <c r="ORX62" s="75"/>
      <c r="ORY62" s="75"/>
      <c r="ORZ62" s="75"/>
      <c r="OSA62" s="75"/>
      <c r="OSB62" s="75"/>
      <c r="OSC62" s="75"/>
      <c r="OSD62" s="75"/>
      <c r="OSE62" s="75"/>
      <c r="OSF62" s="75"/>
      <c r="OSG62" s="75"/>
      <c r="OSH62" s="75"/>
      <c r="OSI62" s="75"/>
      <c r="OSJ62" s="75"/>
      <c r="OSK62" s="75"/>
      <c r="OSL62" s="75"/>
      <c r="OSM62" s="75"/>
      <c r="OSN62" s="75"/>
      <c r="OSO62" s="75"/>
      <c r="OSP62" s="75"/>
      <c r="OSQ62" s="75"/>
      <c r="OSR62" s="75"/>
      <c r="OSS62" s="75"/>
      <c r="OST62" s="75"/>
      <c r="OSU62" s="75"/>
      <c r="OSV62" s="75"/>
      <c r="OSW62" s="75"/>
      <c r="OSX62" s="75"/>
      <c r="OSY62" s="75"/>
      <c r="OSZ62" s="75"/>
      <c r="OTA62" s="75"/>
      <c r="OTB62" s="75"/>
      <c r="OTC62" s="75"/>
      <c r="OTD62" s="75"/>
      <c r="OTE62" s="75"/>
      <c r="OTF62" s="75"/>
      <c r="OTG62" s="75"/>
      <c r="OTH62" s="75"/>
      <c r="OTI62" s="75"/>
      <c r="OTJ62" s="75"/>
      <c r="OTK62" s="75"/>
      <c r="OTL62" s="75"/>
      <c r="OTM62" s="75"/>
      <c r="OTN62" s="75"/>
      <c r="OTO62" s="75"/>
      <c r="OTP62" s="75"/>
      <c r="OTQ62" s="75"/>
      <c r="OTR62" s="75"/>
      <c r="OTS62" s="75"/>
      <c r="OTT62" s="75"/>
      <c r="OTU62" s="75"/>
      <c r="OTV62" s="75"/>
      <c r="OTW62" s="75"/>
      <c r="OTX62" s="75"/>
      <c r="OTY62" s="75"/>
      <c r="OTZ62" s="75"/>
      <c r="OUA62" s="75"/>
      <c r="OUB62" s="75"/>
      <c r="OUC62" s="75"/>
      <c r="OUD62" s="75"/>
      <c r="OUE62" s="75"/>
      <c r="OUF62" s="75"/>
      <c r="OUG62" s="75"/>
      <c r="OUH62" s="75"/>
      <c r="OUI62" s="75"/>
      <c r="OUJ62" s="75"/>
      <c r="OUK62" s="75"/>
      <c r="OUL62" s="75"/>
      <c r="OUM62" s="75"/>
      <c r="OUN62" s="75"/>
      <c r="OUO62" s="75"/>
      <c r="OUP62" s="75"/>
      <c r="OUQ62" s="75"/>
      <c r="OUR62" s="75"/>
      <c r="OUS62" s="75"/>
      <c r="OUT62" s="75"/>
      <c r="OUU62" s="75"/>
      <c r="OUV62" s="75"/>
      <c r="OUW62" s="75"/>
      <c r="OUX62" s="75"/>
      <c r="OUY62" s="75"/>
      <c r="OUZ62" s="75"/>
      <c r="OVA62" s="75"/>
      <c r="OVB62" s="75"/>
      <c r="OVC62" s="75"/>
      <c r="OVD62" s="75"/>
      <c r="OVE62" s="75"/>
      <c r="OVF62" s="75"/>
      <c r="OVG62" s="75"/>
      <c r="OVH62" s="75"/>
      <c r="OVI62" s="75"/>
      <c r="OVJ62" s="75"/>
      <c r="OVK62" s="75"/>
      <c r="OVL62" s="75"/>
      <c r="OVM62" s="75"/>
      <c r="OVN62" s="75"/>
      <c r="OVO62" s="75"/>
      <c r="OVP62" s="75"/>
      <c r="OVQ62" s="75"/>
      <c r="OVR62" s="75"/>
      <c r="OVS62" s="75"/>
      <c r="OVT62" s="75"/>
      <c r="OVU62" s="75"/>
      <c r="OVV62" s="75"/>
      <c r="OVW62" s="75"/>
      <c r="OVX62" s="75"/>
      <c r="OVY62" s="75"/>
      <c r="OVZ62" s="75"/>
      <c r="OWA62" s="75"/>
      <c r="OWB62" s="75"/>
      <c r="OWC62" s="75"/>
      <c r="OWD62" s="75"/>
      <c r="OWE62" s="75"/>
      <c r="OWF62" s="75"/>
      <c r="OWG62" s="75"/>
      <c r="OWH62" s="75"/>
      <c r="OWI62" s="75"/>
      <c r="OWJ62" s="75"/>
      <c r="OWK62" s="75"/>
      <c r="OWL62" s="75"/>
      <c r="OWM62" s="75"/>
      <c r="OWN62" s="75"/>
      <c r="OWO62" s="75"/>
      <c r="OWP62" s="75"/>
      <c r="OWQ62" s="75"/>
      <c r="OWR62" s="75"/>
      <c r="OWS62" s="75"/>
      <c r="OWT62" s="75"/>
      <c r="OWU62" s="75"/>
      <c r="OWV62" s="75"/>
      <c r="OWW62" s="75"/>
      <c r="OWX62" s="75"/>
      <c r="OWY62" s="75"/>
      <c r="OWZ62" s="75"/>
      <c r="OXA62" s="75"/>
      <c r="OXB62" s="75"/>
      <c r="OXC62" s="75"/>
      <c r="OXD62" s="75"/>
      <c r="OXE62" s="75"/>
      <c r="OXF62" s="75"/>
      <c r="OXG62" s="75"/>
      <c r="OXH62" s="75"/>
      <c r="OXI62" s="75"/>
      <c r="OXJ62" s="75"/>
      <c r="OXK62" s="75"/>
      <c r="OXL62" s="75"/>
      <c r="OXM62" s="75"/>
      <c r="OXN62" s="75"/>
      <c r="OXO62" s="75"/>
      <c r="OXP62" s="75"/>
      <c r="OXQ62" s="75"/>
      <c r="OXR62" s="75"/>
      <c r="OXS62" s="75"/>
      <c r="OXT62" s="75"/>
      <c r="OXU62" s="75"/>
      <c r="OXV62" s="75"/>
      <c r="OXW62" s="75"/>
      <c r="OXX62" s="75"/>
      <c r="OXY62" s="75"/>
      <c r="OXZ62" s="75"/>
      <c r="OYA62" s="75"/>
      <c r="OYB62" s="75"/>
      <c r="OYC62" s="75"/>
      <c r="OYD62" s="75"/>
      <c r="OYE62" s="75"/>
      <c r="OYF62" s="75"/>
      <c r="OYG62" s="75"/>
      <c r="OYH62" s="75"/>
      <c r="OYI62" s="75"/>
      <c r="OYJ62" s="75"/>
      <c r="OYK62" s="75"/>
      <c r="OYL62" s="75"/>
      <c r="OYM62" s="75"/>
      <c r="OYN62" s="75"/>
      <c r="OYO62" s="75"/>
      <c r="OYP62" s="75"/>
      <c r="OYQ62" s="75"/>
      <c r="OYR62" s="75"/>
      <c r="OYS62" s="75"/>
      <c r="OYT62" s="75"/>
      <c r="OYU62" s="75"/>
      <c r="OYV62" s="75"/>
      <c r="OYW62" s="75"/>
      <c r="OYX62" s="75"/>
      <c r="OYY62" s="75"/>
      <c r="OYZ62" s="75"/>
      <c r="OZA62" s="75"/>
      <c r="OZB62" s="75"/>
      <c r="OZC62" s="75"/>
      <c r="OZD62" s="75"/>
      <c r="OZE62" s="75"/>
      <c r="OZF62" s="75"/>
      <c r="OZG62" s="75"/>
      <c r="OZH62" s="75"/>
      <c r="OZI62" s="75"/>
      <c r="OZJ62" s="75"/>
      <c r="OZK62" s="75"/>
      <c r="OZL62" s="75"/>
      <c r="OZM62" s="75"/>
      <c r="OZN62" s="75"/>
      <c r="OZO62" s="75"/>
      <c r="OZP62" s="75"/>
      <c r="OZQ62" s="75"/>
      <c r="OZR62" s="75"/>
      <c r="OZS62" s="75"/>
      <c r="OZT62" s="75"/>
      <c r="OZU62" s="75"/>
      <c r="OZV62" s="75"/>
      <c r="OZW62" s="75"/>
      <c r="OZX62" s="75"/>
      <c r="OZY62" s="75"/>
      <c r="OZZ62" s="75"/>
      <c r="PAA62" s="75"/>
      <c r="PAB62" s="75"/>
      <c r="PAC62" s="75"/>
      <c r="PAD62" s="75"/>
      <c r="PAE62" s="75"/>
      <c r="PAF62" s="75"/>
      <c r="PAG62" s="75"/>
      <c r="PAH62" s="75"/>
      <c r="PAI62" s="75"/>
      <c r="PAJ62" s="75"/>
      <c r="PAK62" s="75"/>
      <c r="PAL62" s="75"/>
      <c r="PAM62" s="75"/>
      <c r="PAN62" s="75"/>
      <c r="PAO62" s="75"/>
      <c r="PAP62" s="75"/>
      <c r="PAQ62" s="75"/>
      <c r="PAR62" s="75"/>
      <c r="PAS62" s="75"/>
      <c r="PAT62" s="75"/>
      <c r="PAU62" s="75"/>
      <c r="PAV62" s="75"/>
      <c r="PAW62" s="75"/>
      <c r="PAX62" s="75"/>
      <c r="PAY62" s="75"/>
      <c r="PAZ62" s="75"/>
      <c r="PBA62" s="75"/>
      <c r="PBB62" s="75"/>
      <c r="PBC62" s="75"/>
      <c r="PBD62" s="75"/>
      <c r="PBE62" s="75"/>
      <c r="PBF62" s="75"/>
      <c r="PBG62" s="75"/>
      <c r="PBH62" s="75"/>
      <c r="PBI62" s="75"/>
      <c r="PBJ62" s="75"/>
      <c r="PBK62" s="75"/>
      <c r="PBL62" s="75"/>
      <c r="PBM62" s="75"/>
      <c r="PBN62" s="75"/>
      <c r="PBO62" s="75"/>
      <c r="PBP62" s="75"/>
      <c r="PBQ62" s="75"/>
      <c r="PBR62" s="75"/>
      <c r="PBS62" s="75"/>
      <c r="PBT62" s="75"/>
      <c r="PBU62" s="75"/>
      <c r="PBV62" s="75"/>
      <c r="PBW62" s="75"/>
      <c r="PBX62" s="75"/>
      <c r="PBY62" s="75"/>
      <c r="PBZ62" s="75"/>
      <c r="PCA62" s="75"/>
      <c r="PCB62" s="75"/>
      <c r="PCC62" s="75"/>
      <c r="PCD62" s="75"/>
      <c r="PCE62" s="75"/>
      <c r="PCF62" s="75"/>
      <c r="PCG62" s="75"/>
      <c r="PCH62" s="75"/>
      <c r="PCI62" s="75"/>
      <c r="PCJ62" s="75"/>
      <c r="PCK62" s="75"/>
      <c r="PCL62" s="75"/>
      <c r="PCM62" s="75"/>
      <c r="PCN62" s="75"/>
      <c r="PCO62" s="75"/>
      <c r="PCP62" s="75"/>
      <c r="PCQ62" s="75"/>
      <c r="PCR62" s="75"/>
      <c r="PCS62" s="75"/>
      <c r="PCT62" s="75"/>
      <c r="PCU62" s="75"/>
      <c r="PCV62" s="75"/>
      <c r="PCW62" s="75"/>
      <c r="PCX62" s="75"/>
      <c r="PCY62" s="75"/>
      <c r="PCZ62" s="75"/>
      <c r="PDA62" s="75"/>
      <c r="PDB62" s="75"/>
      <c r="PDC62" s="75"/>
      <c r="PDD62" s="75"/>
      <c r="PDE62" s="75"/>
      <c r="PDF62" s="75"/>
      <c r="PDG62" s="75"/>
      <c r="PDH62" s="75"/>
      <c r="PDI62" s="75"/>
      <c r="PDJ62" s="75"/>
      <c r="PDK62" s="75"/>
      <c r="PDL62" s="75"/>
      <c r="PDM62" s="75"/>
      <c r="PDN62" s="75"/>
      <c r="PDO62" s="75"/>
      <c r="PDP62" s="75"/>
      <c r="PDQ62" s="75"/>
      <c r="PDR62" s="75"/>
      <c r="PDS62" s="75"/>
      <c r="PDT62" s="75"/>
      <c r="PDU62" s="75"/>
      <c r="PDV62" s="75"/>
      <c r="PDW62" s="75"/>
      <c r="PDX62" s="75"/>
      <c r="PDY62" s="75"/>
      <c r="PDZ62" s="75"/>
      <c r="PEA62" s="75"/>
      <c r="PEB62" s="75"/>
      <c r="PEC62" s="75"/>
      <c r="PED62" s="75"/>
      <c r="PEE62" s="75"/>
      <c r="PEF62" s="75"/>
      <c r="PEG62" s="75"/>
      <c r="PEH62" s="75"/>
      <c r="PEI62" s="75"/>
      <c r="PEJ62" s="75"/>
      <c r="PEK62" s="75"/>
      <c r="PEL62" s="75"/>
      <c r="PEM62" s="75"/>
      <c r="PEN62" s="75"/>
      <c r="PEO62" s="75"/>
      <c r="PEP62" s="75"/>
      <c r="PEQ62" s="75"/>
      <c r="PER62" s="75"/>
      <c r="PES62" s="75"/>
      <c r="PET62" s="75"/>
      <c r="PEU62" s="75"/>
      <c r="PEV62" s="75"/>
      <c r="PEW62" s="75"/>
      <c r="PEX62" s="75"/>
      <c r="PEY62" s="75"/>
      <c r="PEZ62" s="75"/>
      <c r="PFA62" s="75"/>
      <c r="PFB62" s="75"/>
      <c r="PFC62" s="75"/>
      <c r="PFD62" s="75"/>
      <c r="PFE62" s="75"/>
      <c r="PFF62" s="75"/>
      <c r="PFG62" s="75"/>
      <c r="PFH62" s="75"/>
      <c r="PFI62" s="75"/>
      <c r="PFJ62" s="75"/>
      <c r="PFK62" s="75"/>
      <c r="PFL62" s="75"/>
      <c r="PFM62" s="75"/>
      <c r="PFN62" s="75"/>
      <c r="PFO62" s="75"/>
      <c r="PFP62" s="75"/>
      <c r="PFQ62" s="75"/>
      <c r="PFR62" s="75"/>
      <c r="PFS62" s="75"/>
      <c r="PFT62" s="75"/>
      <c r="PFU62" s="75"/>
      <c r="PFV62" s="75"/>
      <c r="PFW62" s="75"/>
      <c r="PFX62" s="75"/>
      <c r="PFY62" s="75"/>
      <c r="PFZ62" s="75"/>
      <c r="PGA62" s="75"/>
      <c r="PGB62" s="75"/>
      <c r="PGC62" s="75"/>
      <c r="PGD62" s="75"/>
      <c r="PGE62" s="75"/>
      <c r="PGF62" s="75"/>
      <c r="PGG62" s="75"/>
      <c r="PGH62" s="75"/>
      <c r="PGI62" s="75"/>
      <c r="PGJ62" s="75"/>
      <c r="PGK62" s="75"/>
      <c r="PGL62" s="75"/>
      <c r="PGM62" s="75"/>
      <c r="PGN62" s="75"/>
      <c r="PGO62" s="75"/>
      <c r="PGP62" s="75"/>
      <c r="PGQ62" s="75"/>
      <c r="PGR62" s="75"/>
      <c r="PGS62" s="75"/>
      <c r="PGT62" s="75"/>
      <c r="PGU62" s="75"/>
      <c r="PGV62" s="75"/>
      <c r="PGW62" s="75"/>
      <c r="PGX62" s="75"/>
      <c r="PGY62" s="75"/>
      <c r="PGZ62" s="75"/>
      <c r="PHA62" s="75"/>
      <c r="PHB62" s="75"/>
      <c r="PHC62" s="75"/>
      <c r="PHD62" s="75"/>
      <c r="PHE62" s="75"/>
      <c r="PHF62" s="75"/>
      <c r="PHG62" s="75"/>
      <c r="PHH62" s="75"/>
      <c r="PHI62" s="75"/>
      <c r="PHJ62" s="75"/>
      <c r="PHK62" s="75"/>
      <c r="PHL62" s="75"/>
      <c r="PHM62" s="75"/>
      <c r="PHN62" s="75"/>
      <c r="PHO62" s="75"/>
      <c r="PHP62" s="75"/>
      <c r="PHQ62" s="75"/>
      <c r="PHR62" s="75"/>
      <c r="PHS62" s="75"/>
      <c r="PHT62" s="75"/>
      <c r="PHU62" s="75"/>
      <c r="PHV62" s="75"/>
      <c r="PHW62" s="75"/>
      <c r="PHX62" s="75"/>
      <c r="PHY62" s="75"/>
      <c r="PHZ62" s="75"/>
      <c r="PIA62" s="75"/>
      <c r="PIB62" s="75"/>
      <c r="PIC62" s="75"/>
      <c r="PID62" s="75"/>
      <c r="PIE62" s="75"/>
      <c r="PIF62" s="75"/>
      <c r="PIG62" s="75"/>
      <c r="PIH62" s="75"/>
      <c r="PII62" s="75"/>
      <c r="PIJ62" s="75"/>
      <c r="PIK62" s="75"/>
      <c r="PIL62" s="75"/>
      <c r="PIM62" s="75"/>
      <c r="PIN62" s="75"/>
      <c r="PIO62" s="75"/>
      <c r="PIP62" s="75"/>
      <c r="PIQ62" s="75"/>
      <c r="PIR62" s="75"/>
      <c r="PIS62" s="75"/>
      <c r="PIT62" s="75"/>
      <c r="PIU62" s="75"/>
      <c r="PIV62" s="75"/>
      <c r="PIW62" s="75"/>
      <c r="PIX62" s="75"/>
      <c r="PIY62" s="75"/>
      <c r="PIZ62" s="75"/>
      <c r="PJA62" s="75"/>
      <c r="PJB62" s="75"/>
      <c r="PJC62" s="75"/>
      <c r="PJD62" s="75"/>
      <c r="PJE62" s="75"/>
      <c r="PJF62" s="75"/>
      <c r="PJG62" s="75"/>
      <c r="PJH62" s="75"/>
      <c r="PJI62" s="75"/>
      <c r="PJJ62" s="75"/>
      <c r="PJK62" s="75"/>
      <c r="PJL62" s="75"/>
      <c r="PJM62" s="75"/>
      <c r="PJN62" s="75"/>
      <c r="PJO62" s="75"/>
      <c r="PJP62" s="75"/>
      <c r="PJQ62" s="75"/>
      <c r="PJR62" s="75"/>
      <c r="PJS62" s="75"/>
      <c r="PJT62" s="75"/>
      <c r="PJU62" s="75"/>
      <c r="PJV62" s="75"/>
      <c r="PJW62" s="75"/>
      <c r="PJX62" s="75"/>
      <c r="PJY62" s="75"/>
      <c r="PJZ62" s="75"/>
      <c r="PKA62" s="75"/>
      <c r="PKB62" s="75"/>
      <c r="PKC62" s="75"/>
      <c r="PKD62" s="75"/>
      <c r="PKE62" s="75"/>
      <c r="PKF62" s="75"/>
      <c r="PKG62" s="75"/>
      <c r="PKH62" s="75"/>
      <c r="PKI62" s="75"/>
      <c r="PKJ62" s="75"/>
      <c r="PKK62" s="75"/>
      <c r="PKL62" s="75"/>
      <c r="PKM62" s="75"/>
      <c r="PKN62" s="75"/>
      <c r="PKO62" s="75"/>
      <c r="PKP62" s="75"/>
      <c r="PKQ62" s="75"/>
      <c r="PKR62" s="75"/>
      <c r="PKS62" s="75"/>
      <c r="PKT62" s="75"/>
      <c r="PKU62" s="75"/>
      <c r="PKV62" s="75"/>
      <c r="PKW62" s="75"/>
      <c r="PKX62" s="75"/>
      <c r="PKY62" s="75"/>
      <c r="PKZ62" s="75"/>
      <c r="PLA62" s="75"/>
      <c r="PLB62" s="75"/>
      <c r="PLC62" s="75"/>
      <c r="PLD62" s="75"/>
      <c r="PLE62" s="75"/>
      <c r="PLF62" s="75"/>
      <c r="PLG62" s="75"/>
      <c r="PLH62" s="75"/>
      <c r="PLI62" s="75"/>
      <c r="PLJ62" s="75"/>
      <c r="PLK62" s="75"/>
      <c r="PLL62" s="75"/>
      <c r="PLM62" s="75"/>
      <c r="PLN62" s="75"/>
      <c r="PLO62" s="75"/>
      <c r="PLP62" s="75"/>
      <c r="PLQ62" s="75"/>
      <c r="PLR62" s="75"/>
      <c r="PLS62" s="75"/>
      <c r="PLT62" s="75"/>
      <c r="PLU62" s="75"/>
      <c r="PLV62" s="75"/>
      <c r="PLW62" s="75"/>
      <c r="PLX62" s="75"/>
      <c r="PLY62" s="75"/>
      <c r="PLZ62" s="75"/>
      <c r="PMA62" s="75"/>
      <c r="PMB62" s="75"/>
      <c r="PMC62" s="75"/>
      <c r="PMD62" s="75"/>
      <c r="PME62" s="75"/>
      <c r="PMF62" s="75"/>
      <c r="PMG62" s="75"/>
      <c r="PMH62" s="75"/>
      <c r="PMI62" s="75"/>
      <c r="PMJ62" s="75"/>
      <c r="PMK62" s="75"/>
      <c r="PML62" s="75"/>
      <c r="PMM62" s="75"/>
      <c r="PMN62" s="75"/>
      <c r="PMO62" s="75"/>
      <c r="PMP62" s="75"/>
      <c r="PMQ62" s="75"/>
      <c r="PMR62" s="75"/>
      <c r="PMS62" s="75"/>
      <c r="PMT62" s="75"/>
      <c r="PMU62" s="75"/>
      <c r="PMV62" s="75"/>
      <c r="PMW62" s="75"/>
      <c r="PMX62" s="75"/>
      <c r="PMY62" s="75"/>
      <c r="PMZ62" s="75"/>
      <c r="PNA62" s="75"/>
      <c r="PNB62" s="75"/>
      <c r="PNC62" s="75"/>
      <c r="PND62" s="75"/>
      <c r="PNE62" s="75"/>
      <c r="PNF62" s="75"/>
      <c r="PNG62" s="75"/>
      <c r="PNH62" s="75"/>
      <c r="PNI62" s="75"/>
      <c r="PNJ62" s="75"/>
      <c r="PNK62" s="75"/>
      <c r="PNL62" s="75"/>
      <c r="PNM62" s="75"/>
      <c r="PNN62" s="75"/>
      <c r="PNO62" s="75"/>
      <c r="PNP62" s="75"/>
      <c r="PNQ62" s="75"/>
      <c r="PNR62" s="75"/>
      <c r="PNS62" s="75"/>
      <c r="PNT62" s="75"/>
      <c r="PNU62" s="75"/>
      <c r="PNV62" s="75"/>
      <c r="PNW62" s="75"/>
      <c r="PNX62" s="75"/>
      <c r="PNY62" s="75"/>
      <c r="PNZ62" s="75"/>
      <c r="POA62" s="75"/>
      <c r="POB62" s="75"/>
      <c r="POC62" s="75"/>
      <c r="POD62" s="75"/>
      <c r="POE62" s="75"/>
      <c r="POF62" s="75"/>
      <c r="POG62" s="75"/>
      <c r="POH62" s="75"/>
      <c r="POI62" s="75"/>
      <c r="POJ62" s="75"/>
      <c r="POK62" s="75"/>
      <c r="POL62" s="75"/>
      <c r="POM62" s="75"/>
      <c r="PON62" s="75"/>
      <c r="POO62" s="75"/>
      <c r="POP62" s="75"/>
      <c r="POQ62" s="75"/>
      <c r="POR62" s="75"/>
      <c r="POS62" s="75"/>
      <c r="POT62" s="75"/>
      <c r="POU62" s="75"/>
      <c r="POV62" s="75"/>
      <c r="POW62" s="75"/>
      <c r="POX62" s="75"/>
      <c r="POY62" s="75"/>
      <c r="POZ62" s="75"/>
      <c r="PPA62" s="75"/>
      <c r="PPB62" s="75"/>
      <c r="PPC62" s="75"/>
      <c r="PPD62" s="75"/>
      <c r="PPE62" s="75"/>
      <c r="PPF62" s="75"/>
      <c r="PPG62" s="75"/>
      <c r="PPH62" s="75"/>
      <c r="PPI62" s="75"/>
      <c r="PPJ62" s="75"/>
      <c r="PPK62" s="75"/>
      <c r="PPL62" s="75"/>
      <c r="PPM62" s="75"/>
      <c r="PPN62" s="75"/>
      <c r="PPO62" s="75"/>
      <c r="PPP62" s="75"/>
      <c r="PPQ62" s="75"/>
      <c r="PPR62" s="75"/>
      <c r="PPS62" s="75"/>
      <c r="PPT62" s="75"/>
      <c r="PPU62" s="75"/>
      <c r="PPV62" s="75"/>
      <c r="PPW62" s="75"/>
      <c r="PPX62" s="75"/>
      <c r="PPY62" s="75"/>
      <c r="PPZ62" s="75"/>
      <c r="PQA62" s="75"/>
      <c r="PQB62" s="75"/>
      <c r="PQC62" s="75"/>
      <c r="PQD62" s="75"/>
      <c r="PQE62" s="75"/>
      <c r="PQF62" s="75"/>
      <c r="PQG62" s="75"/>
      <c r="PQH62" s="75"/>
      <c r="PQI62" s="75"/>
      <c r="PQJ62" s="75"/>
      <c r="PQK62" s="75"/>
      <c r="PQL62" s="75"/>
      <c r="PQM62" s="75"/>
      <c r="PQN62" s="75"/>
      <c r="PQO62" s="75"/>
      <c r="PQP62" s="75"/>
      <c r="PQQ62" s="75"/>
      <c r="PQR62" s="75"/>
      <c r="PQS62" s="75"/>
      <c r="PQT62" s="75"/>
      <c r="PQU62" s="75"/>
      <c r="PQV62" s="75"/>
      <c r="PQW62" s="75"/>
      <c r="PQX62" s="75"/>
      <c r="PQY62" s="75"/>
      <c r="PQZ62" s="75"/>
      <c r="PRA62" s="75"/>
      <c r="PRB62" s="75"/>
      <c r="PRC62" s="75"/>
      <c r="PRD62" s="75"/>
      <c r="PRE62" s="75"/>
      <c r="PRF62" s="75"/>
      <c r="PRG62" s="75"/>
      <c r="PRH62" s="75"/>
      <c r="PRI62" s="75"/>
      <c r="PRJ62" s="75"/>
      <c r="PRK62" s="75"/>
      <c r="PRL62" s="75"/>
      <c r="PRM62" s="75"/>
      <c r="PRN62" s="75"/>
      <c r="PRO62" s="75"/>
      <c r="PRP62" s="75"/>
      <c r="PRQ62" s="75"/>
      <c r="PRR62" s="75"/>
      <c r="PRS62" s="75"/>
      <c r="PRT62" s="75"/>
      <c r="PRU62" s="75"/>
      <c r="PRV62" s="75"/>
      <c r="PRW62" s="75"/>
      <c r="PRX62" s="75"/>
      <c r="PRY62" s="75"/>
      <c r="PRZ62" s="75"/>
      <c r="PSA62" s="75"/>
      <c r="PSB62" s="75"/>
      <c r="PSC62" s="75"/>
      <c r="PSD62" s="75"/>
      <c r="PSE62" s="75"/>
      <c r="PSF62" s="75"/>
      <c r="PSG62" s="75"/>
      <c r="PSH62" s="75"/>
      <c r="PSI62" s="75"/>
      <c r="PSJ62" s="75"/>
      <c r="PSK62" s="75"/>
      <c r="PSL62" s="75"/>
      <c r="PSM62" s="75"/>
      <c r="PSN62" s="75"/>
      <c r="PSO62" s="75"/>
      <c r="PSP62" s="75"/>
      <c r="PSQ62" s="75"/>
      <c r="PSR62" s="75"/>
      <c r="PSS62" s="75"/>
      <c r="PST62" s="75"/>
      <c r="PSU62" s="75"/>
      <c r="PSV62" s="75"/>
      <c r="PSW62" s="75"/>
      <c r="PSX62" s="75"/>
      <c r="PSY62" s="75"/>
      <c r="PSZ62" s="75"/>
      <c r="PTA62" s="75"/>
      <c r="PTB62" s="75"/>
      <c r="PTC62" s="75"/>
      <c r="PTD62" s="75"/>
      <c r="PTE62" s="75"/>
      <c r="PTF62" s="75"/>
      <c r="PTG62" s="75"/>
      <c r="PTH62" s="75"/>
      <c r="PTI62" s="75"/>
      <c r="PTJ62" s="75"/>
      <c r="PTK62" s="75"/>
      <c r="PTL62" s="75"/>
      <c r="PTM62" s="75"/>
      <c r="PTN62" s="75"/>
      <c r="PTO62" s="75"/>
      <c r="PTP62" s="75"/>
      <c r="PTQ62" s="75"/>
      <c r="PTR62" s="75"/>
      <c r="PTS62" s="75"/>
      <c r="PTT62" s="75"/>
      <c r="PTU62" s="75"/>
      <c r="PTV62" s="75"/>
      <c r="PTW62" s="75"/>
      <c r="PTX62" s="75"/>
      <c r="PTY62" s="75"/>
      <c r="PTZ62" s="75"/>
      <c r="PUA62" s="75"/>
      <c r="PUB62" s="75"/>
      <c r="PUC62" s="75"/>
      <c r="PUD62" s="75"/>
      <c r="PUE62" s="75"/>
      <c r="PUF62" s="75"/>
      <c r="PUG62" s="75"/>
      <c r="PUH62" s="75"/>
      <c r="PUI62" s="75"/>
      <c r="PUJ62" s="75"/>
      <c r="PUK62" s="75"/>
      <c r="PUL62" s="75"/>
      <c r="PUM62" s="75"/>
      <c r="PUN62" s="75"/>
      <c r="PUO62" s="75"/>
      <c r="PUP62" s="75"/>
      <c r="PUQ62" s="75"/>
      <c r="PUR62" s="75"/>
      <c r="PUS62" s="75"/>
      <c r="PUT62" s="75"/>
      <c r="PUU62" s="75"/>
      <c r="PUV62" s="75"/>
      <c r="PUW62" s="75"/>
      <c r="PUX62" s="75"/>
      <c r="PUY62" s="75"/>
      <c r="PUZ62" s="75"/>
      <c r="PVA62" s="75"/>
      <c r="PVB62" s="75"/>
      <c r="PVC62" s="75"/>
      <c r="PVD62" s="75"/>
      <c r="PVE62" s="75"/>
      <c r="PVF62" s="75"/>
      <c r="PVG62" s="75"/>
      <c r="PVH62" s="75"/>
      <c r="PVI62" s="75"/>
      <c r="PVJ62" s="75"/>
      <c r="PVK62" s="75"/>
      <c r="PVL62" s="75"/>
      <c r="PVM62" s="75"/>
      <c r="PVN62" s="75"/>
      <c r="PVO62" s="75"/>
      <c r="PVP62" s="75"/>
      <c r="PVQ62" s="75"/>
      <c r="PVR62" s="75"/>
      <c r="PVS62" s="75"/>
      <c r="PVT62" s="75"/>
      <c r="PVU62" s="75"/>
      <c r="PVV62" s="75"/>
      <c r="PVW62" s="75"/>
      <c r="PVX62" s="75"/>
      <c r="PVY62" s="75"/>
      <c r="PVZ62" s="75"/>
      <c r="PWA62" s="75"/>
      <c r="PWB62" s="75"/>
      <c r="PWC62" s="75"/>
      <c r="PWD62" s="75"/>
      <c r="PWE62" s="75"/>
      <c r="PWF62" s="75"/>
      <c r="PWG62" s="75"/>
      <c r="PWH62" s="75"/>
      <c r="PWI62" s="75"/>
      <c r="PWJ62" s="75"/>
      <c r="PWK62" s="75"/>
      <c r="PWL62" s="75"/>
      <c r="PWM62" s="75"/>
      <c r="PWN62" s="75"/>
      <c r="PWO62" s="75"/>
      <c r="PWP62" s="75"/>
      <c r="PWQ62" s="75"/>
      <c r="PWR62" s="75"/>
      <c r="PWS62" s="75"/>
      <c r="PWT62" s="75"/>
      <c r="PWU62" s="75"/>
      <c r="PWV62" s="75"/>
      <c r="PWW62" s="75"/>
      <c r="PWX62" s="75"/>
      <c r="PWY62" s="75"/>
      <c r="PWZ62" s="75"/>
      <c r="PXA62" s="75"/>
      <c r="PXB62" s="75"/>
      <c r="PXC62" s="75"/>
      <c r="PXD62" s="75"/>
      <c r="PXE62" s="75"/>
      <c r="PXF62" s="75"/>
      <c r="PXG62" s="75"/>
      <c r="PXH62" s="75"/>
      <c r="PXI62" s="75"/>
      <c r="PXJ62" s="75"/>
      <c r="PXK62" s="75"/>
      <c r="PXL62" s="75"/>
      <c r="PXM62" s="75"/>
      <c r="PXN62" s="75"/>
      <c r="PXO62" s="75"/>
      <c r="PXP62" s="75"/>
      <c r="PXQ62" s="75"/>
      <c r="PXR62" s="75"/>
      <c r="PXS62" s="75"/>
      <c r="PXT62" s="75"/>
      <c r="PXU62" s="75"/>
      <c r="PXV62" s="75"/>
      <c r="PXW62" s="75"/>
      <c r="PXX62" s="75"/>
      <c r="PXY62" s="75"/>
      <c r="PXZ62" s="75"/>
      <c r="PYA62" s="75"/>
      <c r="PYB62" s="75"/>
      <c r="PYC62" s="75"/>
      <c r="PYD62" s="75"/>
      <c r="PYE62" s="75"/>
      <c r="PYF62" s="75"/>
      <c r="PYG62" s="75"/>
      <c r="PYH62" s="75"/>
      <c r="PYI62" s="75"/>
      <c r="PYJ62" s="75"/>
      <c r="PYK62" s="75"/>
      <c r="PYL62" s="75"/>
      <c r="PYM62" s="75"/>
      <c r="PYN62" s="75"/>
      <c r="PYO62" s="75"/>
      <c r="PYP62" s="75"/>
      <c r="PYQ62" s="75"/>
      <c r="PYR62" s="75"/>
      <c r="PYS62" s="75"/>
      <c r="PYT62" s="75"/>
      <c r="PYU62" s="75"/>
      <c r="PYV62" s="75"/>
      <c r="PYW62" s="75"/>
      <c r="PYX62" s="75"/>
      <c r="PYY62" s="75"/>
      <c r="PYZ62" s="75"/>
      <c r="PZA62" s="75"/>
      <c r="PZB62" s="75"/>
      <c r="PZC62" s="75"/>
      <c r="PZD62" s="75"/>
      <c r="PZE62" s="75"/>
      <c r="PZF62" s="75"/>
      <c r="PZG62" s="75"/>
      <c r="PZH62" s="75"/>
      <c r="PZI62" s="75"/>
      <c r="PZJ62" s="75"/>
      <c r="PZK62" s="75"/>
      <c r="PZL62" s="75"/>
      <c r="PZM62" s="75"/>
      <c r="PZN62" s="75"/>
      <c r="PZO62" s="75"/>
      <c r="PZP62" s="75"/>
      <c r="PZQ62" s="75"/>
      <c r="PZR62" s="75"/>
      <c r="PZS62" s="75"/>
      <c r="PZT62" s="75"/>
      <c r="PZU62" s="75"/>
      <c r="PZV62" s="75"/>
      <c r="PZW62" s="75"/>
      <c r="PZX62" s="75"/>
      <c r="PZY62" s="75"/>
      <c r="PZZ62" s="75"/>
      <c r="QAA62" s="75"/>
      <c r="QAB62" s="75"/>
      <c r="QAC62" s="75"/>
      <c r="QAD62" s="75"/>
      <c r="QAE62" s="75"/>
      <c r="QAF62" s="75"/>
      <c r="QAG62" s="75"/>
      <c r="QAH62" s="75"/>
      <c r="QAI62" s="75"/>
      <c r="QAJ62" s="75"/>
      <c r="QAK62" s="75"/>
      <c r="QAL62" s="75"/>
      <c r="QAM62" s="75"/>
      <c r="QAN62" s="75"/>
      <c r="QAO62" s="75"/>
      <c r="QAP62" s="75"/>
      <c r="QAQ62" s="75"/>
      <c r="QAR62" s="75"/>
      <c r="QAS62" s="75"/>
      <c r="QAT62" s="75"/>
      <c r="QAU62" s="75"/>
      <c r="QAV62" s="75"/>
      <c r="QAW62" s="75"/>
      <c r="QAX62" s="75"/>
      <c r="QAY62" s="75"/>
      <c r="QAZ62" s="75"/>
      <c r="QBA62" s="75"/>
      <c r="QBB62" s="75"/>
      <c r="QBC62" s="75"/>
      <c r="QBD62" s="75"/>
      <c r="QBE62" s="75"/>
      <c r="QBF62" s="75"/>
      <c r="QBG62" s="75"/>
      <c r="QBH62" s="75"/>
      <c r="QBI62" s="75"/>
      <c r="QBJ62" s="75"/>
      <c r="QBK62" s="75"/>
      <c r="QBL62" s="75"/>
      <c r="QBM62" s="75"/>
      <c r="QBN62" s="75"/>
      <c r="QBO62" s="75"/>
      <c r="QBP62" s="75"/>
      <c r="QBQ62" s="75"/>
      <c r="QBR62" s="75"/>
      <c r="QBS62" s="75"/>
      <c r="QBT62" s="75"/>
      <c r="QBU62" s="75"/>
      <c r="QBV62" s="75"/>
      <c r="QBW62" s="75"/>
      <c r="QBX62" s="75"/>
      <c r="QBY62" s="75"/>
      <c r="QBZ62" s="75"/>
      <c r="QCA62" s="75"/>
      <c r="QCB62" s="75"/>
      <c r="QCC62" s="75"/>
      <c r="QCD62" s="75"/>
      <c r="QCE62" s="75"/>
      <c r="QCF62" s="75"/>
      <c r="QCG62" s="75"/>
      <c r="QCH62" s="75"/>
      <c r="QCI62" s="75"/>
      <c r="QCJ62" s="75"/>
      <c r="QCK62" s="75"/>
      <c r="QCL62" s="75"/>
      <c r="QCM62" s="75"/>
      <c r="QCN62" s="75"/>
      <c r="QCO62" s="75"/>
      <c r="QCP62" s="75"/>
      <c r="QCQ62" s="75"/>
      <c r="QCR62" s="75"/>
      <c r="QCS62" s="75"/>
      <c r="QCT62" s="75"/>
      <c r="QCU62" s="75"/>
      <c r="QCV62" s="75"/>
      <c r="QCW62" s="75"/>
      <c r="QCX62" s="75"/>
      <c r="QCY62" s="75"/>
      <c r="QCZ62" s="75"/>
      <c r="QDA62" s="75"/>
      <c r="QDB62" s="75"/>
      <c r="QDC62" s="75"/>
      <c r="QDD62" s="75"/>
      <c r="QDE62" s="75"/>
      <c r="QDF62" s="75"/>
      <c r="QDG62" s="75"/>
      <c r="QDH62" s="75"/>
      <c r="QDI62" s="75"/>
      <c r="QDJ62" s="75"/>
      <c r="QDK62" s="75"/>
      <c r="QDL62" s="75"/>
      <c r="QDM62" s="75"/>
      <c r="QDN62" s="75"/>
      <c r="QDO62" s="75"/>
      <c r="QDP62" s="75"/>
      <c r="QDQ62" s="75"/>
      <c r="QDR62" s="75"/>
      <c r="QDS62" s="75"/>
      <c r="QDT62" s="75"/>
      <c r="QDU62" s="75"/>
      <c r="QDV62" s="75"/>
      <c r="QDW62" s="75"/>
      <c r="QDX62" s="75"/>
      <c r="QDY62" s="75"/>
      <c r="QDZ62" s="75"/>
      <c r="QEA62" s="75"/>
      <c r="QEB62" s="75"/>
      <c r="QEC62" s="75"/>
      <c r="QED62" s="75"/>
      <c r="QEE62" s="75"/>
      <c r="QEF62" s="75"/>
      <c r="QEG62" s="75"/>
      <c r="QEH62" s="75"/>
      <c r="QEI62" s="75"/>
      <c r="QEJ62" s="75"/>
      <c r="QEK62" s="75"/>
      <c r="QEL62" s="75"/>
      <c r="QEM62" s="75"/>
      <c r="QEN62" s="75"/>
      <c r="QEO62" s="75"/>
      <c r="QEP62" s="75"/>
      <c r="QEQ62" s="75"/>
      <c r="QER62" s="75"/>
      <c r="QES62" s="75"/>
      <c r="QET62" s="75"/>
      <c r="QEU62" s="75"/>
      <c r="QEV62" s="75"/>
      <c r="QEW62" s="75"/>
      <c r="QEX62" s="75"/>
      <c r="QEY62" s="75"/>
      <c r="QEZ62" s="75"/>
      <c r="QFA62" s="75"/>
      <c r="QFB62" s="75"/>
      <c r="QFC62" s="75"/>
      <c r="QFD62" s="75"/>
      <c r="QFE62" s="75"/>
      <c r="QFF62" s="75"/>
      <c r="QFG62" s="75"/>
      <c r="QFH62" s="75"/>
      <c r="QFI62" s="75"/>
      <c r="QFJ62" s="75"/>
      <c r="QFK62" s="75"/>
      <c r="QFL62" s="75"/>
      <c r="QFM62" s="75"/>
      <c r="QFN62" s="75"/>
      <c r="QFO62" s="75"/>
      <c r="QFP62" s="75"/>
      <c r="QFQ62" s="75"/>
      <c r="QFR62" s="75"/>
      <c r="QFS62" s="75"/>
      <c r="QFT62" s="75"/>
      <c r="QFU62" s="75"/>
      <c r="QFV62" s="75"/>
      <c r="QFW62" s="75"/>
      <c r="QFX62" s="75"/>
      <c r="QFY62" s="75"/>
      <c r="QFZ62" s="75"/>
      <c r="QGA62" s="75"/>
      <c r="QGB62" s="75"/>
      <c r="QGC62" s="75"/>
      <c r="QGD62" s="75"/>
      <c r="QGE62" s="75"/>
      <c r="QGF62" s="75"/>
      <c r="QGG62" s="75"/>
      <c r="QGH62" s="75"/>
      <c r="QGI62" s="75"/>
      <c r="QGJ62" s="75"/>
      <c r="QGK62" s="75"/>
      <c r="QGL62" s="75"/>
      <c r="QGM62" s="75"/>
      <c r="QGN62" s="75"/>
      <c r="QGO62" s="75"/>
      <c r="QGP62" s="75"/>
      <c r="QGQ62" s="75"/>
      <c r="QGR62" s="75"/>
      <c r="QGS62" s="75"/>
      <c r="QGT62" s="75"/>
      <c r="QGU62" s="75"/>
      <c r="QGV62" s="75"/>
      <c r="QGW62" s="75"/>
      <c r="QGX62" s="75"/>
      <c r="QGY62" s="75"/>
      <c r="QGZ62" s="75"/>
      <c r="QHA62" s="75"/>
      <c r="QHB62" s="75"/>
      <c r="QHC62" s="75"/>
      <c r="QHD62" s="75"/>
      <c r="QHE62" s="75"/>
      <c r="QHF62" s="75"/>
      <c r="QHG62" s="75"/>
      <c r="QHH62" s="75"/>
      <c r="QHI62" s="75"/>
      <c r="QHJ62" s="75"/>
      <c r="QHK62" s="75"/>
      <c r="QHL62" s="75"/>
      <c r="QHM62" s="75"/>
      <c r="QHN62" s="75"/>
      <c r="QHO62" s="75"/>
      <c r="QHP62" s="75"/>
      <c r="QHQ62" s="75"/>
      <c r="QHR62" s="75"/>
      <c r="QHS62" s="75"/>
      <c r="QHT62" s="75"/>
      <c r="QHU62" s="75"/>
      <c r="QHV62" s="75"/>
      <c r="QHW62" s="75"/>
      <c r="QHX62" s="75"/>
      <c r="QHY62" s="75"/>
      <c r="QHZ62" s="75"/>
      <c r="QIA62" s="75"/>
      <c r="QIB62" s="75"/>
      <c r="QIC62" s="75"/>
      <c r="QID62" s="75"/>
      <c r="QIE62" s="75"/>
      <c r="QIF62" s="75"/>
      <c r="QIG62" s="75"/>
      <c r="QIH62" s="75"/>
      <c r="QII62" s="75"/>
      <c r="QIJ62" s="75"/>
      <c r="QIK62" s="75"/>
      <c r="QIL62" s="75"/>
      <c r="QIM62" s="75"/>
      <c r="QIN62" s="75"/>
      <c r="QIO62" s="75"/>
      <c r="QIP62" s="75"/>
      <c r="QIQ62" s="75"/>
      <c r="QIR62" s="75"/>
      <c r="QIS62" s="75"/>
      <c r="QIT62" s="75"/>
      <c r="QIU62" s="75"/>
      <c r="QIV62" s="75"/>
      <c r="QIW62" s="75"/>
      <c r="QIX62" s="75"/>
      <c r="QIY62" s="75"/>
      <c r="QIZ62" s="75"/>
      <c r="QJA62" s="75"/>
      <c r="QJB62" s="75"/>
      <c r="QJC62" s="75"/>
      <c r="QJD62" s="75"/>
      <c r="QJE62" s="75"/>
      <c r="QJF62" s="75"/>
      <c r="QJG62" s="75"/>
      <c r="QJH62" s="75"/>
      <c r="QJI62" s="75"/>
      <c r="QJJ62" s="75"/>
      <c r="QJK62" s="75"/>
      <c r="QJL62" s="75"/>
      <c r="QJM62" s="75"/>
      <c r="QJN62" s="75"/>
      <c r="QJO62" s="75"/>
      <c r="QJP62" s="75"/>
      <c r="QJQ62" s="75"/>
      <c r="QJR62" s="75"/>
      <c r="QJS62" s="75"/>
      <c r="QJT62" s="75"/>
      <c r="QJU62" s="75"/>
      <c r="QJV62" s="75"/>
      <c r="QJW62" s="75"/>
      <c r="QJX62" s="75"/>
      <c r="QJY62" s="75"/>
      <c r="QJZ62" s="75"/>
      <c r="QKA62" s="75"/>
      <c r="QKB62" s="75"/>
      <c r="QKC62" s="75"/>
      <c r="QKD62" s="75"/>
      <c r="QKE62" s="75"/>
      <c r="QKF62" s="75"/>
      <c r="QKG62" s="75"/>
      <c r="QKH62" s="75"/>
      <c r="QKI62" s="75"/>
      <c r="QKJ62" s="75"/>
      <c r="QKK62" s="75"/>
      <c r="QKL62" s="75"/>
      <c r="QKM62" s="75"/>
      <c r="QKN62" s="75"/>
      <c r="QKO62" s="75"/>
      <c r="QKP62" s="75"/>
      <c r="QKQ62" s="75"/>
      <c r="QKR62" s="75"/>
      <c r="QKS62" s="75"/>
      <c r="QKT62" s="75"/>
      <c r="QKU62" s="75"/>
      <c r="QKV62" s="75"/>
      <c r="QKW62" s="75"/>
      <c r="QKX62" s="75"/>
      <c r="QKY62" s="75"/>
      <c r="QKZ62" s="75"/>
      <c r="QLA62" s="75"/>
      <c r="QLB62" s="75"/>
      <c r="QLC62" s="75"/>
      <c r="QLD62" s="75"/>
      <c r="QLE62" s="75"/>
      <c r="QLF62" s="75"/>
      <c r="QLG62" s="75"/>
      <c r="QLH62" s="75"/>
      <c r="QLI62" s="75"/>
      <c r="QLJ62" s="75"/>
      <c r="QLK62" s="75"/>
      <c r="QLL62" s="75"/>
      <c r="QLM62" s="75"/>
      <c r="QLN62" s="75"/>
      <c r="QLO62" s="75"/>
      <c r="QLP62" s="75"/>
      <c r="QLQ62" s="75"/>
      <c r="QLR62" s="75"/>
      <c r="QLS62" s="75"/>
      <c r="QLT62" s="75"/>
      <c r="QLU62" s="75"/>
      <c r="QLV62" s="75"/>
      <c r="QLW62" s="75"/>
      <c r="QLX62" s="75"/>
      <c r="QLY62" s="75"/>
      <c r="QLZ62" s="75"/>
      <c r="QMA62" s="75"/>
      <c r="QMB62" s="75"/>
      <c r="QMC62" s="75"/>
      <c r="QMD62" s="75"/>
      <c r="QME62" s="75"/>
      <c r="QMF62" s="75"/>
      <c r="QMG62" s="75"/>
      <c r="QMH62" s="75"/>
      <c r="QMI62" s="75"/>
      <c r="QMJ62" s="75"/>
      <c r="QMK62" s="75"/>
      <c r="QML62" s="75"/>
      <c r="QMM62" s="75"/>
      <c r="QMN62" s="75"/>
      <c r="QMO62" s="75"/>
      <c r="QMP62" s="75"/>
      <c r="QMQ62" s="75"/>
      <c r="QMR62" s="75"/>
      <c r="QMS62" s="75"/>
      <c r="QMT62" s="75"/>
      <c r="QMU62" s="75"/>
      <c r="QMV62" s="75"/>
      <c r="QMW62" s="75"/>
      <c r="QMX62" s="75"/>
      <c r="QMY62" s="75"/>
      <c r="QMZ62" s="75"/>
      <c r="QNA62" s="75"/>
      <c r="QNB62" s="75"/>
      <c r="QNC62" s="75"/>
      <c r="QND62" s="75"/>
      <c r="QNE62" s="75"/>
      <c r="QNF62" s="75"/>
      <c r="QNG62" s="75"/>
      <c r="QNH62" s="75"/>
      <c r="QNI62" s="75"/>
      <c r="QNJ62" s="75"/>
      <c r="QNK62" s="75"/>
      <c r="QNL62" s="75"/>
      <c r="QNM62" s="75"/>
      <c r="QNN62" s="75"/>
      <c r="QNO62" s="75"/>
      <c r="QNP62" s="75"/>
      <c r="QNQ62" s="75"/>
      <c r="QNR62" s="75"/>
      <c r="QNS62" s="75"/>
      <c r="QNT62" s="75"/>
      <c r="QNU62" s="75"/>
      <c r="QNV62" s="75"/>
      <c r="QNW62" s="75"/>
      <c r="QNX62" s="75"/>
      <c r="QNY62" s="75"/>
      <c r="QNZ62" s="75"/>
      <c r="QOA62" s="75"/>
      <c r="QOB62" s="75"/>
      <c r="QOC62" s="75"/>
      <c r="QOD62" s="75"/>
      <c r="QOE62" s="75"/>
      <c r="QOF62" s="75"/>
      <c r="QOG62" s="75"/>
      <c r="QOH62" s="75"/>
      <c r="QOI62" s="75"/>
      <c r="QOJ62" s="75"/>
      <c r="QOK62" s="75"/>
      <c r="QOL62" s="75"/>
      <c r="QOM62" s="75"/>
      <c r="QON62" s="75"/>
      <c r="QOO62" s="75"/>
      <c r="QOP62" s="75"/>
      <c r="QOQ62" s="75"/>
      <c r="QOR62" s="75"/>
      <c r="QOS62" s="75"/>
      <c r="QOT62" s="75"/>
      <c r="QOU62" s="75"/>
      <c r="QOV62" s="75"/>
      <c r="QOW62" s="75"/>
      <c r="QOX62" s="75"/>
      <c r="QOY62" s="75"/>
      <c r="QOZ62" s="75"/>
      <c r="QPA62" s="75"/>
      <c r="QPB62" s="75"/>
      <c r="QPC62" s="75"/>
      <c r="QPD62" s="75"/>
      <c r="QPE62" s="75"/>
      <c r="QPF62" s="75"/>
      <c r="QPG62" s="75"/>
      <c r="QPH62" s="75"/>
      <c r="QPI62" s="75"/>
      <c r="QPJ62" s="75"/>
      <c r="QPK62" s="75"/>
      <c r="QPL62" s="75"/>
      <c r="QPM62" s="75"/>
      <c r="QPN62" s="75"/>
      <c r="QPO62" s="75"/>
      <c r="QPP62" s="75"/>
      <c r="QPQ62" s="75"/>
      <c r="QPR62" s="75"/>
      <c r="QPS62" s="75"/>
      <c r="QPT62" s="75"/>
      <c r="QPU62" s="75"/>
      <c r="QPV62" s="75"/>
      <c r="QPW62" s="75"/>
      <c r="QPX62" s="75"/>
      <c r="QPY62" s="75"/>
      <c r="QPZ62" s="75"/>
      <c r="QQA62" s="75"/>
      <c r="QQB62" s="75"/>
      <c r="QQC62" s="75"/>
      <c r="QQD62" s="75"/>
      <c r="QQE62" s="75"/>
      <c r="QQF62" s="75"/>
      <c r="QQG62" s="75"/>
      <c r="QQH62" s="75"/>
      <c r="QQI62" s="75"/>
      <c r="QQJ62" s="75"/>
      <c r="QQK62" s="75"/>
      <c r="QQL62" s="75"/>
      <c r="QQM62" s="75"/>
      <c r="QQN62" s="75"/>
      <c r="QQO62" s="75"/>
      <c r="QQP62" s="75"/>
      <c r="QQQ62" s="75"/>
      <c r="QQR62" s="75"/>
      <c r="QQS62" s="75"/>
      <c r="QQT62" s="75"/>
      <c r="QQU62" s="75"/>
      <c r="QQV62" s="75"/>
      <c r="QQW62" s="75"/>
      <c r="QQX62" s="75"/>
      <c r="QQY62" s="75"/>
      <c r="QQZ62" s="75"/>
      <c r="QRA62" s="75"/>
      <c r="QRB62" s="75"/>
      <c r="QRC62" s="75"/>
      <c r="QRD62" s="75"/>
      <c r="QRE62" s="75"/>
      <c r="QRF62" s="75"/>
      <c r="QRG62" s="75"/>
      <c r="QRH62" s="75"/>
      <c r="QRI62" s="75"/>
      <c r="QRJ62" s="75"/>
      <c r="QRK62" s="75"/>
      <c r="QRL62" s="75"/>
      <c r="QRM62" s="75"/>
      <c r="QRN62" s="75"/>
      <c r="QRO62" s="75"/>
      <c r="QRP62" s="75"/>
      <c r="QRQ62" s="75"/>
      <c r="QRR62" s="75"/>
      <c r="QRS62" s="75"/>
      <c r="QRT62" s="75"/>
      <c r="QRU62" s="75"/>
      <c r="QRV62" s="75"/>
      <c r="QRW62" s="75"/>
      <c r="QRX62" s="75"/>
      <c r="QRY62" s="75"/>
      <c r="QRZ62" s="75"/>
      <c r="QSA62" s="75"/>
      <c r="QSB62" s="75"/>
      <c r="QSC62" s="75"/>
      <c r="QSD62" s="75"/>
      <c r="QSE62" s="75"/>
      <c r="QSF62" s="75"/>
      <c r="QSG62" s="75"/>
      <c r="QSH62" s="75"/>
      <c r="QSI62" s="75"/>
      <c r="QSJ62" s="75"/>
      <c r="QSK62" s="75"/>
      <c r="QSL62" s="75"/>
      <c r="QSM62" s="75"/>
      <c r="QSN62" s="75"/>
      <c r="QSO62" s="75"/>
      <c r="QSP62" s="75"/>
      <c r="QSQ62" s="75"/>
      <c r="QSR62" s="75"/>
      <c r="QSS62" s="75"/>
      <c r="QST62" s="75"/>
      <c r="QSU62" s="75"/>
      <c r="QSV62" s="75"/>
      <c r="QSW62" s="75"/>
      <c r="QSX62" s="75"/>
      <c r="QSY62" s="75"/>
      <c r="QSZ62" s="75"/>
      <c r="QTA62" s="75"/>
      <c r="QTB62" s="75"/>
      <c r="QTC62" s="75"/>
      <c r="QTD62" s="75"/>
      <c r="QTE62" s="75"/>
      <c r="QTF62" s="75"/>
      <c r="QTG62" s="75"/>
      <c r="QTH62" s="75"/>
      <c r="QTI62" s="75"/>
      <c r="QTJ62" s="75"/>
      <c r="QTK62" s="75"/>
      <c r="QTL62" s="75"/>
      <c r="QTM62" s="75"/>
      <c r="QTN62" s="75"/>
      <c r="QTO62" s="75"/>
      <c r="QTP62" s="75"/>
      <c r="QTQ62" s="75"/>
      <c r="QTR62" s="75"/>
      <c r="QTS62" s="75"/>
      <c r="QTT62" s="75"/>
      <c r="QTU62" s="75"/>
      <c r="QTV62" s="75"/>
      <c r="QTW62" s="75"/>
      <c r="QTX62" s="75"/>
      <c r="QTY62" s="75"/>
      <c r="QTZ62" s="75"/>
      <c r="QUA62" s="75"/>
      <c r="QUB62" s="75"/>
      <c r="QUC62" s="75"/>
      <c r="QUD62" s="75"/>
      <c r="QUE62" s="75"/>
      <c r="QUF62" s="75"/>
      <c r="QUG62" s="75"/>
      <c r="QUH62" s="75"/>
      <c r="QUI62" s="75"/>
      <c r="QUJ62" s="75"/>
      <c r="QUK62" s="75"/>
      <c r="QUL62" s="75"/>
      <c r="QUM62" s="75"/>
      <c r="QUN62" s="75"/>
      <c r="QUO62" s="75"/>
      <c r="QUP62" s="75"/>
      <c r="QUQ62" s="75"/>
      <c r="QUR62" s="75"/>
      <c r="QUS62" s="75"/>
      <c r="QUT62" s="75"/>
      <c r="QUU62" s="75"/>
      <c r="QUV62" s="75"/>
      <c r="QUW62" s="75"/>
      <c r="QUX62" s="75"/>
      <c r="QUY62" s="75"/>
      <c r="QUZ62" s="75"/>
      <c r="QVA62" s="75"/>
      <c r="QVB62" s="75"/>
      <c r="QVC62" s="75"/>
      <c r="QVD62" s="75"/>
      <c r="QVE62" s="75"/>
      <c r="QVF62" s="75"/>
      <c r="QVG62" s="75"/>
      <c r="QVH62" s="75"/>
      <c r="QVI62" s="75"/>
      <c r="QVJ62" s="75"/>
      <c r="QVK62" s="75"/>
      <c r="QVL62" s="75"/>
      <c r="QVM62" s="75"/>
      <c r="QVN62" s="75"/>
      <c r="QVO62" s="75"/>
      <c r="QVP62" s="75"/>
      <c r="QVQ62" s="75"/>
      <c r="QVR62" s="75"/>
      <c r="QVS62" s="75"/>
      <c r="QVT62" s="75"/>
      <c r="QVU62" s="75"/>
      <c r="QVV62" s="75"/>
      <c r="QVW62" s="75"/>
      <c r="QVX62" s="75"/>
      <c r="QVY62" s="75"/>
      <c r="QVZ62" s="75"/>
      <c r="QWA62" s="75"/>
      <c r="QWB62" s="75"/>
      <c r="QWC62" s="75"/>
      <c r="QWD62" s="75"/>
      <c r="QWE62" s="75"/>
      <c r="QWF62" s="75"/>
      <c r="QWG62" s="75"/>
      <c r="QWH62" s="75"/>
      <c r="QWI62" s="75"/>
      <c r="QWJ62" s="75"/>
      <c r="QWK62" s="75"/>
      <c r="QWL62" s="75"/>
      <c r="QWM62" s="75"/>
      <c r="QWN62" s="75"/>
      <c r="QWO62" s="75"/>
      <c r="QWP62" s="75"/>
      <c r="QWQ62" s="75"/>
      <c r="QWR62" s="75"/>
      <c r="QWS62" s="75"/>
      <c r="QWT62" s="75"/>
      <c r="QWU62" s="75"/>
      <c r="QWV62" s="75"/>
      <c r="QWW62" s="75"/>
      <c r="QWX62" s="75"/>
      <c r="QWY62" s="75"/>
      <c r="QWZ62" s="75"/>
      <c r="QXA62" s="75"/>
      <c r="QXB62" s="75"/>
      <c r="QXC62" s="75"/>
      <c r="QXD62" s="75"/>
      <c r="QXE62" s="75"/>
      <c r="QXF62" s="75"/>
      <c r="QXG62" s="75"/>
      <c r="QXH62" s="75"/>
      <c r="QXI62" s="75"/>
      <c r="QXJ62" s="75"/>
      <c r="QXK62" s="75"/>
      <c r="QXL62" s="75"/>
      <c r="QXM62" s="75"/>
      <c r="QXN62" s="75"/>
      <c r="QXO62" s="75"/>
      <c r="QXP62" s="75"/>
      <c r="QXQ62" s="75"/>
      <c r="QXR62" s="75"/>
      <c r="QXS62" s="75"/>
      <c r="QXT62" s="75"/>
      <c r="QXU62" s="75"/>
      <c r="QXV62" s="75"/>
      <c r="QXW62" s="75"/>
      <c r="QXX62" s="75"/>
      <c r="QXY62" s="75"/>
      <c r="QXZ62" s="75"/>
      <c r="QYA62" s="75"/>
      <c r="QYB62" s="75"/>
      <c r="QYC62" s="75"/>
      <c r="QYD62" s="75"/>
      <c r="QYE62" s="75"/>
      <c r="QYF62" s="75"/>
      <c r="QYG62" s="75"/>
      <c r="QYH62" s="75"/>
      <c r="QYI62" s="75"/>
      <c r="QYJ62" s="75"/>
      <c r="QYK62" s="75"/>
      <c r="QYL62" s="75"/>
      <c r="QYM62" s="75"/>
      <c r="QYN62" s="75"/>
      <c r="QYO62" s="75"/>
      <c r="QYP62" s="75"/>
      <c r="QYQ62" s="75"/>
      <c r="QYR62" s="75"/>
      <c r="QYS62" s="75"/>
      <c r="QYT62" s="75"/>
      <c r="QYU62" s="75"/>
      <c r="QYV62" s="75"/>
      <c r="QYW62" s="75"/>
      <c r="QYX62" s="75"/>
      <c r="QYY62" s="75"/>
      <c r="QYZ62" s="75"/>
      <c r="QZA62" s="75"/>
      <c r="QZB62" s="75"/>
      <c r="QZC62" s="75"/>
      <c r="QZD62" s="75"/>
      <c r="QZE62" s="75"/>
      <c r="QZF62" s="75"/>
      <c r="QZG62" s="75"/>
      <c r="QZH62" s="75"/>
      <c r="QZI62" s="75"/>
      <c r="QZJ62" s="75"/>
      <c r="QZK62" s="75"/>
      <c r="QZL62" s="75"/>
      <c r="QZM62" s="75"/>
      <c r="QZN62" s="75"/>
      <c r="QZO62" s="75"/>
      <c r="QZP62" s="75"/>
      <c r="QZQ62" s="75"/>
      <c r="QZR62" s="75"/>
      <c r="QZS62" s="75"/>
      <c r="QZT62" s="75"/>
      <c r="QZU62" s="75"/>
      <c r="QZV62" s="75"/>
      <c r="QZW62" s="75"/>
      <c r="QZX62" s="75"/>
      <c r="QZY62" s="75"/>
      <c r="QZZ62" s="75"/>
      <c r="RAA62" s="75"/>
      <c r="RAB62" s="75"/>
      <c r="RAC62" s="75"/>
      <c r="RAD62" s="75"/>
      <c r="RAE62" s="75"/>
      <c r="RAF62" s="75"/>
      <c r="RAG62" s="75"/>
      <c r="RAH62" s="75"/>
      <c r="RAI62" s="75"/>
      <c r="RAJ62" s="75"/>
      <c r="RAK62" s="75"/>
      <c r="RAL62" s="75"/>
      <c r="RAM62" s="75"/>
      <c r="RAN62" s="75"/>
      <c r="RAO62" s="75"/>
      <c r="RAP62" s="75"/>
      <c r="RAQ62" s="75"/>
      <c r="RAR62" s="75"/>
      <c r="RAS62" s="75"/>
      <c r="RAT62" s="75"/>
      <c r="RAU62" s="75"/>
      <c r="RAV62" s="75"/>
      <c r="RAW62" s="75"/>
      <c r="RAX62" s="75"/>
      <c r="RAY62" s="75"/>
      <c r="RAZ62" s="75"/>
      <c r="RBA62" s="75"/>
      <c r="RBB62" s="75"/>
      <c r="RBC62" s="75"/>
      <c r="RBD62" s="75"/>
      <c r="RBE62" s="75"/>
      <c r="RBF62" s="75"/>
      <c r="RBG62" s="75"/>
      <c r="RBH62" s="75"/>
      <c r="RBI62" s="75"/>
      <c r="RBJ62" s="75"/>
      <c r="RBK62" s="75"/>
      <c r="RBL62" s="75"/>
      <c r="RBM62" s="75"/>
      <c r="RBN62" s="75"/>
      <c r="RBO62" s="75"/>
      <c r="RBP62" s="75"/>
      <c r="RBQ62" s="75"/>
      <c r="RBR62" s="75"/>
      <c r="RBS62" s="75"/>
      <c r="RBT62" s="75"/>
      <c r="RBU62" s="75"/>
      <c r="RBV62" s="75"/>
      <c r="RBW62" s="75"/>
      <c r="RBX62" s="75"/>
      <c r="RBY62" s="75"/>
      <c r="RBZ62" s="75"/>
      <c r="RCA62" s="75"/>
      <c r="RCB62" s="75"/>
      <c r="RCC62" s="75"/>
      <c r="RCD62" s="75"/>
      <c r="RCE62" s="75"/>
      <c r="RCF62" s="75"/>
      <c r="RCG62" s="75"/>
      <c r="RCH62" s="75"/>
      <c r="RCI62" s="75"/>
      <c r="RCJ62" s="75"/>
      <c r="RCK62" s="75"/>
      <c r="RCL62" s="75"/>
      <c r="RCM62" s="75"/>
      <c r="RCN62" s="75"/>
      <c r="RCO62" s="75"/>
      <c r="RCP62" s="75"/>
      <c r="RCQ62" s="75"/>
      <c r="RCR62" s="75"/>
      <c r="RCS62" s="75"/>
      <c r="RCT62" s="75"/>
      <c r="RCU62" s="75"/>
      <c r="RCV62" s="75"/>
      <c r="RCW62" s="75"/>
      <c r="RCX62" s="75"/>
      <c r="RCY62" s="75"/>
      <c r="RCZ62" s="75"/>
      <c r="RDA62" s="75"/>
      <c r="RDB62" s="75"/>
      <c r="RDC62" s="75"/>
      <c r="RDD62" s="75"/>
      <c r="RDE62" s="75"/>
      <c r="RDF62" s="75"/>
      <c r="RDG62" s="75"/>
      <c r="RDH62" s="75"/>
      <c r="RDI62" s="75"/>
      <c r="RDJ62" s="75"/>
      <c r="RDK62" s="75"/>
      <c r="RDL62" s="75"/>
      <c r="RDM62" s="75"/>
      <c r="RDN62" s="75"/>
      <c r="RDO62" s="75"/>
      <c r="RDP62" s="75"/>
      <c r="RDQ62" s="75"/>
      <c r="RDR62" s="75"/>
      <c r="RDS62" s="75"/>
      <c r="RDT62" s="75"/>
      <c r="RDU62" s="75"/>
      <c r="RDV62" s="75"/>
      <c r="RDW62" s="75"/>
      <c r="RDX62" s="75"/>
      <c r="RDY62" s="75"/>
      <c r="RDZ62" s="75"/>
      <c r="REA62" s="75"/>
      <c r="REB62" s="75"/>
      <c r="REC62" s="75"/>
      <c r="RED62" s="75"/>
      <c r="REE62" s="75"/>
      <c r="REF62" s="75"/>
      <c r="REG62" s="75"/>
      <c r="REH62" s="75"/>
      <c r="REI62" s="75"/>
      <c r="REJ62" s="75"/>
      <c r="REK62" s="75"/>
      <c r="REL62" s="75"/>
      <c r="REM62" s="75"/>
      <c r="REN62" s="75"/>
      <c r="REO62" s="75"/>
      <c r="REP62" s="75"/>
      <c r="REQ62" s="75"/>
      <c r="RER62" s="75"/>
      <c r="RES62" s="75"/>
      <c r="RET62" s="75"/>
      <c r="REU62" s="75"/>
      <c r="REV62" s="75"/>
      <c r="REW62" s="75"/>
      <c r="REX62" s="75"/>
      <c r="REY62" s="75"/>
      <c r="REZ62" s="75"/>
      <c r="RFA62" s="75"/>
      <c r="RFB62" s="75"/>
      <c r="RFC62" s="75"/>
      <c r="RFD62" s="75"/>
      <c r="RFE62" s="75"/>
      <c r="RFF62" s="75"/>
      <c r="RFG62" s="75"/>
      <c r="RFH62" s="75"/>
      <c r="RFI62" s="75"/>
      <c r="RFJ62" s="75"/>
      <c r="RFK62" s="75"/>
      <c r="RFL62" s="75"/>
      <c r="RFM62" s="75"/>
      <c r="RFN62" s="75"/>
      <c r="RFO62" s="75"/>
      <c r="RFP62" s="75"/>
      <c r="RFQ62" s="75"/>
      <c r="RFR62" s="75"/>
      <c r="RFS62" s="75"/>
      <c r="RFT62" s="75"/>
      <c r="RFU62" s="75"/>
      <c r="RFV62" s="75"/>
      <c r="RFW62" s="75"/>
      <c r="RFX62" s="75"/>
      <c r="RFY62" s="75"/>
      <c r="RFZ62" s="75"/>
      <c r="RGA62" s="75"/>
      <c r="RGB62" s="75"/>
      <c r="RGC62" s="75"/>
      <c r="RGD62" s="75"/>
      <c r="RGE62" s="75"/>
      <c r="RGF62" s="75"/>
      <c r="RGG62" s="75"/>
      <c r="RGH62" s="75"/>
      <c r="RGI62" s="75"/>
      <c r="RGJ62" s="75"/>
      <c r="RGK62" s="75"/>
      <c r="RGL62" s="75"/>
      <c r="RGM62" s="75"/>
      <c r="RGN62" s="75"/>
      <c r="RGO62" s="75"/>
      <c r="RGP62" s="75"/>
      <c r="RGQ62" s="75"/>
      <c r="RGR62" s="75"/>
      <c r="RGS62" s="75"/>
      <c r="RGT62" s="75"/>
      <c r="RGU62" s="75"/>
      <c r="RGV62" s="75"/>
      <c r="RGW62" s="75"/>
      <c r="RGX62" s="75"/>
      <c r="RGY62" s="75"/>
      <c r="RGZ62" s="75"/>
      <c r="RHA62" s="75"/>
      <c r="RHB62" s="75"/>
      <c r="RHC62" s="75"/>
      <c r="RHD62" s="75"/>
      <c r="RHE62" s="75"/>
      <c r="RHF62" s="75"/>
      <c r="RHG62" s="75"/>
      <c r="RHH62" s="75"/>
      <c r="RHI62" s="75"/>
      <c r="RHJ62" s="75"/>
      <c r="RHK62" s="75"/>
      <c r="RHL62" s="75"/>
      <c r="RHM62" s="75"/>
      <c r="RHN62" s="75"/>
      <c r="RHO62" s="75"/>
      <c r="RHP62" s="75"/>
      <c r="RHQ62" s="75"/>
      <c r="RHR62" s="75"/>
      <c r="RHS62" s="75"/>
      <c r="RHT62" s="75"/>
      <c r="RHU62" s="75"/>
      <c r="RHV62" s="75"/>
      <c r="RHW62" s="75"/>
      <c r="RHX62" s="75"/>
      <c r="RHY62" s="75"/>
      <c r="RHZ62" s="75"/>
      <c r="RIA62" s="75"/>
      <c r="RIB62" s="75"/>
      <c r="RIC62" s="75"/>
      <c r="RID62" s="75"/>
      <c r="RIE62" s="75"/>
      <c r="RIF62" s="75"/>
      <c r="RIG62" s="75"/>
      <c r="RIH62" s="75"/>
      <c r="RII62" s="75"/>
      <c r="RIJ62" s="75"/>
      <c r="RIK62" s="75"/>
      <c r="RIL62" s="75"/>
      <c r="RIM62" s="75"/>
      <c r="RIN62" s="75"/>
      <c r="RIO62" s="75"/>
      <c r="RIP62" s="75"/>
      <c r="RIQ62" s="75"/>
      <c r="RIR62" s="75"/>
      <c r="RIS62" s="75"/>
      <c r="RIT62" s="75"/>
      <c r="RIU62" s="75"/>
      <c r="RIV62" s="75"/>
      <c r="RIW62" s="75"/>
      <c r="RIX62" s="75"/>
      <c r="RIY62" s="75"/>
      <c r="RIZ62" s="75"/>
      <c r="RJA62" s="75"/>
      <c r="RJB62" s="75"/>
      <c r="RJC62" s="75"/>
      <c r="RJD62" s="75"/>
      <c r="RJE62" s="75"/>
      <c r="RJF62" s="75"/>
      <c r="RJG62" s="75"/>
      <c r="RJH62" s="75"/>
      <c r="RJI62" s="75"/>
      <c r="RJJ62" s="75"/>
      <c r="RJK62" s="75"/>
      <c r="RJL62" s="75"/>
      <c r="RJM62" s="75"/>
      <c r="RJN62" s="75"/>
      <c r="RJO62" s="75"/>
      <c r="RJP62" s="75"/>
      <c r="RJQ62" s="75"/>
      <c r="RJR62" s="75"/>
      <c r="RJS62" s="75"/>
      <c r="RJT62" s="75"/>
      <c r="RJU62" s="75"/>
      <c r="RJV62" s="75"/>
      <c r="RJW62" s="75"/>
      <c r="RJX62" s="75"/>
      <c r="RJY62" s="75"/>
      <c r="RJZ62" s="75"/>
      <c r="RKA62" s="75"/>
      <c r="RKB62" s="75"/>
      <c r="RKC62" s="75"/>
      <c r="RKD62" s="75"/>
      <c r="RKE62" s="75"/>
      <c r="RKF62" s="75"/>
      <c r="RKG62" s="75"/>
      <c r="RKH62" s="75"/>
      <c r="RKI62" s="75"/>
      <c r="RKJ62" s="75"/>
      <c r="RKK62" s="75"/>
      <c r="RKL62" s="75"/>
      <c r="RKM62" s="75"/>
      <c r="RKN62" s="75"/>
      <c r="RKO62" s="75"/>
      <c r="RKP62" s="75"/>
      <c r="RKQ62" s="75"/>
      <c r="RKR62" s="75"/>
      <c r="RKS62" s="75"/>
      <c r="RKT62" s="75"/>
      <c r="RKU62" s="75"/>
      <c r="RKV62" s="75"/>
      <c r="RKW62" s="75"/>
      <c r="RKX62" s="75"/>
      <c r="RKY62" s="75"/>
      <c r="RKZ62" s="75"/>
      <c r="RLA62" s="75"/>
      <c r="RLB62" s="75"/>
      <c r="RLC62" s="75"/>
      <c r="RLD62" s="75"/>
      <c r="RLE62" s="75"/>
      <c r="RLF62" s="75"/>
      <c r="RLG62" s="75"/>
      <c r="RLH62" s="75"/>
      <c r="RLI62" s="75"/>
      <c r="RLJ62" s="75"/>
      <c r="RLK62" s="75"/>
      <c r="RLL62" s="75"/>
      <c r="RLM62" s="75"/>
      <c r="RLN62" s="75"/>
      <c r="RLO62" s="75"/>
      <c r="RLP62" s="75"/>
      <c r="RLQ62" s="75"/>
      <c r="RLR62" s="75"/>
      <c r="RLS62" s="75"/>
      <c r="RLT62" s="75"/>
      <c r="RLU62" s="75"/>
      <c r="RLV62" s="75"/>
      <c r="RLW62" s="75"/>
      <c r="RLX62" s="75"/>
      <c r="RLY62" s="75"/>
      <c r="RLZ62" s="75"/>
      <c r="RMA62" s="75"/>
      <c r="RMB62" s="75"/>
      <c r="RMC62" s="75"/>
      <c r="RMD62" s="75"/>
      <c r="RME62" s="75"/>
      <c r="RMF62" s="75"/>
      <c r="RMG62" s="75"/>
      <c r="RMH62" s="75"/>
      <c r="RMI62" s="75"/>
      <c r="RMJ62" s="75"/>
      <c r="RMK62" s="75"/>
      <c r="RML62" s="75"/>
      <c r="RMM62" s="75"/>
      <c r="RMN62" s="75"/>
      <c r="RMO62" s="75"/>
      <c r="RMP62" s="75"/>
      <c r="RMQ62" s="75"/>
      <c r="RMR62" s="75"/>
      <c r="RMS62" s="75"/>
      <c r="RMT62" s="75"/>
      <c r="RMU62" s="75"/>
      <c r="RMV62" s="75"/>
      <c r="RMW62" s="75"/>
      <c r="RMX62" s="75"/>
      <c r="RMY62" s="75"/>
      <c r="RMZ62" s="75"/>
      <c r="RNA62" s="75"/>
      <c r="RNB62" s="75"/>
      <c r="RNC62" s="75"/>
      <c r="RND62" s="75"/>
      <c r="RNE62" s="75"/>
      <c r="RNF62" s="75"/>
      <c r="RNG62" s="75"/>
      <c r="RNH62" s="75"/>
      <c r="RNI62" s="75"/>
      <c r="RNJ62" s="75"/>
      <c r="RNK62" s="75"/>
      <c r="RNL62" s="75"/>
      <c r="RNM62" s="75"/>
      <c r="RNN62" s="75"/>
      <c r="RNO62" s="75"/>
      <c r="RNP62" s="75"/>
      <c r="RNQ62" s="75"/>
      <c r="RNR62" s="75"/>
      <c r="RNS62" s="75"/>
      <c r="RNT62" s="75"/>
      <c r="RNU62" s="75"/>
      <c r="RNV62" s="75"/>
      <c r="RNW62" s="75"/>
      <c r="RNX62" s="75"/>
      <c r="RNY62" s="75"/>
      <c r="RNZ62" s="75"/>
      <c r="ROA62" s="75"/>
      <c r="ROB62" s="75"/>
      <c r="ROC62" s="75"/>
      <c r="ROD62" s="75"/>
      <c r="ROE62" s="75"/>
      <c r="ROF62" s="75"/>
      <c r="ROG62" s="75"/>
      <c r="ROH62" s="75"/>
      <c r="ROI62" s="75"/>
      <c r="ROJ62" s="75"/>
      <c r="ROK62" s="75"/>
      <c r="ROL62" s="75"/>
      <c r="ROM62" s="75"/>
      <c r="RON62" s="75"/>
      <c r="ROO62" s="75"/>
      <c r="ROP62" s="75"/>
      <c r="ROQ62" s="75"/>
      <c r="ROR62" s="75"/>
      <c r="ROS62" s="75"/>
      <c r="ROT62" s="75"/>
      <c r="ROU62" s="75"/>
      <c r="ROV62" s="75"/>
      <c r="ROW62" s="75"/>
      <c r="ROX62" s="75"/>
      <c r="ROY62" s="75"/>
      <c r="ROZ62" s="75"/>
      <c r="RPA62" s="75"/>
      <c r="RPB62" s="75"/>
      <c r="RPC62" s="75"/>
      <c r="RPD62" s="75"/>
      <c r="RPE62" s="75"/>
      <c r="RPF62" s="75"/>
      <c r="RPG62" s="75"/>
      <c r="RPH62" s="75"/>
      <c r="RPI62" s="75"/>
      <c r="RPJ62" s="75"/>
      <c r="RPK62" s="75"/>
      <c r="RPL62" s="75"/>
      <c r="RPM62" s="75"/>
      <c r="RPN62" s="75"/>
      <c r="RPO62" s="75"/>
      <c r="RPP62" s="75"/>
      <c r="RPQ62" s="75"/>
      <c r="RPR62" s="75"/>
      <c r="RPS62" s="75"/>
      <c r="RPT62" s="75"/>
      <c r="RPU62" s="75"/>
      <c r="RPV62" s="75"/>
      <c r="RPW62" s="75"/>
      <c r="RPX62" s="75"/>
      <c r="RPY62" s="75"/>
      <c r="RPZ62" s="75"/>
      <c r="RQA62" s="75"/>
      <c r="RQB62" s="75"/>
      <c r="RQC62" s="75"/>
      <c r="RQD62" s="75"/>
      <c r="RQE62" s="75"/>
      <c r="RQF62" s="75"/>
      <c r="RQG62" s="75"/>
      <c r="RQH62" s="75"/>
      <c r="RQI62" s="75"/>
      <c r="RQJ62" s="75"/>
      <c r="RQK62" s="75"/>
      <c r="RQL62" s="75"/>
      <c r="RQM62" s="75"/>
      <c r="RQN62" s="75"/>
      <c r="RQO62" s="75"/>
      <c r="RQP62" s="75"/>
      <c r="RQQ62" s="75"/>
      <c r="RQR62" s="75"/>
      <c r="RQS62" s="75"/>
      <c r="RQT62" s="75"/>
      <c r="RQU62" s="75"/>
      <c r="RQV62" s="75"/>
      <c r="RQW62" s="75"/>
      <c r="RQX62" s="75"/>
      <c r="RQY62" s="75"/>
      <c r="RQZ62" s="75"/>
      <c r="RRA62" s="75"/>
      <c r="RRB62" s="75"/>
      <c r="RRC62" s="75"/>
      <c r="RRD62" s="75"/>
      <c r="RRE62" s="75"/>
      <c r="RRF62" s="75"/>
      <c r="RRG62" s="75"/>
      <c r="RRH62" s="75"/>
      <c r="RRI62" s="75"/>
      <c r="RRJ62" s="75"/>
      <c r="RRK62" s="75"/>
      <c r="RRL62" s="75"/>
      <c r="RRM62" s="75"/>
      <c r="RRN62" s="75"/>
      <c r="RRO62" s="75"/>
      <c r="RRP62" s="75"/>
      <c r="RRQ62" s="75"/>
      <c r="RRR62" s="75"/>
      <c r="RRS62" s="75"/>
      <c r="RRT62" s="75"/>
      <c r="RRU62" s="75"/>
      <c r="RRV62" s="75"/>
      <c r="RRW62" s="75"/>
      <c r="RRX62" s="75"/>
      <c r="RRY62" s="75"/>
      <c r="RRZ62" s="75"/>
      <c r="RSA62" s="75"/>
      <c r="RSB62" s="75"/>
      <c r="RSC62" s="75"/>
      <c r="RSD62" s="75"/>
      <c r="RSE62" s="75"/>
      <c r="RSF62" s="75"/>
      <c r="RSG62" s="75"/>
      <c r="RSH62" s="75"/>
      <c r="RSI62" s="75"/>
      <c r="RSJ62" s="75"/>
      <c r="RSK62" s="75"/>
      <c r="RSL62" s="75"/>
      <c r="RSM62" s="75"/>
      <c r="RSN62" s="75"/>
      <c r="RSO62" s="75"/>
      <c r="RSP62" s="75"/>
      <c r="RSQ62" s="75"/>
      <c r="RSR62" s="75"/>
      <c r="RSS62" s="75"/>
      <c r="RST62" s="75"/>
      <c r="RSU62" s="75"/>
      <c r="RSV62" s="75"/>
      <c r="RSW62" s="75"/>
      <c r="RSX62" s="75"/>
      <c r="RSY62" s="75"/>
      <c r="RSZ62" s="75"/>
      <c r="RTA62" s="75"/>
      <c r="RTB62" s="75"/>
      <c r="RTC62" s="75"/>
      <c r="RTD62" s="75"/>
      <c r="RTE62" s="75"/>
      <c r="RTF62" s="75"/>
      <c r="RTG62" s="75"/>
      <c r="RTH62" s="75"/>
      <c r="RTI62" s="75"/>
      <c r="RTJ62" s="75"/>
      <c r="RTK62" s="75"/>
      <c r="RTL62" s="75"/>
      <c r="RTM62" s="75"/>
      <c r="RTN62" s="75"/>
      <c r="RTO62" s="75"/>
      <c r="RTP62" s="75"/>
      <c r="RTQ62" s="75"/>
      <c r="RTR62" s="75"/>
      <c r="RTS62" s="75"/>
      <c r="RTT62" s="75"/>
      <c r="RTU62" s="75"/>
      <c r="RTV62" s="75"/>
      <c r="RTW62" s="75"/>
      <c r="RTX62" s="75"/>
      <c r="RTY62" s="75"/>
      <c r="RTZ62" s="75"/>
      <c r="RUA62" s="75"/>
      <c r="RUB62" s="75"/>
      <c r="RUC62" s="75"/>
      <c r="RUD62" s="75"/>
      <c r="RUE62" s="75"/>
      <c r="RUF62" s="75"/>
      <c r="RUG62" s="75"/>
      <c r="RUH62" s="75"/>
      <c r="RUI62" s="75"/>
      <c r="RUJ62" s="75"/>
      <c r="RUK62" s="75"/>
      <c r="RUL62" s="75"/>
      <c r="RUM62" s="75"/>
      <c r="RUN62" s="75"/>
      <c r="RUO62" s="75"/>
      <c r="RUP62" s="75"/>
      <c r="RUQ62" s="75"/>
      <c r="RUR62" s="75"/>
      <c r="RUS62" s="75"/>
      <c r="RUT62" s="75"/>
      <c r="RUU62" s="75"/>
      <c r="RUV62" s="75"/>
      <c r="RUW62" s="75"/>
      <c r="RUX62" s="75"/>
      <c r="RUY62" s="75"/>
      <c r="RUZ62" s="75"/>
      <c r="RVA62" s="75"/>
      <c r="RVB62" s="75"/>
      <c r="RVC62" s="75"/>
      <c r="RVD62" s="75"/>
      <c r="RVE62" s="75"/>
      <c r="RVF62" s="75"/>
      <c r="RVG62" s="75"/>
      <c r="RVH62" s="75"/>
      <c r="RVI62" s="75"/>
      <c r="RVJ62" s="75"/>
      <c r="RVK62" s="75"/>
      <c r="RVL62" s="75"/>
      <c r="RVM62" s="75"/>
      <c r="RVN62" s="75"/>
      <c r="RVO62" s="75"/>
      <c r="RVP62" s="75"/>
      <c r="RVQ62" s="75"/>
      <c r="RVR62" s="75"/>
      <c r="RVS62" s="75"/>
      <c r="RVT62" s="75"/>
      <c r="RVU62" s="75"/>
      <c r="RVV62" s="75"/>
      <c r="RVW62" s="75"/>
      <c r="RVX62" s="75"/>
      <c r="RVY62" s="75"/>
      <c r="RVZ62" s="75"/>
      <c r="RWA62" s="75"/>
      <c r="RWB62" s="75"/>
      <c r="RWC62" s="75"/>
      <c r="RWD62" s="75"/>
      <c r="RWE62" s="75"/>
      <c r="RWF62" s="75"/>
      <c r="RWG62" s="75"/>
      <c r="RWH62" s="75"/>
      <c r="RWI62" s="75"/>
      <c r="RWJ62" s="75"/>
      <c r="RWK62" s="75"/>
      <c r="RWL62" s="75"/>
      <c r="RWM62" s="75"/>
      <c r="RWN62" s="75"/>
      <c r="RWO62" s="75"/>
      <c r="RWP62" s="75"/>
      <c r="RWQ62" s="75"/>
      <c r="RWR62" s="75"/>
      <c r="RWS62" s="75"/>
      <c r="RWT62" s="75"/>
      <c r="RWU62" s="75"/>
      <c r="RWV62" s="75"/>
      <c r="RWW62" s="75"/>
      <c r="RWX62" s="75"/>
      <c r="RWY62" s="75"/>
      <c r="RWZ62" s="75"/>
      <c r="RXA62" s="75"/>
      <c r="RXB62" s="75"/>
      <c r="RXC62" s="75"/>
      <c r="RXD62" s="75"/>
      <c r="RXE62" s="75"/>
      <c r="RXF62" s="75"/>
      <c r="RXG62" s="75"/>
      <c r="RXH62" s="75"/>
      <c r="RXI62" s="75"/>
      <c r="RXJ62" s="75"/>
      <c r="RXK62" s="75"/>
      <c r="RXL62" s="75"/>
      <c r="RXM62" s="75"/>
      <c r="RXN62" s="75"/>
      <c r="RXO62" s="75"/>
      <c r="RXP62" s="75"/>
      <c r="RXQ62" s="75"/>
      <c r="RXR62" s="75"/>
      <c r="RXS62" s="75"/>
      <c r="RXT62" s="75"/>
      <c r="RXU62" s="75"/>
      <c r="RXV62" s="75"/>
      <c r="RXW62" s="75"/>
      <c r="RXX62" s="75"/>
      <c r="RXY62" s="75"/>
      <c r="RXZ62" s="75"/>
      <c r="RYA62" s="75"/>
      <c r="RYB62" s="75"/>
      <c r="RYC62" s="75"/>
      <c r="RYD62" s="75"/>
      <c r="RYE62" s="75"/>
      <c r="RYF62" s="75"/>
      <c r="RYG62" s="75"/>
      <c r="RYH62" s="75"/>
      <c r="RYI62" s="75"/>
      <c r="RYJ62" s="75"/>
      <c r="RYK62" s="75"/>
      <c r="RYL62" s="75"/>
      <c r="RYM62" s="75"/>
      <c r="RYN62" s="75"/>
      <c r="RYO62" s="75"/>
      <c r="RYP62" s="75"/>
      <c r="RYQ62" s="75"/>
      <c r="RYR62" s="75"/>
      <c r="RYS62" s="75"/>
      <c r="RYT62" s="75"/>
      <c r="RYU62" s="75"/>
      <c r="RYV62" s="75"/>
      <c r="RYW62" s="75"/>
      <c r="RYX62" s="75"/>
      <c r="RYY62" s="75"/>
      <c r="RYZ62" s="75"/>
      <c r="RZA62" s="75"/>
      <c r="RZB62" s="75"/>
      <c r="RZC62" s="75"/>
      <c r="RZD62" s="75"/>
      <c r="RZE62" s="75"/>
      <c r="RZF62" s="75"/>
      <c r="RZG62" s="75"/>
      <c r="RZH62" s="75"/>
      <c r="RZI62" s="75"/>
      <c r="RZJ62" s="75"/>
      <c r="RZK62" s="75"/>
      <c r="RZL62" s="75"/>
      <c r="RZM62" s="75"/>
      <c r="RZN62" s="75"/>
      <c r="RZO62" s="75"/>
      <c r="RZP62" s="75"/>
      <c r="RZQ62" s="75"/>
      <c r="RZR62" s="75"/>
      <c r="RZS62" s="75"/>
      <c r="RZT62" s="75"/>
      <c r="RZU62" s="75"/>
      <c r="RZV62" s="75"/>
      <c r="RZW62" s="75"/>
      <c r="RZX62" s="75"/>
      <c r="RZY62" s="75"/>
      <c r="RZZ62" s="75"/>
      <c r="SAA62" s="75"/>
      <c r="SAB62" s="75"/>
      <c r="SAC62" s="75"/>
      <c r="SAD62" s="75"/>
      <c r="SAE62" s="75"/>
      <c r="SAF62" s="75"/>
      <c r="SAG62" s="75"/>
      <c r="SAH62" s="75"/>
      <c r="SAI62" s="75"/>
      <c r="SAJ62" s="75"/>
      <c r="SAK62" s="75"/>
      <c r="SAL62" s="75"/>
      <c r="SAM62" s="75"/>
      <c r="SAN62" s="75"/>
      <c r="SAO62" s="75"/>
      <c r="SAP62" s="75"/>
      <c r="SAQ62" s="75"/>
      <c r="SAR62" s="75"/>
      <c r="SAS62" s="75"/>
      <c r="SAT62" s="75"/>
      <c r="SAU62" s="75"/>
      <c r="SAV62" s="75"/>
      <c r="SAW62" s="75"/>
      <c r="SAX62" s="75"/>
      <c r="SAY62" s="75"/>
      <c r="SAZ62" s="75"/>
      <c r="SBA62" s="75"/>
      <c r="SBB62" s="75"/>
      <c r="SBC62" s="75"/>
      <c r="SBD62" s="75"/>
      <c r="SBE62" s="75"/>
      <c r="SBF62" s="75"/>
      <c r="SBG62" s="75"/>
      <c r="SBH62" s="75"/>
      <c r="SBI62" s="75"/>
      <c r="SBJ62" s="75"/>
      <c r="SBK62" s="75"/>
      <c r="SBL62" s="75"/>
      <c r="SBM62" s="75"/>
      <c r="SBN62" s="75"/>
      <c r="SBO62" s="75"/>
      <c r="SBP62" s="75"/>
      <c r="SBQ62" s="75"/>
      <c r="SBR62" s="75"/>
      <c r="SBS62" s="75"/>
      <c r="SBT62" s="75"/>
      <c r="SBU62" s="75"/>
      <c r="SBV62" s="75"/>
      <c r="SBW62" s="75"/>
      <c r="SBX62" s="75"/>
      <c r="SBY62" s="75"/>
      <c r="SBZ62" s="75"/>
      <c r="SCA62" s="75"/>
      <c r="SCB62" s="75"/>
      <c r="SCC62" s="75"/>
      <c r="SCD62" s="75"/>
      <c r="SCE62" s="75"/>
      <c r="SCF62" s="75"/>
      <c r="SCG62" s="75"/>
      <c r="SCH62" s="75"/>
      <c r="SCI62" s="75"/>
      <c r="SCJ62" s="75"/>
      <c r="SCK62" s="75"/>
      <c r="SCL62" s="75"/>
      <c r="SCM62" s="75"/>
      <c r="SCN62" s="75"/>
      <c r="SCO62" s="75"/>
      <c r="SCP62" s="75"/>
      <c r="SCQ62" s="75"/>
      <c r="SCR62" s="75"/>
      <c r="SCS62" s="75"/>
      <c r="SCT62" s="75"/>
      <c r="SCU62" s="75"/>
      <c r="SCV62" s="75"/>
      <c r="SCW62" s="75"/>
      <c r="SCX62" s="75"/>
      <c r="SCY62" s="75"/>
      <c r="SCZ62" s="75"/>
      <c r="SDA62" s="75"/>
      <c r="SDB62" s="75"/>
      <c r="SDC62" s="75"/>
      <c r="SDD62" s="75"/>
      <c r="SDE62" s="75"/>
      <c r="SDF62" s="75"/>
      <c r="SDG62" s="75"/>
      <c r="SDH62" s="75"/>
      <c r="SDI62" s="75"/>
      <c r="SDJ62" s="75"/>
      <c r="SDK62" s="75"/>
      <c r="SDL62" s="75"/>
      <c r="SDM62" s="75"/>
      <c r="SDN62" s="75"/>
      <c r="SDO62" s="75"/>
      <c r="SDP62" s="75"/>
      <c r="SDQ62" s="75"/>
      <c r="SDR62" s="75"/>
      <c r="SDS62" s="75"/>
      <c r="SDT62" s="75"/>
      <c r="SDU62" s="75"/>
      <c r="SDV62" s="75"/>
      <c r="SDW62" s="75"/>
      <c r="SDX62" s="75"/>
      <c r="SDY62" s="75"/>
      <c r="SDZ62" s="75"/>
      <c r="SEA62" s="75"/>
      <c r="SEB62" s="75"/>
      <c r="SEC62" s="75"/>
      <c r="SED62" s="75"/>
      <c r="SEE62" s="75"/>
      <c r="SEF62" s="75"/>
      <c r="SEG62" s="75"/>
      <c r="SEH62" s="75"/>
      <c r="SEI62" s="75"/>
      <c r="SEJ62" s="75"/>
      <c r="SEK62" s="75"/>
      <c r="SEL62" s="75"/>
      <c r="SEM62" s="75"/>
      <c r="SEN62" s="75"/>
      <c r="SEO62" s="75"/>
      <c r="SEP62" s="75"/>
      <c r="SEQ62" s="75"/>
      <c r="SER62" s="75"/>
      <c r="SES62" s="75"/>
      <c r="SET62" s="75"/>
      <c r="SEU62" s="75"/>
      <c r="SEV62" s="75"/>
      <c r="SEW62" s="75"/>
      <c r="SEX62" s="75"/>
      <c r="SEY62" s="75"/>
      <c r="SEZ62" s="75"/>
      <c r="SFA62" s="75"/>
      <c r="SFB62" s="75"/>
      <c r="SFC62" s="75"/>
      <c r="SFD62" s="75"/>
      <c r="SFE62" s="75"/>
      <c r="SFF62" s="75"/>
      <c r="SFG62" s="75"/>
      <c r="SFH62" s="75"/>
      <c r="SFI62" s="75"/>
      <c r="SFJ62" s="75"/>
      <c r="SFK62" s="75"/>
      <c r="SFL62" s="75"/>
      <c r="SFM62" s="75"/>
      <c r="SFN62" s="75"/>
      <c r="SFO62" s="75"/>
      <c r="SFP62" s="75"/>
      <c r="SFQ62" s="75"/>
      <c r="SFR62" s="75"/>
      <c r="SFS62" s="75"/>
      <c r="SFT62" s="75"/>
      <c r="SFU62" s="75"/>
      <c r="SFV62" s="75"/>
      <c r="SFW62" s="75"/>
      <c r="SFX62" s="75"/>
      <c r="SFY62" s="75"/>
      <c r="SFZ62" s="75"/>
      <c r="SGA62" s="75"/>
      <c r="SGB62" s="75"/>
      <c r="SGC62" s="75"/>
      <c r="SGD62" s="75"/>
      <c r="SGE62" s="75"/>
      <c r="SGF62" s="75"/>
      <c r="SGG62" s="75"/>
      <c r="SGH62" s="75"/>
      <c r="SGI62" s="75"/>
      <c r="SGJ62" s="75"/>
      <c r="SGK62" s="75"/>
      <c r="SGL62" s="75"/>
      <c r="SGM62" s="75"/>
      <c r="SGN62" s="75"/>
      <c r="SGO62" s="75"/>
      <c r="SGP62" s="75"/>
      <c r="SGQ62" s="75"/>
      <c r="SGR62" s="75"/>
      <c r="SGS62" s="75"/>
      <c r="SGT62" s="75"/>
      <c r="SGU62" s="75"/>
      <c r="SGV62" s="75"/>
      <c r="SGW62" s="75"/>
      <c r="SGX62" s="75"/>
      <c r="SGY62" s="75"/>
      <c r="SGZ62" s="75"/>
      <c r="SHA62" s="75"/>
      <c r="SHB62" s="75"/>
      <c r="SHC62" s="75"/>
      <c r="SHD62" s="75"/>
      <c r="SHE62" s="75"/>
      <c r="SHF62" s="75"/>
      <c r="SHG62" s="75"/>
      <c r="SHH62" s="75"/>
      <c r="SHI62" s="75"/>
      <c r="SHJ62" s="75"/>
      <c r="SHK62" s="75"/>
      <c r="SHL62" s="75"/>
      <c r="SHM62" s="75"/>
      <c r="SHN62" s="75"/>
      <c r="SHO62" s="75"/>
      <c r="SHP62" s="75"/>
      <c r="SHQ62" s="75"/>
      <c r="SHR62" s="75"/>
      <c r="SHS62" s="75"/>
      <c r="SHT62" s="75"/>
      <c r="SHU62" s="75"/>
      <c r="SHV62" s="75"/>
      <c r="SHW62" s="75"/>
      <c r="SHX62" s="75"/>
      <c r="SHY62" s="75"/>
      <c r="SHZ62" s="75"/>
      <c r="SIA62" s="75"/>
      <c r="SIB62" s="75"/>
      <c r="SIC62" s="75"/>
      <c r="SID62" s="75"/>
      <c r="SIE62" s="75"/>
      <c r="SIF62" s="75"/>
      <c r="SIG62" s="75"/>
      <c r="SIH62" s="75"/>
      <c r="SII62" s="75"/>
      <c r="SIJ62" s="75"/>
      <c r="SIK62" s="75"/>
      <c r="SIL62" s="75"/>
      <c r="SIM62" s="75"/>
      <c r="SIN62" s="75"/>
      <c r="SIO62" s="75"/>
      <c r="SIP62" s="75"/>
      <c r="SIQ62" s="75"/>
      <c r="SIR62" s="75"/>
      <c r="SIS62" s="75"/>
      <c r="SIT62" s="75"/>
      <c r="SIU62" s="75"/>
      <c r="SIV62" s="75"/>
      <c r="SIW62" s="75"/>
      <c r="SIX62" s="75"/>
      <c r="SIY62" s="75"/>
      <c r="SIZ62" s="75"/>
      <c r="SJA62" s="75"/>
      <c r="SJB62" s="75"/>
      <c r="SJC62" s="75"/>
      <c r="SJD62" s="75"/>
      <c r="SJE62" s="75"/>
      <c r="SJF62" s="75"/>
      <c r="SJG62" s="75"/>
      <c r="SJH62" s="75"/>
      <c r="SJI62" s="75"/>
      <c r="SJJ62" s="75"/>
      <c r="SJK62" s="75"/>
      <c r="SJL62" s="75"/>
      <c r="SJM62" s="75"/>
      <c r="SJN62" s="75"/>
      <c r="SJO62" s="75"/>
      <c r="SJP62" s="75"/>
      <c r="SJQ62" s="75"/>
      <c r="SJR62" s="75"/>
      <c r="SJS62" s="75"/>
      <c r="SJT62" s="75"/>
      <c r="SJU62" s="75"/>
      <c r="SJV62" s="75"/>
      <c r="SJW62" s="75"/>
      <c r="SJX62" s="75"/>
      <c r="SJY62" s="75"/>
      <c r="SJZ62" s="75"/>
      <c r="SKA62" s="75"/>
      <c r="SKB62" s="75"/>
      <c r="SKC62" s="75"/>
      <c r="SKD62" s="75"/>
      <c r="SKE62" s="75"/>
      <c r="SKF62" s="75"/>
      <c r="SKG62" s="75"/>
      <c r="SKH62" s="75"/>
      <c r="SKI62" s="75"/>
      <c r="SKJ62" s="75"/>
      <c r="SKK62" s="75"/>
      <c r="SKL62" s="75"/>
      <c r="SKM62" s="75"/>
      <c r="SKN62" s="75"/>
      <c r="SKO62" s="75"/>
      <c r="SKP62" s="75"/>
      <c r="SKQ62" s="75"/>
      <c r="SKR62" s="75"/>
      <c r="SKS62" s="75"/>
      <c r="SKT62" s="75"/>
      <c r="SKU62" s="75"/>
      <c r="SKV62" s="75"/>
      <c r="SKW62" s="75"/>
      <c r="SKX62" s="75"/>
      <c r="SKY62" s="75"/>
      <c r="SKZ62" s="75"/>
      <c r="SLA62" s="75"/>
      <c r="SLB62" s="75"/>
      <c r="SLC62" s="75"/>
      <c r="SLD62" s="75"/>
      <c r="SLE62" s="75"/>
      <c r="SLF62" s="75"/>
      <c r="SLG62" s="75"/>
      <c r="SLH62" s="75"/>
      <c r="SLI62" s="75"/>
      <c r="SLJ62" s="75"/>
      <c r="SLK62" s="75"/>
      <c r="SLL62" s="75"/>
      <c r="SLM62" s="75"/>
      <c r="SLN62" s="75"/>
      <c r="SLO62" s="75"/>
      <c r="SLP62" s="75"/>
      <c r="SLQ62" s="75"/>
      <c r="SLR62" s="75"/>
      <c r="SLS62" s="75"/>
      <c r="SLT62" s="75"/>
      <c r="SLU62" s="75"/>
      <c r="SLV62" s="75"/>
      <c r="SLW62" s="75"/>
      <c r="SLX62" s="75"/>
      <c r="SLY62" s="75"/>
      <c r="SLZ62" s="75"/>
      <c r="SMA62" s="75"/>
      <c r="SMB62" s="75"/>
      <c r="SMC62" s="75"/>
      <c r="SMD62" s="75"/>
      <c r="SME62" s="75"/>
      <c r="SMF62" s="75"/>
      <c r="SMG62" s="75"/>
      <c r="SMH62" s="75"/>
      <c r="SMI62" s="75"/>
      <c r="SMJ62" s="75"/>
      <c r="SMK62" s="75"/>
      <c r="SML62" s="75"/>
      <c r="SMM62" s="75"/>
      <c r="SMN62" s="75"/>
      <c r="SMO62" s="75"/>
      <c r="SMP62" s="75"/>
      <c r="SMQ62" s="75"/>
      <c r="SMR62" s="75"/>
      <c r="SMS62" s="75"/>
      <c r="SMT62" s="75"/>
      <c r="SMU62" s="75"/>
      <c r="SMV62" s="75"/>
      <c r="SMW62" s="75"/>
      <c r="SMX62" s="75"/>
      <c r="SMY62" s="75"/>
      <c r="SMZ62" s="75"/>
      <c r="SNA62" s="75"/>
      <c r="SNB62" s="75"/>
      <c r="SNC62" s="75"/>
      <c r="SND62" s="75"/>
      <c r="SNE62" s="75"/>
      <c r="SNF62" s="75"/>
      <c r="SNG62" s="75"/>
      <c r="SNH62" s="75"/>
      <c r="SNI62" s="75"/>
      <c r="SNJ62" s="75"/>
      <c r="SNK62" s="75"/>
      <c r="SNL62" s="75"/>
      <c r="SNM62" s="75"/>
      <c r="SNN62" s="75"/>
      <c r="SNO62" s="75"/>
      <c r="SNP62" s="75"/>
      <c r="SNQ62" s="75"/>
      <c r="SNR62" s="75"/>
      <c r="SNS62" s="75"/>
      <c r="SNT62" s="75"/>
      <c r="SNU62" s="75"/>
      <c r="SNV62" s="75"/>
      <c r="SNW62" s="75"/>
      <c r="SNX62" s="75"/>
      <c r="SNY62" s="75"/>
      <c r="SNZ62" s="75"/>
      <c r="SOA62" s="75"/>
      <c r="SOB62" s="75"/>
      <c r="SOC62" s="75"/>
      <c r="SOD62" s="75"/>
      <c r="SOE62" s="75"/>
      <c r="SOF62" s="75"/>
      <c r="SOG62" s="75"/>
      <c r="SOH62" s="75"/>
      <c r="SOI62" s="75"/>
      <c r="SOJ62" s="75"/>
      <c r="SOK62" s="75"/>
      <c r="SOL62" s="75"/>
      <c r="SOM62" s="75"/>
      <c r="SON62" s="75"/>
      <c r="SOO62" s="75"/>
      <c r="SOP62" s="75"/>
      <c r="SOQ62" s="75"/>
      <c r="SOR62" s="75"/>
      <c r="SOS62" s="75"/>
      <c r="SOT62" s="75"/>
      <c r="SOU62" s="75"/>
      <c r="SOV62" s="75"/>
      <c r="SOW62" s="75"/>
      <c r="SOX62" s="75"/>
      <c r="SOY62" s="75"/>
      <c r="SOZ62" s="75"/>
      <c r="SPA62" s="75"/>
      <c r="SPB62" s="75"/>
      <c r="SPC62" s="75"/>
      <c r="SPD62" s="75"/>
      <c r="SPE62" s="75"/>
      <c r="SPF62" s="75"/>
      <c r="SPG62" s="75"/>
      <c r="SPH62" s="75"/>
      <c r="SPI62" s="75"/>
      <c r="SPJ62" s="75"/>
      <c r="SPK62" s="75"/>
      <c r="SPL62" s="75"/>
      <c r="SPM62" s="75"/>
      <c r="SPN62" s="75"/>
      <c r="SPO62" s="75"/>
      <c r="SPP62" s="75"/>
      <c r="SPQ62" s="75"/>
      <c r="SPR62" s="75"/>
      <c r="SPS62" s="75"/>
      <c r="SPT62" s="75"/>
      <c r="SPU62" s="75"/>
      <c r="SPV62" s="75"/>
      <c r="SPW62" s="75"/>
      <c r="SPX62" s="75"/>
      <c r="SPY62" s="75"/>
      <c r="SPZ62" s="75"/>
      <c r="SQA62" s="75"/>
      <c r="SQB62" s="75"/>
      <c r="SQC62" s="75"/>
      <c r="SQD62" s="75"/>
      <c r="SQE62" s="75"/>
      <c r="SQF62" s="75"/>
      <c r="SQG62" s="75"/>
      <c r="SQH62" s="75"/>
      <c r="SQI62" s="75"/>
      <c r="SQJ62" s="75"/>
      <c r="SQK62" s="75"/>
      <c r="SQL62" s="75"/>
      <c r="SQM62" s="75"/>
      <c r="SQN62" s="75"/>
      <c r="SQO62" s="75"/>
      <c r="SQP62" s="75"/>
      <c r="SQQ62" s="75"/>
      <c r="SQR62" s="75"/>
      <c r="SQS62" s="75"/>
      <c r="SQT62" s="75"/>
      <c r="SQU62" s="75"/>
      <c r="SQV62" s="75"/>
      <c r="SQW62" s="75"/>
      <c r="SQX62" s="75"/>
      <c r="SQY62" s="75"/>
      <c r="SQZ62" s="75"/>
      <c r="SRA62" s="75"/>
      <c r="SRB62" s="75"/>
      <c r="SRC62" s="75"/>
      <c r="SRD62" s="75"/>
      <c r="SRE62" s="75"/>
      <c r="SRF62" s="75"/>
      <c r="SRG62" s="75"/>
      <c r="SRH62" s="75"/>
      <c r="SRI62" s="75"/>
      <c r="SRJ62" s="75"/>
      <c r="SRK62" s="75"/>
      <c r="SRL62" s="75"/>
      <c r="SRM62" s="75"/>
      <c r="SRN62" s="75"/>
      <c r="SRO62" s="75"/>
      <c r="SRP62" s="75"/>
      <c r="SRQ62" s="75"/>
      <c r="SRR62" s="75"/>
      <c r="SRS62" s="75"/>
      <c r="SRT62" s="75"/>
      <c r="SRU62" s="75"/>
      <c r="SRV62" s="75"/>
      <c r="SRW62" s="75"/>
      <c r="SRX62" s="75"/>
      <c r="SRY62" s="75"/>
      <c r="SRZ62" s="75"/>
      <c r="SSA62" s="75"/>
      <c r="SSB62" s="75"/>
      <c r="SSC62" s="75"/>
      <c r="SSD62" s="75"/>
      <c r="SSE62" s="75"/>
      <c r="SSF62" s="75"/>
      <c r="SSG62" s="75"/>
      <c r="SSH62" s="75"/>
      <c r="SSI62" s="75"/>
      <c r="SSJ62" s="75"/>
      <c r="SSK62" s="75"/>
      <c r="SSL62" s="75"/>
      <c r="SSM62" s="75"/>
      <c r="SSN62" s="75"/>
      <c r="SSO62" s="75"/>
      <c r="SSP62" s="75"/>
      <c r="SSQ62" s="75"/>
      <c r="SSR62" s="75"/>
      <c r="SSS62" s="75"/>
      <c r="SST62" s="75"/>
      <c r="SSU62" s="75"/>
      <c r="SSV62" s="75"/>
      <c r="SSW62" s="75"/>
      <c r="SSX62" s="75"/>
      <c r="SSY62" s="75"/>
      <c r="SSZ62" s="75"/>
      <c r="STA62" s="75"/>
      <c r="STB62" s="75"/>
      <c r="STC62" s="75"/>
      <c r="STD62" s="75"/>
      <c r="STE62" s="75"/>
      <c r="STF62" s="75"/>
      <c r="STG62" s="75"/>
      <c r="STH62" s="75"/>
      <c r="STI62" s="75"/>
      <c r="STJ62" s="75"/>
      <c r="STK62" s="75"/>
      <c r="STL62" s="75"/>
      <c r="STM62" s="75"/>
      <c r="STN62" s="75"/>
      <c r="STO62" s="75"/>
      <c r="STP62" s="75"/>
      <c r="STQ62" s="75"/>
      <c r="STR62" s="75"/>
      <c r="STS62" s="75"/>
      <c r="STT62" s="75"/>
      <c r="STU62" s="75"/>
      <c r="STV62" s="75"/>
      <c r="STW62" s="75"/>
      <c r="STX62" s="75"/>
      <c r="STY62" s="75"/>
      <c r="STZ62" s="75"/>
      <c r="SUA62" s="75"/>
      <c r="SUB62" s="75"/>
      <c r="SUC62" s="75"/>
      <c r="SUD62" s="75"/>
      <c r="SUE62" s="75"/>
      <c r="SUF62" s="75"/>
      <c r="SUG62" s="75"/>
      <c r="SUH62" s="75"/>
      <c r="SUI62" s="75"/>
      <c r="SUJ62" s="75"/>
      <c r="SUK62" s="75"/>
      <c r="SUL62" s="75"/>
      <c r="SUM62" s="75"/>
      <c r="SUN62" s="75"/>
      <c r="SUO62" s="75"/>
      <c r="SUP62" s="75"/>
      <c r="SUQ62" s="75"/>
      <c r="SUR62" s="75"/>
      <c r="SUS62" s="75"/>
      <c r="SUT62" s="75"/>
      <c r="SUU62" s="75"/>
      <c r="SUV62" s="75"/>
      <c r="SUW62" s="75"/>
      <c r="SUX62" s="75"/>
      <c r="SUY62" s="75"/>
      <c r="SUZ62" s="75"/>
      <c r="SVA62" s="75"/>
      <c r="SVB62" s="75"/>
      <c r="SVC62" s="75"/>
      <c r="SVD62" s="75"/>
      <c r="SVE62" s="75"/>
      <c r="SVF62" s="75"/>
      <c r="SVG62" s="75"/>
      <c r="SVH62" s="75"/>
      <c r="SVI62" s="75"/>
      <c r="SVJ62" s="75"/>
      <c r="SVK62" s="75"/>
      <c r="SVL62" s="75"/>
      <c r="SVM62" s="75"/>
      <c r="SVN62" s="75"/>
      <c r="SVO62" s="75"/>
      <c r="SVP62" s="75"/>
      <c r="SVQ62" s="75"/>
      <c r="SVR62" s="75"/>
      <c r="SVS62" s="75"/>
      <c r="SVT62" s="75"/>
      <c r="SVU62" s="75"/>
      <c r="SVV62" s="75"/>
      <c r="SVW62" s="75"/>
      <c r="SVX62" s="75"/>
      <c r="SVY62" s="75"/>
      <c r="SVZ62" s="75"/>
      <c r="SWA62" s="75"/>
      <c r="SWB62" s="75"/>
      <c r="SWC62" s="75"/>
      <c r="SWD62" s="75"/>
      <c r="SWE62" s="75"/>
      <c r="SWF62" s="75"/>
      <c r="SWG62" s="75"/>
      <c r="SWH62" s="75"/>
      <c r="SWI62" s="75"/>
      <c r="SWJ62" s="75"/>
      <c r="SWK62" s="75"/>
      <c r="SWL62" s="75"/>
      <c r="SWM62" s="75"/>
      <c r="SWN62" s="75"/>
      <c r="SWO62" s="75"/>
      <c r="SWP62" s="75"/>
      <c r="SWQ62" s="75"/>
      <c r="SWR62" s="75"/>
      <c r="SWS62" s="75"/>
      <c r="SWT62" s="75"/>
      <c r="SWU62" s="75"/>
      <c r="SWV62" s="75"/>
      <c r="SWW62" s="75"/>
      <c r="SWX62" s="75"/>
      <c r="SWY62" s="75"/>
      <c r="SWZ62" s="75"/>
      <c r="SXA62" s="75"/>
      <c r="SXB62" s="75"/>
      <c r="SXC62" s="75"/>
      <c r="SXD62" s="75"/>
      <c r="SXE62" s="75"/>
      <c r="SXF62" s="75"/>
      <c r="SXG62" s="75"/>
      <c r="SXH62" s="75"/>
      <c r="SXI62" s="75"/>
      <c r="SXJ62" s="75"/>
      <c r="SXK62" s="75"/>
      <c r="SXL62" s="75"/>
      <c r="SXM62" s="75"/>
      <c r="SXN62" s="75"/>
      <c r="SXO62" s="75"/>
      <c r="SXP62" s="75"/>
      <c r="SXQ62" s="75"/>
      <c r="SXR62" s="75"/>
      <c r="SXS62" s="75"/>
      <c r="SXT62" s="75"/>
      <c r="SXU62" s="75"/>
      <c r="SXV62" s="75"/>
      <c r="SXW62" s="75"/>
      <c r="SXX62" s="75"/>
      <c r="SXY62" s="75"/>
      <c r="SXZ62" s="75"/>
      <c r="SYA62" s="75"/>
      <c r="SYB62" s="75"/>
      <c r="SYC62" s="75"/>
      <c r="SYD62" s="75"/>
      <c r="SYE62" s="75"/>
      <c r="SYF62" s="75"/>
      <c r="SYG62" s="75"/>
      <c r="SYH62" s="75"/>
      <c r="SYI62" s="75"/>
      <c r="SYJ62" s="75"/>
      <c r="SYK62" s="75"/>
      <c r="SYL62" s="75"/>
      <c r="SYM62" s="75"/>
      <c r="SYN62" s="75"/>
      <c r="SYO62" s="75"/>
      <c r="SYP62" s="75"/>
      <c r="SYQ62" s="75"/>
      <c r="SYR62" s="75"/>
      <c r="SYS62" s="75"/>
      <c r="SYT62" s="75"/>
      <c r="SYU62" s="75"/>
      <c r="SYV62" s="75"/>
      <c r="SYW62" s="75"/>
      <c r="SYX62" s="75"/>
      <c r="SYY62" s="75"/>
      <c r="SYZ62" s="75"/>
      <c r="SZA62" s="75"/>
      <c r="SZB62" s="75"/>
      <c r="SZC62" s="75"/>
      <c r="SZD62" s="75"/>
      <c r="SZE62" s="75"/>
      <c r="SZF62" s="75"/>
      <c r="SZG62" s="75"/>
      <c r="SZH62" s="75"/>
      <c r="SZI62" s="75"/>
      <c r="SZJ62" s="75"/>
      <c r="SZK62" s="75"/>
      <c r="SZL62" s="75"/>
      <c r="SZM62" s="75"/>
      <c r="SZN62" s="75"/>
      <c r="SZO62" s="75"/>
      <c r="SZP62" s="75"/>
      <c r="SZQ62" s="75"/>
      <c r="SZR62" s="75"/>
      <c r="SZS62" s="75"/>
      <c r="SZT62" s="75"/>
      <c r="SZU62" s="75"/>
      <c r="SZV62" s="75"/>
      <c r="SZW62" s="75"/>
      <c r="SZX62" s="75"/>
      <c r="SZY62" s="75"/>
      <c r="SZZ62" s="75"/>
      <c r="TAA62" s="75"/>
      <c r="TAB62" s="75"/>
      <c r="TAC62" s="75"/>
      <c r="TAD62" s="75"/>
      <c r="TAE62" s="75"/>
      <c r="TAF62" s="75"/>
      <c r="TAG62" s="75"/>
      <c r="TAH62" s="75"/>
      <c r="TAI62" s="75"/>
      <c r="TAJ62" s="75"/>
      <c r="TAK62" s="75"/>
      <c r="TAL62" s="75"/>
      <c r="TAM62" s="75"/>
      <c r="TAN62" s="75"/>
      <c r="TAO62" s="75"/>
      <c r="TAP62" s="75"/>
      <c r="TAQ62" s="75"/>
      <c r="TAR62" s="75"/>
      <c r="TAS62" s="75"/>
      <c r="TAT62" s="75"/>
      <c r="TAU62" s="75"/>
      <c r="TAV62" s="75"/>
      <c r="TAW62" s="75"/>
      <c r="TAX62" s="75"/>
      <c r="TAY62" s="75"/>
      <c r="TAZ62" s="75"/>
      <c r="TBA62" s="75"/>
      <c r="TBB62" s="75"/>
      <c r="TBC62" s="75"/>
      <c r="TBD62" s="75"/>
      <c r="TBE62" s="75"/>
      <c r="TBF62" s="75"/>
      <c r="TBG62" s="75"/>
      <c r="TBH62" s="75"/>
      <c r="TBI62" s="75"/>
      <c r="TBJ62" s="75"/>
      <c r="TBK62" s="75"/>
      <c r="TBL62" s="75"/>
      <c r="TBM62" s="75"/>
      <c r="TBN62" s="75"/>
      <c r="TBO62" s="75"/>
      <c r="TBP62" s="75"/>
      <c r="TBQ62" s="75"/>
      <c r="TBR62" s="75"/>
      <c r="TBS62" s="75"/>
      <c r="TBT62" s="75"/>
      <c r="TBU62" s="75"/>
      <c r="TBV62" s="75"/>
      <c r="TBW62" s="75"/>
      <c r="TBX62" s="75"/>
      <c r="TBY62" s="75"/>
      <c r="TBZ62" s="75"/>
      <c r="TCA62" s="75"/>
      <c r="TCB62" s="75"/>
      <c r="TCC62" s="75"/>
      <c r="TCD62" s="75"/>
      <c r="TCE62" s="75"/>
      <c r="TCF62" s="75"/>
      <c r="TCG62" s="75"/>
      <c r="TCH62" s="75"/>
      <c r="TCI62" s="75"/>
      <c r="TCJ62" s="75"/>
      <c r="TCK62" s="75"/>
      <c r="TCL62" s="75"/>
      <c r="TCM62" s="75"/>
      <c r="TCN62" s="75"/>
      <c r="TCO62" s="75"/>
      <c r="TCP62" s="75"/>
      <c r="TCQ62" s="75"/>
      <c r="TCR62" s="75"/>
      <c r="TCS62" s="75"/>
      <c r="TCT62" s="75"/>
      <c r="TCU62" s="75"/>
      <c r="TCV62" s="75"/>
      <c r="TCW62" s="75"/>
      <c r="TCX62" s="75"/>
      <c r="TCY62" s="75"/>
      <c r="TCZ62" s="75"/>
      <c r="TDA62" s="75"/>
      <c r="TDB62" s="75"/>
      <c r="TDC62" s="75"/>
      <c r="TDD62" s="75"/>
      <c r="TDE62" s="75"/>
      <c r="TDF62" s="75"/>
      <c r="TDG62" s="75"/>
      <c r="TDH62" s="75"/>
      <c r="TDI62" s="75"/>
      <c r="TDJ62" s="75"/>
      <c r="TDK62" s="75"/>
      <c r="TDL62" s="75"/>
      <c r="TDM62" s="75"/>
      <c r="TDN62" s="75"/>
      <c r="TDO62" s="75"/>
      <c r="TDP62" s="75"/>
      <c r="TDQ62" s="75"/>
      <c r="TDR62" s="75"/>
      <c r="TDS62" s="75"/>
      <c r="TDT62" s="75"/>
      <c r="TDU62" s="75"/>
      <c r="TDV62" s="75"/>
      <c r="TDW62" s="75"/>
      <c r="TDX62" s="75"/>
      <c r="TDY62" s="75"/>
      <c r="TDZ62" s="75"/>
      <c r="TEA62" s="75"/>
      <c r="TEB62" s="75"/>
      <c r="TEC62" s="75"/>
      <c r="TED62" s="75"/>
      <c r="TEE62" s="75"/>
      <c r="TEF62" s="75"/>
      <c r="TEG62" s="75"/>
      <c r="TEH62" s="75"/>
      <c r="TEI62" s="75"/>
      <c r="TEJ62" s="75"/>
      <c r="TEK62" s="75"/>
      <c r="TEL62" s="75"/>
      <c r="TEM62" s="75"/>
      <c r="TEN62" s="75"/>
      <c r="TEO62" s="75"/>
      <c r="TEP62" s="75"/>
      <c r="TEQ62" s="75"/>
      <c r="TER62" s="75"/>
      <c r="TES62" s="75"/>
      <c r="TET62" s="75"/>
      <c r="TEU62" s="75"/>
      <c r="TEV62" s="75"/>
      <c r="TEW62" s="75"/>
      <c r="TEX62" s="75"/>
      <c r="TEY62" s="75"/>
      <c r="TEZ62" s="75"/>
      <c r="TFA62" s="75"/>
      <c r="TFB62" s="75"/>
      <c r="TFC62" s="75"/>
      <c r="TFD62" s="75"/>
      <c r="TFE62" s="75"/>
      <c r="TFF62" s="75"/>
      <c r="TFG62" s="75"/>
      <c r="TFH62" s="75"/>
      <c r="TFI62" s="75"/>
      <c r="TFJ62" s="75"/>
      <c r="TFK62" s="75"/>
      <c r="TFL62" s="75"/>
      <c r="TFM62" s="75"/>
      <c r="TFN62" s="75"/>
      <c r="TFO62" s="75"/>
      <c r="TFP62" s="75"/>
      <c r="TFQ62" s="75"/>
      <c r="TFR62" s="75"/>
      <c r="TFS62" s="75"/>
      <c r="TFT62" s="75"/>
      <c r="TFU62" s="75"/>
      <c r="TFV62" s="75"/>
      <c r="TFW62" s="75"/>
      <c r="TFX62" s="75"/>
      <c r="TFY62" s="75"/>
      <c r="TFZ62" s="75"/>
      <c r="TGA62" s="75"/>
      <c r="TGB62" s="75"/>
      <c r="TGC62" s="75"/>
      <c r="TGD62" s="75"/>
      <c r="TGE62" s="75"/>
      <c r="TGF62" s="75"/>
      <c r="TGG62" s="75"/>
      <c r="TGH62" s="75"/>
      <c r="TGI62" s="75"/>
      <c r="TGJ62" s="75"/>
      <c r="TGK62" s="75"/>
      <c r="TGL62" s="75"/>
      <c r="TGM62" s="75"/>
      <c r="TGN62" s="75"/>
      <c r="TGO62" s="75"/>
      <c r="TGP62" s="75"/>
      <c r="TGQ62" s="75"/>
      <c r="TGR62" s="75"/>
      <c r="TGS62" s="75"/>
      <c r="TGT62" s="75"/>
      <c r="TGU62" s="75"/>
      <c r="TGV62" s="75"/>
      <c r="TGW62" s="75"/>
      <c r="TGX62" s="75"/>
      <c r="TGY62" s="75"/>
      <c r="TGZ62" s="75"/>
      <c r="THA62" s="75"/>
      <c r="THB62" s="75"/>
      <c r="THC62" s="75"/>
      <c r="THD62" s="75"/>
      <c r="THE62" s="75"/>
      <c r="THF62" s="75"/>
      <c r="THG62" s="75"/>
      <c r="THH62" s="75"/>
      <c r="THI62" s="75"/>
      <c r="THJ62" s="75"/>
      <c r="THK62" s="75"/>
      <c r="THL62" s="75"/>
      <c r="THM62" s="75"/>
      <c r="THN62" s="75"/>
      <c r="THO62" s="75"/>
      <c r="THP62" s="75"/>
      <c r="THQ62" s="75"/>
      <c r="THR62" s="75"/>
      <c r="THS62" s="75"/>
      <c r="THT62" s="75"/>
      <c r="THU62" s="75"/>
      <c r="THV62" s="75"/>
      <c r="THW62" s="75"/>
      <c r="THX62" s="75"/>
      <c r="THY62" s="75"/>
      <c r="THZ62" s="75"/>
      <c r="TIA62" s="75"/>
      <c r="TIB62" s="75"/>
      <c r="TIC62" s="75"/>
      <c r="TID62" s="75"/>
      <c r="TIE62" s="75"/>
      <c r="TIF62" s="75"/>
      <c r="TIG62" s="75"/>
      <c r="TIH62" s="75"/>
      <c r="TII62" s="75"/>
      <c r="TIJ62" s="75"/>
      <c r="TIK62" s="75"/>
      <c r="TIL62" s="75"/>
      <c r="TIM62" s="75"/>
      <c r="TIN62" s="75"/>
      <c r="TIO62" s="75"/>
      <c r="TIP62" s="75"/>
      <c r="TIQ62" s="75"/>
      <c r="TIR62" s="75"/>
      <c r="TIS62" s="75"/>
      <c r="TIT62" s="75"/>
      <c r="TIU62" s="75"/>
      <c r="TIV62" s="75"/>
      <c r="TIW62" s="75"/>
      <c r="TIX62" s="75"/>
      <c r="TIY62" s="75"/>
      <c r="TIZ62" s="75"/>
      <c r="TJA62" s="75"/>
      <c r="TJB62" s="75"/>
      <c r="TJC62" s="75"/>
      <c r="TJD62" s="75"/>
      <c r="TJE62" s="75"/>
      <c r="TJF62" s="75"/>
      <c r="TJG62" s="75"/>
      <c r="TJH62" s="75"/>
      <c r="TJI62" s="75"/>
      <c r="TJJ62" s="75"/>
      <c r="TJK62" s="75"/>
      <c r="TJL62" s="75"/>
      <c r="TJM62" s="75"/>
      <c r="TJN62" s="75"/>
      <c r="TJO62" s="75"/>
      <c r="TJP62" s="75"/>
      <c r="TJQ62" s="75"/>
      <c r="TJR62" s="75"/>
      <c r="TJS62" s="75"/>
      <c r="TJT62" s="75"/>
      <c r="TJU62" s="75"/>
      <c r="TJV62" s="75"/>
      <c r="TJW62" s="75"/>
      <c r="TJX62" s="75"/>
      <c r="TJY62" s="75"/>
      <c r="TJZ62" s="75"/>
      <c r="TKA62" s="75"/>
      <c r="TKB62" s="75"/>
      <c r="TKC62" s="75"/>
      <c r="TKD62" s="75"/>
      <c r="TKE62" s="75"/>
      <c r="TKF62" s="75"/>
      <c r="TKG62" s="75"/>
      <c r="TKH62" s="75"/>
      <c r="TKI62" s="75"/>
      <c r="TKJ62" s="75"/>
      <c r="TKK62" s="75"/>
      <c r="TKL62" s="75"/>
      <c r="TKM62" s="75"/>
      <c r="TKN62" s="75"/>
      <c r="TKO62" s="75"/>
      <c r="TKP62" s="75"/>
      <c r="TKQ62" s="75"/>
      <c r="TKR62" s="75"/>
      <c r="TKS62" s="75"/>
      <c r="TKT62" s="75"/>
      <c r="TKU62" s="75"/>
      <c r="TKV62" s="75"/>
      <c r="TKW62" s="75"/>
      <c r="TKX62" s="75"/>
      <c r="TKY62" s="75"/>
      <c r="TKZ62" s="75"/>
      <c r="TLA62" s="75"/>
      <c r="TLB62" s="75"/>
      <c r="TLC62" s="75"/>
      <c r="TLD62" s="75"/>
      <c r="TLE62" s="75"/>
      <c r="TLF62" s="75"/>
      <c r="TLG62" s="75"/>
      <c r="TLH62" s="75"/>
      <c r="TLI62" s="75"/>
      <c r="TLJ62" s="75"/>
      <c r="TLK62" s="75"/>
      <c r="TLL62" s="75"/>
      <c r="TLM62" s="75"/>
      <c r="TLN62" s="75"/>
      <c r="TLO62" s="75"/>
      <c r="TLP62" s="75"/>
      <c r="TLQ62" s="75"/>
      <c r="TLR62" s="75"/>
      <c r="TLS62" s="75"/>
      <c r="TLT62" s="75"/>
      <c r="TLU62" s="75"/>
      <c r="TLV62" s="75"/>
      <c r="TLW62" s="75"/>
      <c r="TLX62" s="75"/>
      <c r="TLY62" s="75"/>
      <c r="TLZ62" s="75"/>
      <c r="TMA62" s="75"/>
      <c r="TMB62" s="75"/>
      <c r="TMC62" s="75"/>
      <c r="TMD62" s="75"/>
      <c r="TME62" s="75"/>
      <c r="TMF62" s="75"/>
      <c r="TMG62" s="75"/>
      <c r="TMH62" s="75"/>
      <c r="TMI62" s="75"/>
      <c r="TMJ62" s="75"/>
      <c r="TMK62" s="75"/>
      <c r="TML62" s="75"/>
      <c r="TMM62" s="75"/>
      <c r="TMN62" s="75"/>
      <c r="TMO62" s="75"/>
      <c r="TMP62" s="75"/>
      <c r="TMQ62" s="75"/>
      <c r="TMR62" s="75"/>
      <c r="TMS62" s="75"/>
      <c r="TMT62" s="75"/>
      <c r="TMU62" s="75"/>
      <c r="TMV62" s="75"/>
      <c r="TMW62" s="75"/>
      <c r="TMX62" s="75"/>
      <c r="TMY62" s="75"/>
      <c r="TMZ62" s="75"/>
      <c r="TNA62" s="75"/>
      <c r="TNB62" s="75"/>
      <c r="TNC62" s="75"/>
      <c r="TND62" s="75"/>
      <c r="TNE62" s="75"/>
      <c r="TNF62" s="75"/>
      <c r="TNG62" s="75"/>
      <c r="TNH62" s="75"/>
      <c r="TNI62" s="75"/>
      <c r="TNJ62" s="75"/>
      <c r="TNK62" s="75"/>
      <c r="TNL62" s="75"/>
      <c r="TNM62" s="75"/>
      <c r="TNN62" s="75"/>
      <c r="TNO62" s="75"/>
      <c r="TNP62" s="75"/>
      <c r="TNQ62" s="75"/>
      <c r="TNR62" s="75"/>
      <c r="TNS62" s="75"/>
      <c r="TNT62" s="75"/>
      <c r="TNU62" s="75"/>
      <c r="TNV62" s="75"/>
      <c r="TNW62" s="75"/>
      <c r="TNX62" s="75"/>
      <c r="TNY62" s="75"/>
      <c r="TNZ62" s="75"/>
      <c r="TOA62" s="75"/>
      <c r="TOB62" s="75"/>
      <c r="TOC62" s="75"/>
      <c r="TOD62" s="75"/>
      <c r="TOE62" s="75"/>
      <c r="TOF62" s="75"/>
      <c r="TOG62" s="75"/>
      <c r="TOH62" s="75"/>
      <c r="TOI62" s="75"/>
      <c r="TOJ62" s="75"/>
      <c r="TOK62" s="75"/>
      <c r="TOL62" s="75"/>
      <c r="TOM62" s="75"/>
      <c r="TON62" s="75"/>
      <c r="TOO62" s="75"/>
      <c r="TOP62" s="75"/>
      <c r="TOQ62" s="75"/>
      <c r="TOR62" s="75"/>
      <c r="TOS62" s="75"/>
      <c r="TOT62" s="75"/>
      <c r="TOU62" s="75"/>
      <c r="TOV62" s="75"/>
      <c r="TOW62" s="75"/>
      <c r="TOX62" s="75"/>
      <c r="TOY62" s="75"/>
      <c r="TOZ62" s="75"/>
      <c r="TPA62" s="75"/>
      <c r="TPB62" s="75"/>
      <c r="TPC62" s="75"/>
      <c r="TPD62" s="75"/>
      <c r="TPE62" s="75"/>
      <c r="TPF62" s="75"/>
      <c r="TPG62" s="75"/>
      <c r="TPH62" s="75"/>
      <c r="TPI62" s="75"/>
      <c r="TPJ62" s="75"/>
      <c r="TPK62" s="75"/>
      <c r="TPL62" s="75"/>
      <c r="TPM62" s="75"/>
      <c r="TPN62" s="75"/>
      <c r="TPO62" s="75"/>
      <c r="TPP62" s="75"/>
      <c r="TPQ62" s="75"/>
      <c r="TPR62" s="75"/>
      <c r="TPS62" s="75"/>
      <c r="TPT62" s="75"/>
      <c r="TPU62" s="75"/>
      <c r="TPV62" s="75"/>
      <c r="TPW62" s="75"/>
      <c r="TPX62" s="75"/>
      <c r="TPY62" s="75"/>
      <c r="TPZ62" s="75"/>
      <c r="TQA62" s="75"/>
      <c r="TQB62" s="75"/>
      <c r="TQC62" s="75"/>
      <c r="TQD62" s="75"/>
      <c r="TQE62" s="75"/>
      <c r="TQF62" s="75"/>
      <c r="TQG62" s="75"/>
      <c r="TQH62" s="75"/>
      <c r="TQI62" s="75"/>
      <c r="TQJ62" s="75"/>
      <c r="TQK62" s="75"/>
      <c r="TQL62" s="75"/>
      <c r="TQM62" s="75"/>
      <c r="TQN62" s="75"/>
      <c r="TQO62" s="75"/>
      <c r="TQP62" s="75"/>
      <c r="TQQ62" s="75"/>
      <c r="TQR62" s="75"/>
      <c r="TQS62" s="75"/>
      <c r="TQT62" s="75"/>
      <c r="TQU62" s="75"/>
      <c r="TQV62" s="75"/>
      <c r="TQW62" s="75"/>
      <c r="TQX62" s="75"/>
      <c r="TQY62" s="75"/>
      <c r="TQZ62" s="75"/>
      <c r="TRA62" s="75"/>
      <c r="TRB62" s="75"/>
      <c r="TRC62" s="75"/>
      <c r="TRD62" s="75"/>
      <c r="TRE62" s="75"/>
      <c r="TRF62" s="75"/>
      <c r="TRG62" s="75"/>
      <c r="TRH62" s="75"/>
      <c r="TRI62" s="75"/>
      <c r="TRJ62" s="75"/>
      <c r="TRK62" s="75"/>
      <c r="TRL62" s="75"/>
      <c r="TRM62" s="75"/>
      <c r="TRN62" s="75"/>
      <c r="TRO62" s="75"/>
      <c r="TRP62" s="75"/>
      <c r="TRQ62" s="75"/>
      <c r="TRR62" s="75"/>
      <c r="TRS62" s="75"/>
      <c r="TRT62" s="75"/>
      <c r="TRU62" s="75"/>
      <c r="TRV62" s="75"/>
      <c r="TRW62" s="75"/>
      <c r="TRX62" s="75"/>
      <c r="TRY62" s="75"/>
      <c r="TRZ62" s="75"/>
      <c r="TSA62" s="75"/>
      <c r="TSB62" s="75"/>
      <c r="TSC62" s="75"/>
      <c r="TSD62" s="75"/>
      <c r="TSE62" s="75"/>
      <c r="TSF62" s="75"/>
      <c r="TSG62" s="75"/>
      <c r="TSH62" s="75"/>
      <c r="TSI62" s="75"/>
      <c r="TSJ62" s="75"/>
      <c r="TSK62" s="75"/>
      <c r="TSL62" s="75"/>
      <c r="TSM62" s="75"/>
      <c r="TSN62" s="75"/>
      <c r="TSO62" s="75"/>
      <c r="TSP62" s="75"/>
      <c r="TSQ62" s="75"/>
      <c r="TSR62" s="75"/>
      <c r="TSS62" s="75"/>
      <c r="TST62" s="75"/>
      <c r="TSU62" s="75"/>
      <c r="TSV62" s="75"/>
      <c r="TSW62" s="75"/>
      <c r="TSX62" s="75"/>
      <c r="TSY62" s="75"/>
      <c r="TSZ62" s="75"/>
      <c r="TTA62" s="75"/>
      <c r="TTB62" s="75"/>
      <c r="TTC62" s="75"/>
      <c r="TTD62" s="75"/>
      <c r="TTE62" s="75"/>
      <c r="TTF62" s="75"/>
      <c r="TTG62" s="75"/>
      <c r="TTH62" s="75"/>
      <c r="TTI62" s="75"/>
      <c r="TTJ62" s="75"/>
      <c r="TTK62" s="75"/>
      <c r="TTL62" s="75"/>
      <c r="TTM62" s="75"/>
      <c r="TTN62" s="75"/>
      <c r="TTO62" s="75"/>
      <c r="TTP62" s="75"/>
      <c r="TTQ62" s="75"/>
      <c r="TTR62" s="75"/>
      <c r="TTS62" s="75"/>
      <c r="TTT62" s="75"/>
      <c r="TTU62" s="75"/>
      <c r="TTV62" s="75"/>
      <c r="TTW62" s="75"/>
      <c r="TTX62" s="75"/>
      <c r="TTY62" s="75"/>
      <c r="TTZ62" s="75"/>
      <c r="TUA62" s="75"/>
      <c r="TUB62" s="75"/>
      <c r="TUC62" s="75"/>
      <c r="TUD62" s="75"/>
      <c r="TUE62" s="75"/>
      <c r="TUF62" s="75"/>
      <c r="TUG62" s="75"/>
      <c r="TUH62" s="75"/>
      <c r="TUI62" s="75"/>
      <c r="TUJ62" s="75"/>
      <c r="TUK62" s="75"/>
      <c r="TUL62" s="75"/>
      <c r="TUM62" s="75"/>
      <c r="TUN62" s="75"/>
      <c r="TUO62" s="75"/>
      <c r="TUP62" s="75"/>
      <c r="TUQ62" s="75"/>
      <c r="TUR62" s="75"/>
      <c r="TUS62" s="75"/>
      <c r="TUT62" s="75"/>
      <c r="TUU62" s="75"/>
      <c r="TUV62" s="75"/>
      <c r="TUW62" s="75"/>
      <c r="TUX62" s="75"/>
      <c r="TUY62" s="75"/>
      <c r="TUZ62" s="75"/>
      <c r="TVA62" s="75"/>
      <c r="TVB62" s="75"/>
      <c r="TVC62" s="75"/>
      <c r="TVD62" s="75"/>
      <c r="TVE62" s="75"/>
      <c r="TVF62" s="75"/>
      <c r="TVG62" s="75"/>
      <c r="TVH62" s="75"/>
      <c r="TVI62" s="75"/>
      <c r="TVJ62" s="75"/>
      <c r="TVK62" s="75"/>
      <c r="TVL62" s="75"/>
      <c r="TVM62" s="75"/>
      <c r="TVN62" s="75"/>
      <c r="TVO62" s="75"/>
      <c r="TVP62" s="75"/>
      <c r="TVQ62" s="75"/>
      <c r="TVR62" s="75"/>
      <c r="TVS62" s="75"/>
      <c r="TVT62" s="75"/>
      <c r="TVU62" s="75"/>
      <c r="TVV62" s="75"/>
      <c r="TVW62" s="75"/>
      <c r="TVX62" s="75"/>
      <c r="TVY62" s="75"/>
      <c r="TVZ62" s="75"/>
      <c r="TWA62" s="75"/>
      <c r="TWB62" s="75"/>
      <c r="TWC62" s="75"/>
      <c r="TWD62" s="75"/>
      <c r="TWE62" s="75"/>
      <c r="TWF62" s="75"/>
      <c r="TWG62" s="75"/>
      <c r="TWH62" s="75"/>
      <c r="TWI62" s="75"/>
      <c r="TWJ62" s="75"/>
      <c r="TWK62" s="75"/>
      <c r="TWL62" s="75"/>
      <c r="TWM62" s="75"/>
      <c r="TWN62" s="75"/>
      <c r="TWO62" s="75"/>
      <c r="TWP62" s="75"/>
      <c r="TWQ62" s="75"/>
      <c r="TWR62" s="75"/>
      <c r="TWS62" s="75"/>
      <c r="TWT62" s="75"/>
      <c r="TWU62" s="75"/>
      <c r="TWV62" s="75"/>
      <c r="TWW62" s="75"/>
      <c r="TWX62" s="75"/>
      <c r="TWY62" s="75"/>
      <c r="TWZ62" s="75"/>
      <c r="TXA62" s="75"/>
      <c r="TXB62" s="75"/>
      <c r="TXC62" s="75"/>
      <c r="TXD62" s="75"/>
      <c r="TXE62" s="75"/>
      <c r="TXF62" s="75"/>
      <c r="TXG62" s="75"/>
      <c r="TXH62" s="75"/>
      <c r="TXI62" s="75"/>
      <c r="TXJ62" s="75"/>
      <c r="TXK62" s="75"/>
      <c r="TXL62" s="75"/>
      <c r="TXM62" s="75"/>
      <c r="TXN62" s="75"/>
      <c r="TXO62" s="75"/>
      <c r="TXP62" s="75"/>
      <c r="TXQ62" s="75"/>
      <c r="TXR62" s="75"/>
      <c r="TXS62" s="75"/>
      <c r="TXT62" s="75"/>
      <c r="TXU62" s="75"/>
      <c r="TXV62" s="75"/>
      <c r="TXW62" s="75"/>
      <c r="TXX62" s="75"/>
      <c r="TXY62" s="75"/>
      <c r="TXZ62" s="75"/>
      <c r="TYA62" s="75"/>
      <c r="TYB62" s="75"/>
      <c r="TYC62" s="75"/>
      <c r="TYD62" s="75"/>
      <c r="TYE62" s="75"/>
      <c r="TYF62" s="75"/>
      <c r="TYG62" s="75"/>
      <c r="TYH62" s="75"/>
      <c r="TYI62" s="75"/>
      <c r="TYJ62" s="75"/>
      <c r="TYK62" s="75"/>
      <c r="TYL62" s="75"/>
      <c r="TYM62" s="75"/>
      <c r="TYN62" s="75"/>
      <c r="TYO62" s="75"/>
      <c r="TYP62" s="75"/>
      <c r="TYQ62" s="75"/>
      <c r="TYR62" s="75"/>
      <c r="TYS62" s="75"/>
      <c r="TYT62" s="75"/>
      <c r="TYU62" s="75"/>
      <c r="TYV62" s="75"/>
      <c r="TYW62" s="75"/>
      <c r="TYX62" s="75"/>
      <c r="TYY62" s="75"/>
      <c r="TYZ62" s="75"/>
      <c r="TZA62" s="75"/>
      <c r="TZB62" s="75"/>
      <c r="TZC62" s="75"/>
      <c r="TZD62" s="75"/>
      <c r="TZE62" s="75"/>
      <c r="TZF62" s="75"/>
      <c r="TZG62" s="75"/>
      <c r="TZH62" s="75"/>
      <c r="TZI62" s="75"/>
      <c r="TZJ62" s="75"/>
      <c r="TZK62" s="75"/>
      <c r="TZL62" s="75"/>
      <c r="TZM62" s="75"/>
      <c r="TZN62" s="75"/>
      <c r="TZO62" s="75"/>
      <c r="TZP62" s="75"/>
      <c r="TZQ62" s="75"/>
      <c r="TZR62" s="75"/>
      <c r="TZS62" s="75"/>
      <c r="TZT62" s="75"/>
      <c r="TZU62" s="75"/>
      <c r="TZV62" s="75"/>
      <c r="TZW62" s="75"/>
      <c r="TZX62" s="75"/>
      <c r="TZY62" s="75"/>
      <c r="TZZ62" s="75"/>
      <c r="UAA62" s="75"/>
      <c r="UAB62" s="75"/>
      <c r="UAC62" s="75"/>
      <c r="UAD62" s="75"/>
      <c r="UAE62" s="75"/>
      <c r="UAF62" s="75"/>
      <c r="UAG62" s="75"/>
      <c r="UAH62" s="75"/>
      <c r="UAI62" s="75"/>
      <c r="UAJ62" s="75"/>
      <c r="UAK62" s="75"/>
      <c r="UAL62" s="75"/>
      <c r="UAM62" s="75"/>
      <c r="UAN62" s="75"/>
      <c r="UAO62" s="75"/>
      <c r="UAP62" s="75"/>
      <c r="UAQ62" s="75"/>
      <c r="UAR62" s="75"/>
      <c r="UAS62" s="75"/>
      <c r="UAT62" s="75"/>
      <c r="UAU62" s="75"/>
      <c r="UAV62" s="75"/>
      <c r="UAW62" s="75"/>
      <c r="UAX62" s="75"/>
      <c r="UAY62" s="75"/>
      <c r="UAZ62" s="75"/>
      <c r="UBA62" s="75"/>
      <c r="UBB62" s="75"/>
      <c r="UBC62" s="75"/>
      <c r="UBD62" s="75"/>
      <c r="UBE62" s="75"/>
      <c r="UBF62" s="75"/>
      <c r="UBG62" s="75"/>
      <c r="UBH62" s="75"/>
      <c r="UBI62" s="75"/>
      <c r="UBJ62" s="75"/>
      <c r="UBK62" s="75"/>
      <c r="UBL62" s="75"/>
      <c r="UBM62" s="75"/>
      <c r="UBN62" s="75"/>
      <c r="UBO62" s="75"/>
      <c r="UBP62" s="75"/>
      <c r="UBQ62" s="75"/>
      <c r="UBR62" s="75"/>
      <c r="UBS62" s="75"/>
      <c r="UBT62" s="75"/>
      <c r="UBU62" s="75"/>
      <c r="UBV62" s="75"/>
      <c r="UBW62" s="75"/>
      <c r="UBX62" s="75"/>
      <c r="UBY62" s="75"/>
      <c r="UBZ62" s="75"/>
      <c r="UCA62" s="75"/>
      <c r="UCB62" s="75"/>
      <c r="UCC62" s="75"/>
      <c r="UCD62" s="75"/>
      <c r="UCE62" s="75"/>
      <c r="UCF62" s="75"/>
      <c r="UCG62" s="75"/>
      <c r="UCH62" s="75"/>
      <c r="UCI62" s="75"/>
      <c r="UCJ62" s="75"/>
      <c r="UCK62" s="75"/>
      <c r="UCL62" s="75"/>
      <c r="UCM62" s="75"/>
      <c r="UCN62" s="75"/>
      <c r="UCO62" s="75"/>
      <c r="UCP62" s="75"/>
      <c r="UCQ62" s="75"/>
      <c r="UCR62" s="75"/>
      <c r="UCS62" s="75"/>
      <c r="UCT62" s="75"/>
      <c r="UCU62" s="75"/>
      <c r="UCV62" s="75"/>
      <c r="UCW62" s="75"/>
      <c r="UCX62" s="75"/>
      <c r="UCY62" s="75"/>
      <c r="UCZ62" s="75"/>
      <c r="UDA62" s="75"/>
      <c r="UDB62" s="75"/>
      <c r="UDC62" s="75"/>
      <c r="UDD62" s="75"/>
      <c r="UDE62" s="75"/>
      <c r="UDF62" s="75"/>
      <c r="UDG62" s="75"/>
      <c r="UDH62" s="75"/>
      <c r="UDI62" s="75"/>
      <c r="UDJ62" s="75"/>
      <c r="UDK62" s="75"/>
      <c r="UDL62" s="75"/>
      <c r="UDM62" s="75"/>
      <c r="UDN62" s="75"/>
      <c r="UDO62" s="75"/>
      <c r="UDP62" s="75"/>
      <c r="UDQ62" s="75"/>
      <c r="UDR62" s="75"/>
      <c r="UDS62" s="75"/>
      <c r="UDT62" s="75"/>
      <c r="UDU62" s="75"/>
      <c r="UDV62" s="75"/>
      <c r="UDW62" s="75"/>
      <c r="UDX62" s="75"/>
      <c r="UDY62" s="75"/>
      <c r="UDZ62" s="75"/>
      <c r="UEA62" s="75"/>
      <c r="UEB62" s="75"/>
      <c r="UEC62" s="75"/>
      <c r="UED62" s="75"/>
      <c r="UEE62" s="75"/>
      <c r="UEF62" s="75"/>
      <c r="UEG62" s="75"/>
      <c r="UEH62" s="75"/>
      <c r="UEI62" s="75"/>
      <c r="UEJ62" s="75"/>
      <c r="UEK62" s="75"/>
      <c r="UEL62" s="75"/>
      <c r="UEM62" s="75"/>
      <c r="UEN62" s="75"/>
      <c r="UEO62" s="75"/>
      <c r="UEP62" s="75"/>
      <c r="UEQ62" s="75"/>
      <c r="UER62" s="75"/>
      <c r="UES62" s="75"/>
      <c r="UET62" s="75"/>
      <c r="UEU62" s="75"/>
      <c r="UEV62" s="75"/>
      <c r="UEW62" s="75"/>
      <c r="UEX62" s="75"/>
      <c r="UEY62" s="75"/>
      <c r="UEZ62" s="75"/>
      <c r="UFA62" s="75"/>
      <c r="UFB62" s="75"/>
      <c r="UFC62" s="75"/>
      <c r="UFD62" s="75"/>
      <c r="UFE62" s="75"/>
      <c r="UFF62" s="75"/>
      <c r="UFG62" s="75"/>
      <c r="UFH62" s="75"/>
      <c r="UFI62" s="75"/>
      <c r="UFJ62" s="75"/>
      <c r="UFK62" s="75"/>
      <c r="UFL62" s="75"/>
      <c r="UFM62" s="75"/>
      <c r="UFN62" s="75"/>
      <c r="UFO62" s="75"/>
      <c r="UFP62" s="75"/>
      <c r="UFQ62" s="75"/>
      <c r="UFR62" s="75"/>
      <c r="UFS62" s="75"/>
      <c r="UFT62" s="75"/>
      <c r="UFU62" s="75"/>
      <c r="UFV62" s="75"/>
      <c r="UFW62" s="75"/>
      <c r="UFX62" s="75"/>
      <c r="UFY62" s="75"/>
      <c r="UFZ62" s="75"/>
      <c r="UGA62" s="75"/>
      <c r="UGB62" s="75"/>
      <c r="UGC62" s="75"/>
      <c r="UGD62" s="75"/>
      <c r="UGE62" s="75"/>
      <c r="UGF62" s="75"/>
      <c r="UGG62" s="75"/>
      <c r="UGH62" s="75"/>
      <c r="UGI62" s="75"/>
      <c r="UGJ62" s="75"/>
      <c r="UGK62" s="75"/>
      <c r="UGL62" s="75"/>
      <c r="UGM62" s="75"/>
      <c r="UGN62" s="75"/>
      <c r="UGO62" s="75"/>
      <c r="UGP62" s="75"/>
      <c r="UGQ62" s="75"/>
      <c r="UGR62" s="75"/>
      <c r="UGS62" s="75"/>
      <c r="UGT62" s="75"/>
      <c r="UGU62" s="75"/>
      <c r="UGV62" s="75"/>
      <c r="UGW62" s="75"/>
      <c r="UGX62" s="75"/>
      <c r="UGY62" s="75"/>
      <c r="UGZ62" s="75"/>
      <c r="UHA62" s="75"/>
      <c r="UHB62" s="75"/>
      <c r="UHC62" s="75"/>
      <c r="UHD62" s="75"/>
      <c r="UHE62" s="75"/>
      <c r="UHF62" s="75"/>
      <c r="UHG62" s="75"/>
      <c r="UHH62" s="75"/>
      <c r="UHI62" s="75"/>
      <c r="UHJ62" s="75"/>
      <c r="UHK62" s="75"/>
      <c r="UHL62" s="75"/>
      <c r="UHM62" s="75"/>
      <c r="UHN62" s="75"/>
      <c r="UHO62" s="75"/>
      <c r="UHP62" s="75"/>
      <c r="UHQ62" s="75"/>
      <c r="UHR62" s="75"/>
      <c r="UHS62" s="75"/>
      <c r="UHT62" s="75"/>
      <c r="UHU62" s="75"/>
      <c r="UHV62" s="75"/>
      <c r="UHW62" s="75"/>
      <c r="UHX62" s="75"/>
      <c r="UHY62" s="75"/>
      <c r="UHZ62" s="75"/>
      <c r="UIA62" s="75"/>
      <c r="UIB62" s="75"/>
      <c r="UIC62" s="75"/>
      <c r="UID62" s="75"/>
      <c r="UIE62" s="75"/>
      <c r="UIF62" s="75"/>
      <c r="UIG62" s="75"/>
      <c r="UIH62" s="75"/>
      <c r="UII62" s="75"/>
      <c r="UIJ62" s="75"/>
      <c r="UIK62" s="75"/>
      <c r="UIL62" s="75"/>
      <c r="UIM62" s="75"/>
      <c r="UIN62" s="75"/>
      <c r="UIO62" s="75"/>
      <c r="UIP62" s="75"/>
      <c r="UIQ62" s="75"/>
      <c r="UIR62" s="75"/>
      <c r="UIS62" s="75"/>
      <c r="UIT62" s="75"/>
      <c r="UIU62" s="75"/>
      <c r="UIV62" s="75"/>
      <c r="UIW62" s="75"/>
      <c r="UIX62" s="75"/>
      <c r="UIY62" s="75"/>
      <c r="UIZ62" s="75"/>
      <c r="UJA62" s="75"/>
      <c r="UJB62" s="75"/>
      <c r="UJC62" s="75"/>
      <c r="UJD62" s="75"/>
      <c r="UJE62" s="75"/>
      <c r="UJF62" s="75"/>
      <c r="UJG62" s="75"/>
      <c r="UJH62" s="75"/>
      <c r="UJI62" s="75"/>
      <c r="UJJ62" s="75"/>
      <c r="UJK62" s="75"/>
      <c r="UJL62" s="75"/>
      <c r="UJM62" s="75"/>
      <c r="UJN62" s="75"/>
      <c r="UJO62" s="75"/>
      <c r="UJP62" s="75"/>
      <c r="UJQ62" s="75"/>
      <c r="UJR62" s="75"/>
      <c r="UJS62" s="75"/>
      <c r="UJT62" s="75"/>
      <c r="UJU62" s="75"/>
      <c r="UJV62" s="75"/>
      <c r="UJW62" s="75"/>
      <c r="UJX62" s="75"/>
      <c r="UJY62" s="75"/>
      <c r="UJZ62" s="75"/>
      <c r="UKA62" s="75"/>
      <c r="UKB62" s="75"/>
      <c r="UKC62" s="75"/>
      <c r="UKD62" s="75"/>
      <c r="UKE62" s="75"/>
      <c r="UKF62" s="75"/>
      <c r="UKG62" s="75"/>
      <c r="UKH62" s="75"/>
      <c r="UKI62" s="75"/>
      <c r="UKJ62" s="75"/>
      <c r="UKK62" s="75"/>
      <c r="UKL62" s="75"/>
      <c r="UKM62" s="75"/>
      <c r="UKN62" s="75"/>
      <c r="UKO62" s="75"/>
      <c r="UKP62" s="75"/>
      <c r="UKQ62" s="75"/>
      <c r="UKR62" s="75"/>
      <c r="UKS62" s="75"/>
      <c r="UKT62" s="75"/>
      <c r="UKU62" s="75"/>
      <c r="UKV62" s="75"/>
      <c r="UKW62" s="75"/>
      <c r="UKX62" s="75"/>
      <c r="UKY62" s="75"/>
      <c r="UKZ62" s="75"/>
      <c r="ULA62" s="75"/>
      <c r="ULB62" s="75"/>
      <c r="ULC62" s="75"/>
      <c r="ULD62" s="75"/>
      <c r="ULE62" s="75"/>
      <c r="ULF62" s="75"/>
      <c r="ULG62" s="75"/>
      <c r="ULH62" s="75"/>
      <c r="ULI62" s="75"/>
      <c r="ULJ62" s="75"/>
      <c r="ULK62" s="75"/>
      <c r="ULL62" s="75"/>
      <c r="ULM62" s="75"/>
      <c r="ULN62" s="75"/>
      <c r="ULO62" s="75"/>
      <c r="ULP62" s="75"/>
      <c r="ULQ62" s="75"/>
      <c r="ULR62" s="75"/>
      <c r="ULS62" s="75"/>
      <c r="ULT62" s="75"/>
      <c r="ULU62" s="75"/>
      <c r="ULV62" s="75"/>
      <c r="ULW62" s="75"/>
      <c r="ULX62" s="75"/>
      <c r="ULY62" s="75"/>
      <c r="ULZ62" s="75"/>
      <c r="UMA62" s="75"/>
      <c r="UMB62" s="75"/>
      <c r="UMC62" s="75"/>
      <c r="UMD62" s="75"/>
      <c r="UME62" s="75"/>
      <c r="UMF62" s="75"/>
      <c r="UMG62" s="75"/>
      <c r="UMH62" s="75"/>
      <c r="UMI62" s="75"/>
      <c r="UMJ62" s="75"/>
      <c r="UMK62" s="75"/>
      <c r="UML62" s="75"/>
      <c r="UMM62" s="75"/>
      <c r="UMN62" s="75"/>
      <c r="UMO62" s="75"/>
      <c r="UMP62" s="75"/>
      <c r="UMQ62" s="75"/>
      <c r="UMR62" s="75"/>
      <c r="UMS62" s="75"/>
      <c r="UMT62" s="75"/>
      <c r="UMU62" s="75"/>
      <c r="UMV62" s="75"/>
      <c r="UMW62" s="75"/>
      <c r="UMX62" s="75"/>
      <c r="UMY62" s="75"/>
      <c r="UMZ62" s="75"/>
      <c r="UNA62" s="75"/>
      <c r="UNB62" s="75"/>
      <c r="UNC62" s="75"/>
      <c r="UND62" s="75"/>
      <c r="UNE62" s="75"/>
      <c r="UNF62" s="75"/>
      <c r="UNG62" s="75"/>
      <c r="UNH62" s="75"/>
      <c r="UNI62" s="75"/>
      <c r="UNJ62" s="75"/>
      <c r="UNK62" s="75"/>
      <c r="UNL62" s="75"/>
      <c r="UNM62" s="75"/>
      <c r="UNN62" s="75"/>
      <c r="UNO62" s="75"/>
      <c r="UNP62" s="75"/>
      <c r="UNQ62" s="75"/>
      <c r="UNR62" s="75"/>
      <c r="UNS62" s="75"/>
      <c r="UNT62" s="75"/>
      <c r="UNU62" s="75"/>
      <c r="UNV62" s="75"/>
      <c r="UNW62" s="75"/>
      <c r="UNX62" s="75"/>
      <c r="UNY62" s="75"/>
      <c r="UNZ62" s="75"/>
      <c r="UOA62" s="75"/>
      <c r="UOB62" s="75"/>
      <c r="UOC62" s="75"/>
      <c r="UOD62" s="75"/>
      <c r="UOE62" s="75"/>
      <c r="UOF62" s="75"/>
      <c r="UOG62" s="75"/>
      <c r="UOH62" s="75"/>
      <c r="UOI62" s="75"/>
      <c r="UOJ62" s="75"/>
      <c r="UOK62" s="75"/>
      <c r="UOL62" s="75"/>
      <c r="UOM62" s="75"/>
      <c r="UON62" s="75"/>
      <c r="UOO62" s="75"/>
      <c r="UOP62" s="75"/>
      <c r="UOQ62" s="75"/>
      <c r="UOR62" s="75"/>
      <c r="UOS62" s="75"/>
      <c r="UOT62" s="75"/>
      <c r="UOU62" s="75"/>
      <c r="UOV62" s="75"/>
      <c r="UOW62" s="75"/>
      <c r="UOX62" s="75"/>
      <c r="UOY62" s="75"/>
      <c r="UOZ62" s="75"/>
      <c r="UPA62" s="75"/>
      <c r="UPB62" s="75"/>
      <c r="UPC62" s="75"/>
      <c r="UPD62" s="75"/>
      <c r="UPE62" s="75"/>
      <c r="UPF62" s="75"/>
      <c r="UPG62" s="75"/>
      <c r="UPH62" s="75"/>
      <c r="UPI62" s="75"/>
      <c r="UPJ62" s="75"/>
      <c r="UPK62" s="75"/>
      <c r="UPL62" s="75"/>
      <c r="UPM62" s="75"/>
      <c r="UPN62" s="75"/>
      <c r="UPO62" s="75"/>
      <c r="UPP62" s="75"/>
      <c r="UPQ62" s="75"/>
      <c r="UPR62" s="75"/>
      <c r="UPS62" s="75"/>
      <c r="UPT62" s="75"/>
      <c r="UPU62" s="75"/>
      <c r="UPV62" s="75"/>
      <c r="UPW62" s="75"/>
      <c r="UPX62" s="75"/>
      <c r="UPY62" s="75"/>
      <c r="UPZ62" s="75"/>
      <c r="UQA62" s="75"/>
      <c r="UQB62" s="75"/>
      <c r="UQC62" s="75"/>
      <c r="UQD62" s="75"/>
      <c r="UQE62" s="75"/>
      <c r="UQF62" s="75"/>
      <c r="UQG62" s="75"/>
      <c r="UQH62" s="75"/>
      <c r="UQI62" s="75"/>
      <c r="UQJ62" s="75"/>
      <c r="UQK62" s="75"/>
      <c r="UQL62" s="75"/>
      <c r="UQM62" s="75"/>
      <c r="UQN62" s="75"/>
      <c r="UQO62" s="75"/>
      <c r="UQP62" s="75"/>
      <c r="UQQ62" s="75"/>
      <c r="UQR62" s="75"/>
      <c r="UQS62" s="75"/>
      <c r="UQT62" s="75"/>
      <c r="UQU62" s="75"/>
      <c r="UQV62" s="75"/>
      <c r="UQW62" s="75"/>
      <c r="UQX62" s="75"/>
      <c r="UQY62" s="75"/>
      <c r="UQZ62" s="75"/>
      <c r="URA62" s="75"/>
      <c r="URB62" s="75"/>
      <c r="URC62" s="75"/>
      <c r="URD62" s="75"/>
      <c r="URE62" s="75"/>
      <c r="URF62" s="75"/>
      <c r="URG62" s="75"/>
      <c r="URH62" s="75"/>
      <c r="URI62" s="75"/>
      <c r="URJ62" s="75"/>
      <c r="URK62" s="75"/>
      <c r="URL62" s="75"/>
      <c r="URM62" s="75"/>
      <c r="URN62" s="75"/>
      <c r="URO62" s="75"/>
      <c r="URP62" s="75"/>
      <c r="URQ62" s="75"/>
      <c r="URR62" s="75"/>
      <c r="URS62" s="75"/>
      <c r="URT62" s="75"/>
      <c r="URU62" s="75"/>
      <c r="URV62" s="75"/>
      <c r="URW62" s="75"/>
      <c r="URX62" s="75"/>
      <c r="URY62" s="75"/>
      <c r="URZ62" s="75"/>
      <c r="USA62" s="75"/>
      <c r="USB62" s="75"/>
      <c r="USC62" s="75"/>
      <c r="USD62" s="75"/>
      <c r="USE62" s="75"/>
      <c r="USF62" s="75"/>
      <c r="USG62" s="75"/>
      <c r="USH62" s="75"/>
      <c r="USI62" s="75"/>
      <c r="USJ62" s="75"/>
      <c r="USK62" s="75"/>
      <c r="USL62" s="75"/>
      <c r="USM62" s="75"/>
      <c r="USN62" s="75"/>
      <c r="USO62" s="75"/>
      <c r="USP62" s="75"/>
      <c r="USQ62" s="75"/>
      <c r="USR62" s="75"/>
      <c r="USS62" s="75"/>
      <c r="UST62" s="75"/>
      <c r="USU62" s="75"/>
      <c r="USV62" s="75"/>
      <c r="USW62" s="75"/>
      <c r="USX62" s="75"/>
      <c r="USY62" s="75"/>
      <c r="USZ62" s="75"/>
      <c r="UTA62" s="75"/>
      <c r="UTB62" s="75"/>
      <c r="UTC62" s="75"/>
      <c r="UTD62" s="75"/>
      <c r="UTE62" s="75"/>
      <c r="UTF62" s="75"/>
      <c r="UTG62" s="75"/>
      <c r="UTH62" s="75"/>
      <c r="UTI62" s="75"/>
      <c r="UTJ62" s="75"/>
      <c r="UTK62" s="75"/>
      <c r="UTL62" s="75"/>
      <c r="UTM62" s="75"/>
      <c r="UTN62" s="75"/>
      <c r="UTO62" s="75"/>
      <c r="UTP62" s="75"/>
      <c r="UTQ62" s="75"/>
      <c r="UTR62" s="75"/>
      <c r="UTS62" s="75"/>
      <c r="UTT62" s="75"/>
      <c r="UTU62" s="75"/>
      <c r="UTV62" s="75"/>
      <c r="UTW62" s="75"/>
      <c r="UTX62" s="75"/>
      <c r="UTY62" s="75"/>
      <c r="UTZ62" s="75"/>
      <c r="UUA62" s="75"/>
      <c r="UUB62" s="75"/>
      <c r="UUC62" s="75"/>
      <c r="UUD62" s="75"/>
      <c r="UUE62" s="75"/>
      <c r="UUF62" s="75"/>
      <c r="UUG62" s="75"/>
      <c r="UUH62" s="75"/>
      <c r="UUI62" s="75"/>
      <c r="UUJ62" s="75"/>
      <c r="UUK62" s="75"/>
      <c r="UUL62" s="75"/>
      <c r="UUM62" s="75"/>
      <c r="UUN62" s="75"/>
      <c r="UUO62" s="75"/>
      <c r="UUP62" s="75"/>
      <c r="UUQ62" s="75"/>
      <c r="UUR62" s="75"/>
      <c r="UUS62" s="75"/>
      <c r="UUT62" s="75"/>
      <c r="UUU62" s="75"/>
      <c r="UUV62" s="75"/>
      <c r="UUW62" s="75"/>
      <c r="UUX62" s="75"/>
      <c r="UUY62" s="75"/>
      <c r="UUZ62" s="75"/>
      <c r="UVA62" s="75"/>
      <c r="UVB62" s="75"/>
      <c r="UVC62" s="75"/>
      <c r="UVD62" s="75"/>
      <c r="UVE62" s="75"/>
      <c r="UVF62" s="75"/>
      <c r="UVG62" s="75"/>
      <c r="UVH62" s="75"/>
      <c r="UVI62" s="75"/>
      <c r="UVJ62" s="75"/>
      <c r="UVK62" s="75"/>
      <c r="UVL62" s="75"/>
      <c r="UVM62" s="75"/>
      <c r="UVN62" s="75"/>
      <c r="UVO62" s="75"/>
      <c r="UVP62" s="75"/>
      <c r="UVQ62" s="75"/>
      <c r="UVR62" s="75"/>
      <c r="UVS62" s="75"/>
      <c r="UVT62" s="75"/>
      <c r="UVU62" s="75"/>
      <c r="UVV62" s="75"/>
      <c r="UVW62" s="75"/>
      <c r="UVX62" s="75"/>
      <c r="UVY62" s="75"/>
      <c r="UVZ62" s="75"/>
      <c r="UWA62" s="75"/>
      <c r="UWB62" s="75"/>
      <c r="UWC62" s="75"/>
      <c r="UWD62" s="75"/>
      <c r="UWE62" s="75"/>
      <c r="UWF62" s="75"/>
      <c r="UWG62" s="75"/>
      <c r="UWH62" s="75"/>
      <c r="UWI62" s="75"/>
      <c r="UWJ62" s="75"/>
      <c r="UWK62" s="75"/>
      <c r="UWL62" s="75"/>
      <c r="UWM62" s="75"/>
      <c r="UWN62" s="75"/>
      <c r="UWO62" s="75"/>
      <c r="UWP62" s="75"/>
      <c r="UWQ62" s="75"/>
      <c r="UWR62" s="75"/>
      <c r="UWS62" s="75"/>
      <c r="UWT62" s="75"/>
      <c r="UWU62" s="75"/>
      <c r="UWV62" s="75"/>
      <c r="UWW62" s="75"/>
      <c r="UWX62" s="75"/>
      <c r="UWY62" s="75"/>
      <c r="UWZ62" s="75"/>
      <c r="UXA62" s="75"/>
      <c r="UXB62" s="75"/>
      <c r="UXC62" s="75"/>
      <c r="UXD62" s="75"/>
      <c r="UXE62" s="75"/>
      <c r="UXF62" s="75"/>
      <c r="UXG62" s="75"/>
      <c r="UXH62" s="75"/>
      <c r="UXI62" s="75"/>
      <c r="UXJ62" s="75"/>
      <c r="UXK62" s="75"/>
      <c r="UXL62" s="75"/>
      <c r="UXM62" s="75"/>
      <c r="UXN62" s="75"/>
      <c r="UXO62" s="75"/>
      <c r="UXP62" s="75"/>
      <c r="UXQ62" s="75"/>
      <c r="UXR62" s="75"/>
      <c r="UXS62" s="75"/>
      <c r="UXT62" s="75"/>
      <c r="UXU62" s="75"/>
      <c r="UXV62" s="75"/>
      <c r="UXW62" s="75"/>
      <c r="UXX62" s="75"/>
      <c r="UXY62" s="75"/>
      <c r="UXZ62" s="75"/>
      <c r="UYA62" s="75"/>
      <c r="UYB62" s="75"/>
      <c r="UYC62" s="75"/>
      <c r="UYD62" s="75"/>
      <c r="UYE62" s="75"/>
      <c r="UYF62" s="75"/>
      <c r="UYG62" s="75"/>
      <c r="UYH62" s="75"/>
      <c r="UYI62" s="75"/>
      <c r="UYJ62" s="75"/>
      <c r="UYK62" s="75"/>
      <c r="UYL62" s="75"/>
      <c r="UYM62" s="75"/>
      <c r="UYN62" s="75"/>
      <c r="UYO62" s="75"/>
      <c r="UYP62" s="75"/>
      <c r="UYQ62" s="75"/>
      <c r="UYR62" s="75"/>
      <c r="UYS62" s="75"/>
      <c r="UYT62" s="75"/>
      <c r="UYU62" s="75"/>
      <c r="UYV62" s="75"/>
      <c r="UYW62" s="75"/>
      <c r="UYX62" s="75"/>
      <c r="UYY62" s="75"/>
      <c r="UYZ62" s="75"/>
      <c r="UZA62" s="75"/>
      <c r="UZB62" s="75"/>
      <c r="UZC62" s="75"/>
      <c r="UZD62" s="75"/>
      <c r="UZE62" s="75"/>
      <c r="UZF62" s="75"/>
      <c r="UZG62" s="75"/>
      <c r="UZH62" s="75"/>
      <c r="UZI62" s="75"/>
      <c r="UZJ62" s="75"/>
      <c r="UZK62" s="75"/>
      <c r="UZL62" s="75"/>
      <c r="UZM62" s="75"/>
      <c r="UZN62" s="75"/>
      <c r="UZO62" s="75"/>
      <c r="UZP62" s="75"/>
      <c r="UZQ62" s="75"/>
      <c r="UZR62" s="75"/>
      <c r="UZS62" s="75"/>
      <c r="UZT62" s="75"/>
      <c r="UZU62" s="75"/>
      <c r="UZV62" s="75"/>
      <c r="UZW62" s="75"/>
      <c r="UZX62" s="75"/>
      <c r="UZY62" s="75"/>
      <c r="UZZ62" s="75"/>
      <c r="VAA62" s="75"/>
      <c r="VAB62" s="75"/>
      <c r="VAC62" s="75"/>
      <c r="VAD62" s="75"/>
      <c r="VAE62" s="75"/>
      <c r="VAF62" s="75"/>
      <c r="VAG62" s="75"/>
      <c r="VAH62" s="75"/>
      <c r="VAI62" s="75"/>
      <c r="VAJ62" s="75"/>
      <c r="VAK62" s="75"/>
      <c r="VAL62" s="75"/>
      <c r="VAM62" s="75"/>
      <c r="VAN62" s="75"/>
      <c r="VAO62" s="75"/>
      <c r="VAP62" s="75"/>
      <c r="VAQ62" s="75"/>
      <c r="VAR62" s="75"/>
      <c r="VAS62" s="75"/>
      <c r="VAT62" s="75"/>
      <c r="VAU62" s="75"/>
      <c r="VAV62" s="75"/>
      <c r="VAW62" s="75"/>
      <c r="VAX62" s="75"/>
      <c r="VAY62" s="75"/>
      <c r="VAZ62" s="75"/>
      <c r="VBA62" s="75"/>
      <c r="VBB62" s="75"/>
      <c r="VBC62" s="75"/>
      <c r="VBD62" s="75"/>
      <c r="VBE62" s="75"/>
      <c r="VBF62" s="75"/>
      <c r="VBG62" s="75"/>
      <c r="VBH62" s="75"/>
      <c r="VBI62" s="75"/>
      <c r="VBJ62" s="75"/>
      <c r="VBK62" s="75"/>
      <c r="VBL62" s="75"/>
      <c r="VBM62" s="75"/>
      <c r="VBN62" s="75"/>
      <c r="VBO62" s="75"/>
      <c r="VBP62" s="75"/>
      <c r="VBQ62" s="75"/>
      <c r="VBR62" s="75"/>
      <c r="VBS62" s="75"/>
      <c r="VBT62" s="75"/>
      <c r="VBU62" s="75"/>
      <c r="VBV62" s="75"/>
      <c r="VBW62" s="75"/>
      <c r="VBX62" s="75"/>
      <c r="VBY62" s="75"/>
      <c r="VBZ62" s="75"/>
      <c r="VCA62" s="75"/>
      <c r="VCB62" s="75"/>
      <c r="VCC62" s="75"/>
      <c r="VCD62" s="75"/>
      <c r="VCE62" s="75"/>
      <c r="VCF62" s="75"/>
      <c r="VCG62" s="75"/>
      <c r="VCH62" s="75"/>
      <c r="VCI62" s="75"/>
      <c r="VCJ62" s="75"/>
      <c r="VCK62" s="75"/>
      <c r="VCL62" s="75"/>
      <c r="VCM62" s="75"/>
      <c r="VCN62" s="75"/>
      <c r="VCO62" s="75"/>
      <c r="VCP62" s="75"/>
      <c r="VCQ62" s="75"/>
      <c r="VCR62" s="75"/>
      <c r="VCS62" s="75"/>
      <c r="VCT62" s="75"/>
      <c r="VCU62" s="75"/>
      <c r="VCV62" s="75"/>
      <c r="VCW62" s="75"/>
      <c r="VCX62" s="75"/>
      <c r="VCY62" s="75"/>
      <c r="VCZ62" s="75"/>
      <c r="VDA62" s="75"/>
      <c r="VDB62" s="75"/>
      <c r="VDC62" s="75"/>
      <c r="VDD62" s="75"/>
      <c r="VDE62" s="75"/>
      <c r="VDF62" s="75"/>
      <c r="VDG62" s="75"/>
      <c r="VDH62" s="75"/>
      <c r="VDI62" s="75"/>
      <c r="VDJ62" s="75"/>
      <c r="VDK62" s="75"/>
      <c r="VDL62" s="75"/>
      <c r="VDM62" s="75"/>
      <c r="VDN62" s="75"/>
      <c r="VDO62" s="75"/>
      <c r="VDP62" s="75"/>
      <c r="VDQ62" s="75"/>
      <c r="VDR62" s="75"/>
      <c r="VDS62" s="75"/>
      <c r="VDT62" s="75"/>
      <c r="VDU62" s="75"/>
      <c r="VDV62" s="75"/>
      <c r="VDW62" s="75"/>
      <c r="VDX62" s="75"/>
      <c r="VDY62" s="75"/>
      <c r="VDZ62" s="75"/>
      <c r="VEA62" s="75"/>
      <c r="VEB62" s="75"/>
      <c r="VEC62" s="75"/>
      <c r="VED62" s="75"/>
      <c r="VEE62" s="75"/>
      <c r="VEF62" s="75"/>
      <c r="VEG62" s="75"/>
      <c r="VEH62" s="75"/>
      <c r="VEI62" s="75"/>
      <c r="VEJ62" s="75"/>
      <c r="VEK62" s="75"/>
      <c r="VEL62" s="75"/>
      <c r="VEM62" s="75"/>
      <c r="VEN62" s="75"/>
      <c r="VEO62" s="75"/>
      <c r="VEP62" s="75"/>
      <c r="VEQ62" s="75"/>
      <c r="VER62" s="75"/>
      <c r="VES62" s="75"/>
      <c r="VET62" s="75"/>
      <c r="VEU62" s="75"/>
      <c r="VEV62" s="75"/>
      <c r="VEW62" s="75"/>
      <c r="VEX62" s="75"/>
      <c r="VEY62" s="75"/>
      <c r="VEZ62" s="75"/>
      <c r="VFA62" s="75"/>
      <c r="VFB62" s="75"/>
      <c r="VFC62" s="75"/>
      <c r="VFD62" s="75"/>
      <c r="VFE62" s="75"/>
      <c r="VFF62" s="75"/>
      <c r="VFG62" s="75"/>
      <c r="VFH62" s="75"/>
      <c r="VFI62" s="75"/>
      <c r="VFJ62" s="75"/>
      <c r="VFK62" s="75"/>
      <c r="VFL62" s="75"/>
      <c r="VFM62" s="75"/>
      <c r="VFN62" s="75"/>
      <c r="VFO62" s="75"/>
      <c r="VFP62" s="75"/>
      <c r="VFQ62" s="75"/>
      <c r="VFR62" s="75"/>
      <c r="VFS62" s="75"/>
      <c r="VFT62" s="75"/>
      <c r="VFU62" s="75"/>
      <c r="VFV62" s="75"/>
      <c r="VFW62" s="75"/>
      <c r="VFX62" s="75"/>
      <c r="VFY62" s="75"/>
      <c r="VFZ62" s="75"/>
      <c r="VGA62" s="75"/>
      <c r="VGB62" s="75"/>
      <c r="VGC62" s="75"/>
      <c r="VGD62" s="75"/>
      <c r="VGE62" s="75"/>
      <c r="VGF62" s="75"/>
      <c r="VGG62" s="75"/>
      <c r="VGH62" s="75"/>
      <c r="VGI62" s="75"/>
      <c r="VGJ62" s="75"/>
      <c r="VGK62" s="75"/>
      <c r="VGL62" s="75"/>
      <c r="VGM62" s="75"/>
      <c r="VGN62" s="75"/>
      <c r="VGO62" s="75"/>
      <c r="VGP62" s="75"/>
      <c r="VGQ62" s="75"/>
      <c r="VGR62" s="75"/>
      <c r="VGS62" s="75"/>
      <c r="VGT62" s="75"/>
      <c r="VGU62" s="75"/>
      <c r="VGV62" s="75"/>
      <c r="VGW62" s="75"/>
      <c r="VGX62" s="75"/>
      <c r="VGY62" s="75"/>
      <c r="VGZ62" s="75"/>
      <c r="VHA62" s="75"/>
      <c r="VHB62" s="75"/>
      <c r="VHC62" s="75"/>
      <c r="VHD62" s="75"/>
      <c r="VHE62" s="75"/>
      <c r="VHF62" s="75"/>
      <c r="VHG62" s="75"/>
      <c r="VHH62" s="75"/>
      <c r="VHI62" s="75"/>
      <c r="VHJ62" s="75"/>
      <c r="VHK62" s="75"/>
      <c r="VHL62" s="75"/>
      <c r="VHM62" s="75"/>
      <c r="VHN62" s="75"/>
      <c r="VHO62" s="75"/>
      <c r="VHP62" s="75"/>
      <c r="VHQ62" s="75"/>
      <c r="VHR62" s="75"/>
      <c r="VHS62" s="75"/>
      <c r="VHT62" s="75"/>
      <c r="VHU62" s="75"/>
      <c r="VHV62" s="75"/>
      <c r="VHW62" s="75"/>
      <c r="VHX62" s="75"/>
      <c r="VHY62" s="75"/>
      <c r="VHZ62" s="75"/>
      <c r="VIA62" s="75"/>
      <c r="VIB62" s="75"/>
      <c r="VIC62" s="75"/>
      <c r="VID62" s="75"/>
      <c r="VIE62" s="75"/>
      <c r="VIF62" s="75"/>
      <c r="VIG62" s="75"/>
      <c r="VIH62" s="75"/>
      <c r="VII62" s="75"/>
      <c r="VIJ62" s="75"/>
      <c r="VIK62" s="75"/>
      <c r="VIL62" s="75"/>
      <c r="VIM62" s="75"/>
      <c r="VIN62" s="75"/>
      <c r="VIO62" s="75"/>
      <c r="VIP62" s="75"/>
      <c r="VIQ62" s="75"/>
      <c r="VIR62" s="75"/>
      <c r="VIS62" s="75"/>
      <c r="VIT62" s="75"/>
      <c r="VIU62" s="75"/>
      <c r="VIV62" s="75"/>
      <c r="VIW62" s="75"/>
      <c r="VIX62" s="75"/>
      <c r="VIY62" s="75"/>
      <c r="VIZ62" s="75"/>
      <c r="VJA62" s="75"/>
      <c r="VJB62" s="75"/>
      <c r="VJC62" s="75"/>
      <c r="VJD62" s="75"/>
      <c r="VJE62" s="75"/>
      <c r="VJF62" s="75"/>
      <c r="VJG62" s="75"/>
      <c r="VJH62" s="75"/>
      <c r="VJI62" s="75"/>
      <c r="VJJ62" s="75"/>
      <c r="VJK62" s="75"/>
      <c r="VJL62" s="75"/>
      <c r="VJM62" s="75"/>
      <c r="VJN62" s="75"/>
      <c r="VJO62" s="75"/>
      <c r="VJP62" s="75"/>
      <c r="VJQ62" s="75"/>
      <c r="VJR62" s="75"/>
      <c r="VJS62" s="75"/>
      <c r="VJT62" s="75"/>
      <c r="VJU62" s="75"/>
      <c r="VJV62" s="75"/>
      <c r="VJW62" s="75"/>
      <c r="VJX62" s="75"/>
      <c r="VJY62" s="75"/>
      <c r="VJZ62" s="75"/>
      <c r="VKA62" s="75"/>
      <c r="VKB62" s="75"/>
      <c r="VKC62" s="75"/>
      <c r="VKD62" s="75"/>
      <c r="VKE62" s="75"/>
      <c r="VKF62" s="75"/>
      <c r="VKG62" s="75"/>
      <c r="VKH62" s="75"/>
      <c r="VKI62" s="75"/>
      <c r="VKJ62" s="75"/>
      <c r="VKK62" s="75"/>
      <c r="VKL62" s="75"/>
      <c r="VKM62" s="75"/>
      <c r="VKN62" s="75"/>
      <c r="VKO62" s="75"/>
      <c r="VKP62" s="75"/>
      <c r="VKQ62" s="75"/>
      <c r="VKR62" s="75"/>
      <c r="VKS62" s="75"/>
      <c r="VKT62" s="75"/>
      <c r="VKU62" s="75"/>
      <c r="VKV62" s="75"/>
      <c r="VKW62" s="75"/>
      <c r="VKX62" s="75"/>
      <c r="VKY62" s="75"/>
      <c r="VKZ62" s="75"/>
      <c r="VLA62" s="75"/>
      <c r="VLB62" s="75"/>
      <c r="VLC62" s="75"/>
      <c r="VLD62" s="75"/>
      <c r="VLE62" s="75"/>
      <c r="VLF62" s="75"/>
      <c r="VLG62" s="75"/>
      <c r="VLH62" s="75"/>
      <c r="VLI62" s="75"/>
      <c r="VLJ62" s="75"/>
      <c r="VLK62" s="75"/>
      <c r="VLL62" s="75"/>
      <c r="VLM62" s="75"/>
      <c r="VLN62" s="75"/>
      <c r="VLO62" s="75"/>
      <c r="VLP62" s="75"/>
      <c r="VLQ62" s="75"/>
      <c r="VLR62" s="75"/>
      <c r="VLS62" s="75"/>
      <c r="VLT62" s="75"/>
      <c r="VLU62" s="75"/>
      <c r="VLV62" s="75"/>
      <c r="VLW62" s="75"/>
      <c r="VLX62" s="75"/>
      <c r="VLY62" s="75"/>
      <c r="VLZ62" s="75"/>
      <c r="VMA62" s="75"/>
      <c r="VMB62" s="75"/>
      <c r="VMC62" s="75"/>
      <c r="VMD62" s="75"/>
      <c r="VME62" s="75"/>
      <c r="VMF62" s="75"/>
      <c r="VMG62" s="75"/>
      <c r="VMH62" s="75"/>
      <c r="VMI62" s="75"/>
      <c r="VMJ62" s="75"/>
      <c r="VMK62" s="75"/>
      <c r="VML62" s="75"/>
      <c r="VMM62" s="75"/>
      <c r="VMN62" s="75"/>
      <c r="VMO62" s="75"/>
      <c r="VMP62" s="75"/>
      <c r="VMQ62" s="75"/>
      <c r="VMR62" s="75"/>
      <c r="VMS62" s="75"/>
      <c r="VMT62" s="75"/>
      <c r="VMU62" s="75"/>
      <c r="VMV62" s="75"/>
      <c r="VMW62" s="75"/>
      <c r="VMX62" s="75"/>
      <c r="VMY62" s="75"/>
      <c r="VMZ62" s="75"/>
      <c r="VNA62" s="75"/>
      <c r="VNB62" s="75"/>
      <c r="VNC62" s="75"/>
      <c r="VND62" s="75"/>
      <c r="VNE62" s="75"/>
      <c r="VNF62" s="75"/>
      <c r="VNG62" s="75"/>
      <c r="VNH62" s="75"/>
      <c r="VNI62" s="75"/>
      <c r="VNJ62" s="75"/>
      <c r="VNK62" s="75"/>
      <c r="VNL62" s="75"/>
      <c r="VNM62" s="75"/>
      <c r="VNN62" s="75"/>
      <c r="VNO62" s="75"/>
      <c r="VNP62" s="75"/>
      <c r="VNQ62" s="75"/>
      <c r="VNR62" s="75"/>
      <c r="VNS62" s="75"/>
      <c r="VNT62" s="75"/>
      <c r="VNU62" s="75"/>
      <c r="VNV62" s="75"/>
      <c r="VNW62" s="75"/>
      <c r="VNX62" s="75"/>
      <c r="VNY62" s="75"/>
      <c r="VNZ62" s="75"/>
      <c r="VOA62" s="75"/>
      <c r="VOB62" s="75"/>
      <c r="VOC62" s="75"/>
      <c r="VOD62" s="75"/>
      <c r="VOE62" s="75"/>
      <c r="VOF62" s="75"/>
      <c r="VOG62" s="75"/>
      <c r="VOH62" s="75"/>
      <c r="VOI62" s="75"/>
      <c r="VOJ62" s="75"/>
      <c r="VOK62" s="75"/>
      <c r="VOL62" s="75"/>
      <c r="VOM62" s="75"/>
      <c r="VON62" s="75"/>
      <c r="VOO62" s="75"/>
      <c r="VOP62" s="75"/>
      <c r="VOQ62" s="75"/>
      <c r="VOR62" s="75"/>
      <c r="VOS62" s="75"/>
      <c r="VOT62" s="75"/>
      <c r="VOU62" s="75"/>
      <c r="VOV62" s="75"/>
      <c r="VOW62" s="75"/>
      <c r="VOX62" s="75"/>
      <c r="VOY62" s="75"/>
      <c r="VOZ62" s="75"/>
      <c r="VPA62" s="75"/>
      <c r="VPB62" s="75"/>
      <c r="VPC62" s="75"/>
      <c r="VPD62" s="75"/>
      <c r="VPE62" s="75"/>
      <c r="VPF62" s="75"/>
      <c r="VPG62" s="75"/>
      <c r="VPH62" s="75"/>
      <c r="VPI62" s="75"/>
      <c r="VPJ62" s="75"/>
      <c r="VPK62" s="75"/>
      <c r="VPL62" s="75"/>
      <c r="VPM62" s="75"/>
      <c r="VPN62" s="75"/>
      <c r="VPO62" s="75"/>
      <c r="VPP62" s="75"/>
      <c r="VPQ62" s="75"/>
      <c r="VPR62" s="75"/>
      <c r="VPS62" s="75"/>
      <c r="VPT62" s="75"/>
      <c r="VPU62" s="75"/>
      <c r="VPV62" s="75"/>
      <c r="VPW62" s="75"/>
      <c r="VPX62" s="75"/>
      <c r="VPY62" s="75"/>
      <c r="VPZ62" s="75"/>
      <c r="VQA62" s="75"/>
      <c r="VQB62" s="75"/>
      <c r="VQC62" s="75"/>
      <c r="VQD62" s="75"/>
      <c r="VQE62" s="75"/>
      <c r="VQF62" s="75"/>
      <c r="VQG62" s="75"/>
      <c r="VQH62" s="75"/>
      <c r="VQI62" s="75"/>
      <c r="VQJ62" s="75"/>
      <c r="VQK62" s="75"/>
      <c r="VQL62" s="75"/>
      <c r="VQM62" s="75"/>
      <c r="VQN62" s="75"/>
      <c r="VQO62" s="75"/>
      <c r="VQP62" s="75"/>
      <c r="VQQ62" s="75"/>
      <c r="VQR62" s="75"/>
      <c r="VQS62" s="75"/>
      <c r="VQT62" s="75"/>
      <c r="VQU62" s="75"/>
      <c r="VQV62" s="75"/>
      <c r="VQW62" s="75"/>
      <c r="VQX62" s="75"/>
      <c r="VQY62" s="75"/>
      <c r="VQZ62" s="75"/>
      <c r="VRA62" s="75"/>
      <c r="VRB62" s="75"/>
      <c r="VRC62" s="75"/>
      <c r="VRD62" s="75"/>
      <c r="VRE62" s="75"/>
      <c r="VRF62" s="75"/>
      <c r="VRG62" s="75"/>
      <c r="VRH62" s="75"/>
      <c r="VRI62" s="75"/>
      <c r="VRJ62" s="75"/>
      <c r="VRK62" s="75"/>
      <c r="VRL62" s="75"/>
      <c r="VRM62" s="75"/>
      <c r="VRN62" s="75"/>
      <c r="VRO62" s="75"/>
      <c r="VRP62" s="75"/>
      <c r="VRQ62" s="75"/>
      <c r="VRR62" s="75"/>
      <c r="VRS62" s="75"/>
      <c r="VRT62" s="75"/>
      <c r="VRU62" s="75"/>
      <c r="VRV62" s="75"/>
      <c r="VRW62" s="75"/>
      <c r="VRX62" s="75"/>
      <c r="VRY62" s="75"/>
      <c r="VRZ62" s="75"/>
      <c r="VSA62" s="75"/>
      <c r="VSB62" s="75"/>
      <c r="VSC62" s="75"/>
      <c r="VSD62" s="75"/>
      <c r="VSE62" s="75"/>
      <c r="VSF62" s="75"/>
      <c r="VSG62" s="75"/>
      <c r="VSH62" s="75"/>
      <c r="VSI62" s="75"/>
      <c r="VSJ62" s="75"/>
      <c r="VSK62" s="75"/>
      <c r="VSL62" s="75"/>
      <c r="VSM62" s="75"/>
      <c r="VSN62" s="75"/>
      <c r="VSO62" s="75"/>
      <c r="VSP62" s="75"/>
      <c r="VSQ62" s="75"/>
      <c r="VSR62" s="75"/>
      <c r="VSS62" s="75"/>
      <c r="VST62" s="75"/>
      <c r="VSU62" s="75"/>
      <c r="VSV62" s="75"/>
      <c r="VSW62" s="75"/>
      <c r="VSX62" s="75"/>
      <c r="VSY62" s="75"/>
      <c r="VSZ62" s="75"/>
      <c r="VTA62" s="75"/>
      <c r="VTB62" s="75"/>
      <c r="VTC62" s="75"/>
      <c r="VTD62" s="75"/>
      <c r="VTE62" s="75"/>
      <c r="VTF62" s="75"/>
      <c r="VTG62" s="75"/>
      <c r="VTH62" s="75"/>
      <c r="VTI62" s="75"/>
      <c r="VTJ62" s="75"/>
      <c r="VTK62" s="75"/>
      <c r="VTL62" s="75"/>
      <c r="VTM62" s="75"/>
      <c r="VTN62" s="75"/>
      <c r="VTO62" s="75"/>
      <c r="VTP62" s="75"/>
      <c r="VTQ62" s="75"/>
      <c r="VTR62" s="75"/>
      <c r="VTS62" s="75"/>
      <c r="VTT62" s="75"/>
      <c r="VTU62" s="75"/>
      <c r="VTV62" s="75"/>
      <c r="VTW62" s="75"/>
      <c r="VTX62" s="75"/>
      <c r="VTY62" s="75"/>
      <c r="VTZ62" s="75"/>
      <c r="VUA62" s="75"/>
      <c r="VUB62" s="75"/>
      <c r="VUC62" s="75"/>
      <c r="VUD62" s="75"/>
      <c r="VUE62" s="75"/>
      <c r="VUF62" s="75"/>
      <c r="VUG62" s="75"/>
      <c r="VUH62" s="75"/>
      <c r="VUI62" s="75"/>
      <c r="VUJ62" s="75"/>
      <c r="VUK62" s="75"/>
      <c r="VUL62" s="75"/>
      <c r="VUM62" s="75"/>
      <c r="VUN62" s="75"/>
      <c r="VUO62" s="75"/>
      <c r="VUP62" s="75"/>
      <c r="VUQ62" s="75"/>
      <c r="VUR62" s="75"/>
      <c r="VUS62" s="75"/>
      <c r="VUT62" s="75"/>
      <c r="VUU62" s="75"/>
      <c r="VUV62" s="75"/>
      <c r="VUW62" s="75"/>
      <c r="VUX62" s="75"/>
      <c r="VUY62" s="75"/>
      <c r="VUZ62" s="75"/>
      <c r="VVA62" s="75"/>
      <c r="VVB62" s="75"/>
      <c r="VVC62" s="75"/>
      <c r="VVD62" s="75"/>
      <c r="VVE62" s="75"/>
      <c r="VVF62" s="75"/>
      <c r="VVG62" s="75"/>
      <c r="VVH62" s="75"/>
      <c r="VVI62" s="75"/>
      <c r="VVJ62" s="75"/>
      <c r="VVK62" s="75"/>
      <c r="VVL62" s="75"/>
      <c r="VVM62" s="75"/>
      <c r="VVN62" s="75"/>
      <c r="VVO62" s="75"/>
      <c r="VVP62" s="75"/>
      <c r="VVQ62" s="75"/>
      <c r="VVR62" s="75"/>
      <c r="VVS62" s="75"/>
      <c r="VVT62" s="75"/>
      <c r="VVU62" s="75"/>
      <c r="VVV62" s="75"/>
      <c r="VVW62" s="75"/>
      <c r="VVX62" s="75"/>
      <c r="VVY62" s="75"/>
      <c r="VVZ62" s="75"/>
      <c r="VWA62" s="75"/>
      <c r="VWB62" s="75"/>
      <c r="VWC62" s="75"/>
      <c r="VWD62" s="75"/>
      <c r="VWE62" s="75"/>
      <c r="VWF62" s="75"/>
      <c r="VWG62" s="75"/>
      <c r="VWH62" s="75"/>
      <c r="VWI62" s="75"/>
      <c r="VWJ62" s="75"/>
      <c r="VWK62" s="75"/>
      <c r="VWL62" s="75"/>
      <c r="VWM62" s="75"/>
      <c r="VWN62" s="75"/>
      <c r="VWO62" s="75"/>
      <c r="VWP62" s="75"/>
      <c r="VWQ62" s="75"/>
      <c r="VWR62" s="75"/>
      <c r="VWS62" s="75"/>
      <c r="VWT62" s="75"/>
      <c r="VWU62" s="75"/>
      <c r="VWV62" s="75"/>
      <c r="VWW62" s="75"/>
      <c r="VWX62" s="75"/>
      <c r="VWY62" s="75"/>
      <c r="VWZ62" s="75"/>
      <c r="VXA62" s="75"/>
      <c r="VXB62" s="75"/>
      <c r="VXC62" s="75"/>
      <c r="VXD62" s="75"/>
      <c r="VXE62" s="75"/>
      <c r="VXF62" s="75"/>
      <c r="VXG62" s="75"/>
      <c r="VXH62" s="75"/>
      <c r="VXI62" s="75"/>
      <c r="VXJ62" s="75"/>
      <c r="VXK62" s="75"/>
      <c r="VXL62" s="75"/>
      <c r="VXM62" s="75"/>
      <c r="VXN62" s="75"/>
      <c r="VXO62" s="75"/>
      <c r="VXP62" s="75"/>
      <c r="VXQ62" s="75"/>
      <c r="VXR62" s="75"/>
      <c r="VXS62" s="75"/>
      <c r="VXT62" s="75"/>
      <c r="VXU62" s="75"/>
      <c r="VXV62" s="75"/>
      <c r="VXW62" s="75"/>
      <c r="VXX62" s="75"/>
      <c r="VXY62" s="75"/>
      <c r="VXZ62" s="75"/>
      <c r="VYA62" s="75"/>
      <c r="VYB62" s="75"/>
      <c r="VYC62" s="75"/>
      <c r="VYD62" s="75"/>
      <c r="VYE62" s="75"/>
      <c r="VYF62" s="75"/>
      <c r="VYG62" s="75"/>
      <c r="VYH62" s="75"/>
      <c r="VYI62" s="75"/>
      <c r="VYJ62" s="75"/>
      <c r="VYK62" s="75"/>
      <c r="VYL62" s="75"/>
      <c r="VYM62" s="75"/>
      <c r="VYN62" s="75"/>
      <c r="VYO62" s="75"/>
      <c r="VYP62" s="75"/>
      <c r="VYQ62" s="75"/>
      <c r="VYR62" s="75"/>
      <c r="VYS62" s="75"/>
      <c r="VYT62" s="75"/>
      <c r="VYU62" s="75"/>
      <c r="VYV62" s="75"/>
      <c r="VYW62" s="75"/>
      <c r="VYX62" s="75"/>
      <c r="VYY62" s="75"/>
      <c r="VYZ62" s="75"/>
      <c r="VZA62" s="75"/>
      <c r="VZB62" s="75"/>
      <c r="VZC62" s="75"/>
      <c r="VZD62" s="75"/>
      <c r="VZE62" s="75"/>
      <c r="VZF62" s="75"/>
      <c r="VZG62" s="75"/>
      <c r="VZH62" s="75"/>
      <c r="VZI62" s="75"/>
      <c r="VZJ62" s="75"/>
      <c r="VZK62" s="75"/>
      <c r="VZL62" s="75"/>
      <c r="VZM62" s="75"/>
      <c r="VZN62" s="75"/>
      <c r="VZO62" s="75"/>
      <c r="VZP62" s="75"/>
      <c r="VZQ62" s="75"/>
      <c r="VZR62" s="75"/>
      <c r="VZS62" s="75"/>
      <c r="VZT62" s="75"/>
      <c r="VZU62" s="75"/>
      <c r="VZV62" s="75"/>
      <c r="VZW62" s="75"/>
      <c r="VZX62" s="75"/>
      <c r="VZY62" s="75"/>
      <c r="VZZ62" s="75"/>
      <c r="WAA62" s="75"/>
      <c r="WAB62" s="75"/>
      <c r="WAC62" s="75"/>
      <c r="WAD62" s="75"/>
      <c r="WAE62" s="75"/>
      <c r="WAF62" s="75"/>
      <c r="WAG62" s="75"/>
      <c r="WAH62" s="75"/>
      <c r="WAI62" s="75"/>
      <c r="WAJ62" s="75"/>
      <c r="WAK62" s="75"/>
      <c r="WAL62" s="75"/>
      <c r="WAM62" s="75"/>
      <c r="WAN62" s="75"/>
      <c r="WAO62" s="75"/>
      <c r="WAP62" s="75"/>
      <c r="WAQ62" s="75"/>
      <c r="WAR62" s="75"/>
      <c r="WAS62" s="75"/>
      <c r="WAT62" s="75"/>
      <c r="WAU62" s="75"/>
      <c r="WAV62" s="75"/>
      <c r="WAW62" s="75"/>
      <c r="WAX62" s="75"/>
      <c r="WAY62" s="75"/>
      <c r="WAZ62" s="75"/>
      <c r="WBA62" s="75"/>
      <c r="WBB62" s="75"/>
      <c r="WBC62" s="75"/>
      <c r="WBD62" s="75"/>
      <c r="WBE62" s="75"/>
      <c r="WBF62" s="75"/>
      <c r="WBG62" s="75"/>
      <c r="WBH62" s="75"/>
      <c r="WBI62" s="75"/>
      <c r="WBJ62" s="75"/>
      <c r="WBK62" s="75"/>
      <c r="WBL62" s="75"/>
      <c r="WBM62" s="75"/>
      <c r="WBN62" s="75"/>
      <c r="WBO62" s="75"/>
      <c r="WBP62" s="75"/>
      <c r="WBQ62" s="75"/>
      <c r="WBR62" s="75"/>
      <c r="WBS62" s="75"/>
      <c r="WBT62" s="75"/>
      <c r="WBU62" s="75"/>
      <c r="WBV62" s="75"/>
      <c r="WBW62" s="75"/>
      <c r="WBX62" s="75"/>
      <c r="WBY62" s="75"/>
      <c r="WBZ62" s="75"/>
      <c r="WCA62" s="75"/>
      <c r="WCB62" s="75"/>
      <c r="WCC62" s="75"/>
      <c r="WCD62" s="75"/>
      <c r="WCE62" s="75"/>
      <c r="WCF62" s="75"/>
      <c r="WCG62" s="75"/>
      <c r="WCH62" s="75"/>
      <c r="WCI62" s="75"/>
      <c r="WCJ62" s="75"/>
      <c r="WCK62" s="75"/>
      <c r="WCL62" s="75"/>
      <c r="WCM62" s="75"/>
      <c r="WCN62" s="75"/>
      <c r="WCO62" s="75"/>
      <c r="WCP62" s="75"/>
      <c r="WCQ62" s="75"/>
      <c r="WCR62" s="75"/>
      <c r="WCS62" s="75"/>
      <c r="WCT62" s="75"/>
      <c r="WCU62" s="75"/>
      <c r="WCV62" s="75"/>
      <c r="WCW62" s="75"/>
      <c r="WCX62" s="75"/>
      <c r="WCY62" s="75"/>
      <c r="WCZ62" s="75"/>
      <c r="WDA62" s="75"/>
      <c r="WDB62" s="75"/>
      <c r="WDC62" s="75"/>
      <c r="WDD62" s="75"/>
      <c r="WDE62" s="75"/>
      <c r="WDF62" s="75"/>
      <c r="WDG62" s="75"/>
      <c r="WDH62" s="75"/>
      <c r="WDI62" s="75"/>
      <c r="WDJ62" s="75"/>
      <c r="WDK62" s="75"/>
      <c r="WDL62" s="75"/>
      <c r="WDM62" s="75"/>
      <c r="WDN62" s="75"/>
      <c r="WDO62" s="75"/>
      <c r="WDP62" s="75"/>
      <c r="WDQ62" s="75"/>
      <c r="WDR62" s="75"/>
      <c r="WDS62" s="75"/>
      <c r="WDT62" s="75"/>
      <c r="WDU62" s="75"/>
      <c r="WDV62" s="75"/>
      <c r="WDW62" s="75"/>
      <c r="WDX62" s="75"/>
      <c r="WDY62" s="75"/>
      <c r="WDZ62" s="75"/>
      <c r="WEA62" s="75"/>
      <c r="WEB62" s="75"/>
      <c r="WEC62" s="75"/>
      <c r="WED62" s="75"/>
      <c r="WEE62" s="75"/>
      <c r="WEF62" s="75"/>
      <c r="WEG62" s="75"/>
      <c r="WEH62" s="75"/>
      <c r="WEI62" s="75"/>
      <c r="WEJ62" s="75"/>
      <c r="WEK62" s="75"/>
      <c r="WEL62" s="75"/>
      <c r="WEM62" s="75"/>
      <c r="WEN62" s="75"/>
      <c r="WEO62" s="75"/>
      <c r="WEP62" s="75"/>
      <c r="WEQ62" s="75"/>
      <c r="WER62" s="75"/>
      <c r="WES62" s="75"/>
      <c r="WET62" s="75"/>
      <c r="WEU62" s="75"/>
      <c r="WEV62" s="75"/>
      <c r="WEW62" s="75"/>
      <c r="WEX62" s="75"/>
      <c r="WEY62" s="75"/>
      <c r="WEZ62" s="75"/>
      <c r="WFA62" s="75"/>
      <c r="WFB62" s="75"/>
      <c r="WFC62" s="75"/>
      <c r="WFD62" s="75"/>
      <c r="WFE62" s="75"/>
      <c r="WFF62" s="75"/>
      <c r="WFG62" s="75"/>
      <c r="WFH62" s="75"/>
      <c r="WFI62" s="75"/>
      <c r="WFJ62" s="75"/>
      <c r="WFK62" s="75"/>
      <c r="WFL62" s="75"/>
      <c r="WFM62" s="75"/>
      <c r="WFN62" s="75"/>
      <c r="WFO62" s="75"/>
      <c r="WFP62" s="75"/>
      <c r="WFQ62" s="75"/>
      <c r="WFR62" s="75"/>
      <c r="WFS62" s="75"/>
      <c r="WFT62" s="75"/>
      <c r="WFU62" s="75"/>
      <c r="WFV62" s="75"/>
      <c r="WFW62" s="75"/>
      <c r="WFX62" s="75"/>
      <c r="WFY62" s="75"/>
      <c r="WFZ62" s="75"/>
      <c r="WGA62" s="75"/>
      <c r="WGB62" s="75"/>
      <c r="WGC62" s="75"/>
      <c r="WGD62" s="75"/>
      <c r="WGE62" s="75"/>
      <c r="WGF62" s="75"/>
      <c r="WGG62" s="75"/>
      <c r="WGH62" s="75"/>
      <c r="WGI62" s="75"/>
      <c r="WGJ62" s="75"/>
      <c r="WGK62" s="75"/>
      <c r="WGL62" s="75"/>
      <c r="WGM62" s="75"/>
      <c r="WGN62" s="75"/>
      <c r="WGO62" s="75"/>
      <c r="WGP62" s="75"/>
      <c r="WGQ62" s="75"/>
      <c r="WGR62" s="75"/>
      <c r="WGS62" s="75"/>
      <c r="WGT62" s="75"/>
      <c r="WGU62" s="75"/>
      <c r="WGV62" s="75"/>
      <c r="WGW62" s="75"/>
      <c r="WGX62" s="75"/>
      <c r="WGY62" s="75"/>
      <c r="WGZ62" s="75"/>
      <c r="WHA62" s="75"/>
      <c r="WHB62" s="75"/>
      <c r="WHC62" s="75"/>
      <c r="WHD62" s="75"/>
      <c r="WHE62" s="75"/>
      <c r="WHF62" s="75"/>
      <c r="WHG62" s="75"/>
      <c r="WHH62" s="75"/>
      <c r="WHI62" s="75"/>
      <c r="WHJ62" s="75"/>
      <c r="WHK62" s="75"/>
      <c r="WHL62" s="75"/>
      <c r="WHM62" s="75"/>
      <c r="WHN62" s="75"/>
      <c r="WHO62" s="75"/>
      <c r="WHP62" s="75"/>
      <c r="WHQ62" s="75"/>
      <c r="WHR62" s="75"/>
      <c r="WHS62" s="75"/>
      <c r="WHT62" s="75"/>
      <c r="WHU62" s="75"/>
      <c r="WHV62" s="75"/>
      <c r="WHW62" s="75"/>
      <c r="WHX62" s="75"/>
      <c r="WHY62" s="75"/>
      <c r="WHZ62" s="75"/>
      <c r="WIA62" s="75"/>
      <c r="WIB62" s="75"/>
      <c r="WIC62" s="75"/>
      <c r="WID62" s="75"/>
      <c r="WIE62" s="75"/>
      <c r="WIF62" s="75"/>
      <c r="WIG62" s="75"/>
      <c r="WIH62" s="75"/>
      <c r="WII62" s="75"/>
      <c r="WIJ62" s="75"/>
      <c r="WIK62" s="75"/>
      <c r="WIL62" s="75"/>
      <c r="WIM62" s="75"/>
      <c r="WIN62" s="75"/>
      <c r="WIO62" s="75"/>
      <c r="WIP62" s="75"/>
      <c r="WIQ62" s="75"/>
      <c r="WIR62" s="75"/>
      <c r="WIS62" s="75"/>
      <c r="WIT62" s="75"/>
      <c r="WIU62" s="75"/>
      <c r="WIV62" s="75"/>
      <c r="WIW62" s="75"/>
      <c r="WIX62" s="75"/>
      <c r="WIY62" s="75"/>
      <c r="WIZ62" s="75"/>
      <c r="WJA62" s="75"/>
      <c r="WJB62" s="75"/>
      <c r="WJC62" s="75"/>
      <c r="WJD62" s="75"/>
      <c r="WJE62" s="75"/>
      <c r="WJF62" s="75"/>
      <c r="WJG62" s="75"/>
      <c r="WJH62" s="75"/>
      <c r="WJI62" s="75"/>
      <c r="WJJ62" s="75"/>
      <c r="WJK62" s="75"/>
      <c r="WJL62" s="75"/>
      <c r="WJM62" s="75"/>
      <c r="WJN62" s="75"/>
      <c r="WJO62" s="75"/>
      <c r="WJP62" s="75"/>
      <c r="WJQ62" s="75"/>
      <c r="WJR62" s="75"/>
      <c r="WJS62" s="75"/>
      <c r="WJT62" s="75"/>
      <c r="WJU62" s="75"/>
      <c r="WJV62" s="75"/>
      <c r="WJW62" s="75"/>
      <c r="WJX62" s="75"/>
      <c r="WJY62" s="75"/>
      <c r="WJZ62" s="75"/>
      <c r="WKA62" s="75"/>
      <c r="WKB62" s="75"/>
      <c r="WKC62" s="75"/>
      <c r="WKD62" s="75"/>
      <c r="WKE62" s="75"/>
      <c r="WKF62" s="75"/>
      <c r="WKG62" s="75"/>
      <c r="WKH62" s="75"/>
      <c r="WKI62" s="75"/>
      <c r="WKJ62" s="75"/>
      <c r="WKK62" s="75"/>
      <c r="WKL62" s="75"/>
      <c r="WKM62" s="75"/>
      <c r="WKN62" s="75"/>
      <c r="WKO62" s="75"/>
      <c r="WKP62" s="75"/>
      <c r="WKQ62" s="75"/>
      <c r="WKR62" s="75"/>
      <c r="WKS62" s="75"/>
      <c r="WKT62" s="75"/>
      <c r="WKU62" s="75"/>
      <c r="WKV62" s="75"/>
      <c r="WKW62" s="75"/>
      <c r="WKX62" s="75"/>
      <c r="WKY62" s="75"/>
      <c r="WKZ62" s="75"/>
      <c r="WLA62" s="75"/>
      <c r="WLB62" s="75"/>
      <c r="WLC62" s="75"/>
      <c r="WLD62" s="75"/>
      <c r="WLE62" s="75"/>
      <c r="WLF62" s="75"/>
      <c r="WLG62" s="75"/>
      <c r="WLH62" s="75"/>
      <c r="WLI62" s="75"/>
      <c r="WLJ62" s="75"/>
      <c r="WLK62" s="75"/>
      <c r="WLL62" s="75"/>
      <c r="WLM62" s="75"/>
      <c r="WLN62" s="75"/>
      <c r="WLO62" s="75"/>
      <c r="WLP62" s="75"/>
      <c r="WLQ62" s="75"/>
      <c r="WLR62" s="75"/>
      <c r="WLS62" s="75"/>
      <c r="WLT62" s="75"/>
      <c r="WLU62" s="75"/>
      <c r="WLV62" s="75"/>
      <c r="WLW62" s="75"/>
      <c r="WLX62" s="75"/>
      <c r="WLY62" s="75"/>
      <c r="WLZ62" s="75"/>
      <c r="WMA62" s="75"/>
      <c r="WMB62" s="75"/>
      <c r="WMC62" s="75"/>
      <c r="WMD62" s="75"/>
      <c r="WME62" s="75"/>
      <c r="WMF62" s="75"/>
      <c r="WMG62" s="75"/>
      <c r="WMH62" s="75"/>
      <c r="WMI62" s="75"/>
      <c r="WMJ62" s="75"/>
      <c r="WMK62" s="75"/>
      <c r="WML62" s="75"/>
      <c r="WMM62" s="75"/>
      <c r="WMN62" s="75"/>
      <c r="WMO62" s="75"/>
      <c r="WMP62" s="75"/>
      <c r="WMQ62" s="75"/>
      <c r="WMR62" s="75"/>
      <c r="WMS62" s="75"/>
      <c r="WMT62" s="75"/>
      <c r="WMU62" s="75"/>
      <c r="WMV62" s="75"/>
      <c r="WMW62" s="75"/>
      <c r="WMX62" s="75"/>
      <c r="WMY62" s="75"/>
      <c r="WMZ62" s="75"/>
      <c r="WNA62" s="75"/>
      <c r="WNB62" s="75"/>
      <c r="WNC62" s="75"/>
      <c r="WND62" s="75"/>
      <c r="WNE62" s="75"/>
      <c r="WNF62" s="75"/>
      <c r="WNG62" s="75"/>
      <c r="WNH62" s="75"/>
      <c r="WNI62" s="75"/>
      <c r="WNJ62" s="75"/>
      <c r="WNK62" s="75"/>
      <c r="WNL62" s="75"/>
      <c r="WNM62" s="75"/>
      <c r="WNN62" s="75"/>
      <c r="WNO62" s="75"/>
      <c r="WNP62" s="75"/>
      <c r="WNQ62" s="75"/>
      <c r="WNR62" s="75"/>
      <c r="WNS62" s="75"/>
      <c r="WNT62" s="75"/>
      <c r="WNU62" s="75"/>
      <c r="WNV62" s="75"/>
      <c r="WNW62" s="75"/>
      <c r="WNX62" s="75"/>
      <c r="WNY62" s="75"/>
      <c r="WNZ62" s="75"/>
      <c r="WOA62" s="75"/>
      <c r="WOB62" s="75"/>
      <c r="WOC62" s="75"/>
      <c r="WOD62" s="75"/>
      <c r="WOE62" s="75"/>
      <c r="WOF62" s="75"/>
      <c r="WOG62" s="75"/>
      <c r="WOH62" s="75"/>
      <c r="WOI62" s="75"/>
      <c r="WOJ62" s="75"/>
      <c r="WOK62" s="75"/>
      <c r="WOL62" s="75"/>
      <c r="WOM62" s="75"/>
      <c r="WON62" s="75"/>
      <c r="WOO62" s="75"/>
      <c r="WOP62" s="75"/>
      <c r="WOQ62" s="75"/>
      <c r="WOR62" s="75"/>
      <c r="WOS62" s="75"/>
      <c r="WOT62" s="75"/>
      <c r="WOU62" s="75"/>
      <c r="WOV62" s="75"/>
      <c r="WOW62" s="75"/>
      <c r="WOX62" s="75"/>
      <c r="WOY62" s="75"/>
      <c r="WOZ62" s="75"/>
      <c r="WPA62" s="75"/>
      <c r="WPB62" s="75"/>
      <c r="WPC62" s="75"/>
      <c r="WPD62" s="75"/>
      <c r="WPE62" s="75"/>
      <c r="WPF62" s="75"/>
      <c r="WPG62" s="75"/>
      <c r="WPH62" s="75"/>
      <c r="WPI62" s="75"/>
      <c r="WPJ62" s="75"/>
      <c r="WPK62" s="75"/>
      <c r="WPL62" s="75"/>
      <c r="WPM62" s="75"/>
      <c r="WPN62" s="75"/>
      <c r="WPO62" s="75"/>
      <c r="WPP62" s="75"/>
      <c r="WPQ62" s="75"/>
      <c r="WPR62" s="75"/>
      <c r="WPS62" s="75"/>
      <c r="WPT62" s="75"/>
      <c r="WPU62" s="75"/>
      <c r="WPV62" s="75"/>
      <c r="WPW62" s="75"/>
      <c r="WPX62" s="75"/>
      <c r="WPY62" s="75"/>
      <c r="WPZ62" s="75"/>
      <c r="WQA62" s="75"/>
      <c r="WQB62" s="75"/>
      <c r="WQC62" s="75"/>
      <c r="WQD62" s="75"/>
      <c r="WQE62" s="75"/>
      <c r="WQF62" s="75"/>
      <c r="WQG62" s="75"/>
      <c r="WQH62" s="75"/>
      <c r="WQI62" s="75"/>
      <c r="WQJ62" s="75"/>
      <c r="WQK62" s="75"/>
      <c r="WQL62" s="75"/>
      <c r="WQM62" s="75"/>
      <c r="WQN62" s="75"/>
      <c r="WQO62" s="75"/>
      <c r="WQP62" s="75"/>
      <c r="WQQ62" s="75"/>
      <c r="WQR62" s="75"/>
      <c r="WQS62" s="75"/>
      <c r="WQT62" s="75"/>
      <c r="WQU62" s="75"/>
      <c r="WQV62" s="75"/>
      <c r="WQW62" s="75"/>
      <c r="WQX62" s="75"/>
      <c r="WQY62" s="75"/>
      <c r="WQZ62" s="75"/>
      <c r="WRA62" s="75"/>
      <c r="WRB62" s="75"/>
      <c r="WRC62" s="75"/>
      <c r="WRD62" s="75"/>
      <c r="WRE62" s="75"/>
      <c r="WRF62" s="75"/>
      <c r="WRG62" s="75"/>
      <c r="WRH62" s="75"/>
      <c r="WRI62" s="75"/>
      <c r="WRJ62" s="75"/>
      <c r="WRK62" s="75"/>
      <c r="WRL62" s="75"/>
      <c r="WRM62" s="75"/>
      <c r="WRN62" s="75"/>
      <c r="WRO62" s="75"/>
      <c r="WRP62" s="75"/>
      <c r="WRQ62" s="75"/>
      <c r="WRR62" s="75"/>
      <c r="WRS62" s="75"/>
      <c r="WRT62" s="75"/>
      <c r="WRU62" s="75"/>
      <c r="WRV62" s="75"/>
      <c r="WRW62" s="75"/>
      <c r="WRX62" s="75"/>
      <c r="WRY62" s="75"/>
      <c r="WRZ62" s="75"/>
      <c r="WSA62" s="75"/>
      <c r="WSB62" s="75"/>
      <c r="WSC62" s="75"/>
      <c r="WSD62" s="75"/>
      <c r="WSE62" s="75"/>
      <c r="WSF62" s="75"/>
      <c r="WSG62" s="75"/>
      <c r="WSH62" s="75"/>
      <c r="WSI62" s="75"/>
      <c r="WSJ62" s="75"/>
      <c r="WSK62" s="75"/>
      <c r="WSL62" s="75"/>
      <c r="WSM62" s="75"/>
      <c r="WSN62" s="75"/>
      <c r="WSO62" s="75"/>
      <c r="WSP62" s="75"/>
      <c r="WSQ62" s="75"/>
      <c r="WSR62" s="75"/>
      <c r="WSS62" s="75"/>
      <c r="WST62" s="75"/>
      <c r="WSU62" s="75"/>
      <c r="WSV62" s="75"/>
      <c r="WSW62" s="75"/>
      <c r="WSX62" s="75"/>
      <c r="WSY62" s="75"/>
      <c r="WSZ62" s="75"/>
      <c r="WTA62" s="75"/>
      <c r="WTB62" s="75"/>
      <c r="WTC62" s="75"/>
      <c r="WTD62" s="75"/>
      <c r="WTE62" s="75"/>
      <c r="WTF62" s="75"/>
      <c r="WTG62" s="75"/>
      <c r="WTH62" s="75"/>
      <c r="WTI62" s="75"/>
      <c r="WTJ62" s="75"/>
      <c r="WTK62" s="75"/>
      <c r="WTL62" s="75"/>
      <c r="WTM62" s="75"/>
      <c r="WTN62" s="75"/>
      <c r="WTO62" s="75"/>
      <c r="WTP62" s="75"/>
      <c r="WTQ62" s="75"/>
      <c r="WTR62" s="75"/>
      <c r="WTS62" s="75"/>
      <c r="WTT62" s="75"/>
      <c r="WTU62" s="75"/>
      <c r="WTV62" s="75"/>
      <c r="WTW62" s="75"/>
      <c r="WTX62" s="75"/>
      <c r="WTY62" s="75"/>
      <c r="WTZ62" s="75"/>
      <c r="WUA62" s="75"/>
      <c r="WUB62" s="75"/>
      <c r="WUC62" s="75"/>
      <c r="WUD62" s="75"/>
      <c r="WUE62" s="75"/>
      <c r="WUF62" s="75"/>
      <c r="WUG62" s="75"/>
      <c r="WUH62" s="75"/>
      <c r="WUI62" s="75"/>
      <c r="WUJ62" s="75"/>
      <c r="WUK62" s="75"/>
      <c r="WUL62" s="75"/>
      <c r="WUM62" s="75"/>
      <c r="WUN62" s="75"/>
      <c r="WUO62" s="75"/>
      <c r="WUP62" s="75"/>
      <c r="WUQ62" s="75"/>
      <c r="WUR62" s="75"/>
      <c r="WUS62" s="75"/>
      <c r="WUT62" s="75"/>
      <c r="WUU62" s="75"/>
      <c r="WUV62" s="75"/>
      <c r="WUW62" s="75"/>
      <c r="WUX62" s="75"/>
      <c r="WUY62" s="75"/>
      <c r="WUZ62" s="75"/>
      <c r="WVA62" s="75"/>
      <c r="WVB62" s="75"/>
      <c r="WVC62" s="75"/>
      <c r="WVD62" s="75"/>
      <c r="WVE62" s="75"/>
      <c r="WVF62" s="75"/>
      <c r="WVG62" s="75"/>
      <c r="WVH62" s="75"/>
      <c r="WVI62" s="75"/>
      <c r="WVJ62" s="75"/>
      <c r="WVK62" s="75"/>
      <c r="WVL62" s="75"/>
      <c r="WVM62" s="75"/>
      <c r="WVN62" s="75"/>
      <c r="WVO62" s="75"/>
      <c r="WVP62" s="75"/>
      <c r="WVQ62" s="75"/>
      <c r="WVR62" s="75"/>
      <c r="WVS62" s="75"/>
      <c r="WVT62" s="75"/>
      <c r="WVU62" s="75"/>
      <c r="WVV62" s="75"/>
      <c r="WVW62" s="75"/>
      <c r="WVX62" s="75"/>
      <c r="WVY62" s="75"/>
      <c r="WVZ62" s="75"/>
      <c r="WWA62" s="75"/>
      <c r="WWB62" s="75"/>
      <c r="WWC62" s="75"/>
      <c r="WWD62" s="75"/>
      <c r="WWE62" s="75"/>
      <c r="WWF62" s="75"/>
      <c r="WWG62" s="75"/>
      <c r="WWH62" s="75"/>
      <c r="WWI62" s="75"/>
      <c r="WWJ62" s="75"/>
      <c r="WWK62" s="75"/>
      <c r="WWL62" s="75"/>
      <c r="WWM62" s="75"/>
      <c r="WWN62" s="75"/>
      <c r="WWO62" s="75"/>
      <c r="WWP62" s="75"/>
      <c r="WWQ62" s="75"/>
      <c r="WWR62" s="75"/>
      <c r="WWS62" s="75"/>
      <c r="WWT62" s="75"/>
      <c r="WWU62" s="75"/>
      <c r="WWV62" s="75"/>
      <c r="WWW62" s="75"/>
      <c r="WWX62" s="75"/>
      <c r="WWY62" s="75"/>
      <c r="WWZ62" s="75"/>
      <c r="WXA62" s="75"/>
      <c r="WXB62" s="75"/>
      <c r="WXC62" s="75"/>
      <c r="WXD62" s="75"/>
      <c r="WXE62" s="75"/>
      <c r="WXF62" s="75"/>
      <c r="WXG62" s="75"/>
      <c r="WXH62" s="75"/>
      <c r="WXI62" s="75"/>
      <c r="WXJ62" s="75"/>
      <c r="WXK62" s="75"/>
      <c r="WXL62" s="75"/>
      <c r="WXM62" s="75"/>
      <c r="WXN62" s="75"/>
      <c r="WXO62" s="75"/>
      <c r="WXP62" s="75"/>
      <c r="WXQ62" s="75"/>
      <c r="WXR62" s="75"/>
      <c r="WXS62" s="75"/>
      <c r="WXT62" s="75"/>
      <c r="WXU62" s="75"/>
      <c r="WXV62" s="75"/>
      <c r="WXW62" s="75"/>
      <c r="WXX62" s="75"/>
      <c r="WXY62" s="75"/>
      <c r="WXZ62" s="75"/>
      <c r="WYA62" s="75"/>
      <c r="WYB62" s="75"/>
      <c r="WYC62" s="75"/>
      <c r="WYD62" s="75"/>
      <c r="WYE62" s="75"/>
      <c r="WYF62" s="75"/>
      <c r="WYG62" s="75"/>
      <c r="WYH62" s="75"/>
      <c r="WYI62" s="75"/>
      <c r="WYJ62" s="75"/>
      <c r="WYK62" s="75"/>
      <c r="WYL62" s="75"/>
      <c r="WYM62" s="75"/>
      <c r="WYN62" s="75"/>
      <c r="WYO62" s="75"/>
      <c r="WYP62" s="75"/>
      <c r="WYQ62" s="75"/>
      <c r="WYR62" s="75"/>
      <c r="WYS62" s="75"/>
      <c r="WYT62" s="75"/>
      <c r="WYU62" s="75"/>
      <c r="WYV62" s="75"/>
      <c r="WYW62" s="75"/>
      <c r="WYX62" s="75"/>
      <c r="WYY62" s="75"/>
      <c r="WYZ62" s="75"/>
      <c r="WZA62" s="75"/>
      <c r="WZB62" s="75"/>
      <c r="WZC62" s="75"/>
      <c r="WZD62" s="75"/>
      <c r="WZE62" s="75"/>
      <c r="WZF62" s="75"/>
      <c r="WZG62" s="75"/>
      <c r="WZH62" s="75"/>
      <c r="WZI62" s="75"/>
      <c r="WZJ62" s="75"/>
      <c r="WZK62" s="75"/>
      <c r="WZL62" s="75"/>
      <c r="WZM62" s="75"/>
      <c r="WZN62" s="75"/>
      <c r="WZO62" s="75"/>
      <c r="WZP62" s="75"/>
      <c r="WZQ62" s="75"/>
      <c r="WZR62" s="75"/>
      <c r="WZS62" s="75"/>
      <c r="WZT62" s="75"/>
      <c r="WZU62" s="75"/>
      <c r="WZV62" s="75"/>
      <c r="WZW62" s="75"/>
      <c r="WZX62" s="75"/>
      <c r="WZY62" s="75"/>
      <c r="WZZ62" s="75"/>
      <c r="XAA62" s="75"/>
      <c r="XAB62" s="75"/>
      <c r="XAC62" s="75"/>
      <c r="XAD62" s="75"/>
      <c r="XAE62" s="75"/>
      <c r="XAF62" s="75"/>
      <c r="XAG62" s="75"/>
      <c r="XAH62" s="75"/>
      <c r="XAI62" s="75"/>
      <c r="XAJ62" s="75"/>
      <c r="XAK62" s="75"/>
      <c r="XAL62" s="75"/>
      <c r="XAM62" s="75"/>
      <c r="XAN62" s="75"/>
      <c r="XAO62" s="75"/>
      <c r="XAP62" s="75"/>
      <c r="XAQ62" s="75"/>
      <c r="XAR62" s="75"/>
      <c r="XAS62" s="75"/>
      <c r="XAT62" s="75"/>
      <c r="XAU62" s="75"/>
      <c r="XAV62" s="75"/>
      <c r="XAW62" s="75"/>
      <c r="XAX62" s="75"/>
      <c r="XAY62" s="75"/>
      <c r="XAZ62" s="75"/>
      <c r="XBA62" s="75"/>
      <c r="XBB62" s="75"/>
      <c r="XBC62" s="75"/>
      <c r="XBD62" s="75"/>
      <c r="XBE62" s="75"/>
      <c r="XBF62" s="75"/>
      <c r="XBG62" s="75"/>
      <c r="XBH62" s="75"/>
      <c r="XBI62" s="75"/>
      <c r="XBJ62" s="75"/>
      <c r="XBK62" s="75"/>
      <c r="XBL62" s="75"/>
      <c r="XBM62" s="75"/>
      <c r="XBN62" s="75"/>
      <c r="XBO62" s="75"/>
      <c r="XBP62" s="75"/>
      <c r="XBQ62" s="75"/>
      <c r="XBR62" s="75"/>
      <c r="XBS62" s="75"/>
      <c r="XBT62" s="75"/>
      <c r="XBU62" s="75"/>
      <c r="XBV62" s="75"/>
      <c r="XBW62" s="75"/>
      <c r="XBX62" s="75"/>
      <c r="XBY62" s="75"/>
      <c r="XBZ62" s="75"/>
      <c r="XCA62" s="75"/>
      <c r="XCB62" s="75"/>
      <c r="XCC62" s="75"/>
      <c r="XCD62" s="75"/>
      <c r="XCE62" s="75"/>
      <c r="XCF62" s="75"/>
      <c r="XCG62" s="75"/>
      <c r="XCH62" s="75"/>
      <c r="XCI62" s="75"/>
      <c r="XCJ62" s="75"/>
      <c r="XCK62" s="75"/>
      <c r="XCL62" s="75"/>
      <c r="XCM62" s="75"/>
      <c r="XCN62" s="75"/>
      <c r="XCO62" s="75"/>
      <c r="XCP62" s="75"/>
      <c r="XCQ62" s="75"/>
      <c r="XCR62" s="75"/>
      <c r="XCS62" s="75"/>
      <c r="XCT62" s="75"/>
      <c r="XCU62" s="75"/>
      <c r="XCV62" s="75"/>
      <c r="XCW62" s="75"/>
      <c r="XCX62" s="75"/>
      <c r="XCY62" s="75"/>
      <c r="XCZ62" s="75"/>
      <c r="XDA62" s="75"/>
      <c r="XDB62" s="75"/>
      <c r="XDC62" s="75"/>
      <c r="XDD62" s="75"/>
      <c r="XDE62" s="75"/>
      <c r="XDF62" s="75"/>
      <c r="XDG62" s="75"/>
      <c r="XDH62" s="75"/>
      <c r="XDI62" s="75"/>
      <c r="XDJ62" s="75"/>
      <c r="XDK62" s="75"/>
      <c r="XDL62" s="75"/>
      <c r="XDM62" s="75"/>
      <c r="XDN62" s="75"/>
      <c r="XDO62" s="75"/>
      <c r="XDP62" s="75"/>
      <c r="XDQ62" s="75"/>
      <c r="XDR62" s="75"/>
      <c r="XDS62" s="75"/>
      <c r="XDT62" s="75"/>
      <c r="XDU62" s="75"/>
      <c r="XDV62" s="75"/>
      <c r="XDW62" s="75"/>
      <c r="XDX62" s="75"/>
      <c r="XDY62" s="75"/>
      <c r="XDZ62" s="75"/>
      <c r="XEA62" s="75"/>
      <c r="XEB62" s="75"/>
      <c r="XEC62" s="75"/>
      <c r="XED62" s="75"/>
      <c r="XEE62" s="75"/>
      <c r="XEF62" s="75"/>
      <c r="XEG62" s="75"/>
      <c r="XEH62" s="75"/>
      <c r="XEI62" s="75"/>
      <c r="XEJ62" s="75"/>
      <c r="XEK62" s="75"/>
      <c r="XEL62" s="75"/>
      <c r="XEM62" s="75"/>
      <c r="XEN62" s="75"/>
      <c r="XEO62" s="75"/>
      <c r="XEP62" s="75"/>
      <c r="XEQ62" s="75"/>
      <c r="XER62" s="75"/>
      <c r="XES62" s="75"/>
      <c r="XET62" s="75"/>
      <c r="XEU62" s="75"/>
      <c r="XEV62" s="75"/>
      <c r="XEW62" s="75"/>
      <c r="XEX62" s="75"/>
      <c r="XEY62" s="75"/>
      <c r="XEZ62" s="75"/>
      <c r="XFA62" s="75"/>
      <c r="XFB62" s="75"/>
      <c r="XFC62" s="75"/>
    </row>
    <row r="63" spans="1:16383" ht="265.2" x14ac:dyDescent="0.3">
      <c r="A63" s="18">
        <v>2021</v>
      </c>
      <c r="B63" s="18" t="s">
        <v>821</v>
      </c>
      <c r="C63" s="27">
        <v>10</v>
      </c>
      <c r="D63" s="28" t="s">
        <v>851</v>
      </c>
      <c r="E63" s="28" t="s">
        <v>852</v>
      </c>
      <c r="F63" s="20" t="s">
        <v>108</v>
      </c>
      <c r="G63" s="28" t="s">
        <v>2725</v>
      </c>
      <c r="H63" s="28" t="s">
        <v>856</v>
      </c>
      <c r="I63" s="26" t="s">
        <v>322</v>
      </c>
      <c r="J63" s="26" t="s">
        <v>857</v>
      </c>
      <c r="K63" s="17">
        <v>5</v>
      </c>
      <c r="L63" s="21">
        <v>41334</v>
      </c>
      <c r="M63" s="21">
        <v>45291</v>
      </c>
      <c r="N63" s="17">
        <v>5</v>
      </c>
      <c r="O63" s="22">
        <v>1</v>
      </c>
      <c r="P63" s="114"/>
      <c r="Q63" s="114"/>
      <c r="R63" s="117"/>
      <c r="S63" s="19" t="s">
        <v>2726</v>
      </c>
      <c r="T63" s="19" t="s">
        <v>2858</v>
      </c>
      <c r="U63" s="94" t="s">
        <v>2494</v>
      </c>
      <c r="V63" s="100" t="s">
        <v>2622</v>
      </c>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c r="IV63" s="75"/>
      <c r="IW63" s="75"/>
      <c r="IX63" s="75"/>
      <c r="IY63" s="75"/>
      <c r="IZ63" s="75"/>
      <c r="JA63" s="75"/>
      <c r="JB63" s="75"/>
      <c r="JC63" s="75"/>
      <c r="JD63" s="75"/>
      <c r="JE63" s="75"/>
      <c r="JF63" s="75"/>
      <c r="JG63" s="75"/>
      <c r="JH63" s="75"/>
      <c r="JI63" s="75"/>
      <c r="JJ63" s="75"/>
      <c r="JK63" s="75"/>
      <c r="JL63" s="75"/>
      <c r="JM63" s="75"/>
      <c r="JN63" s="75"/>
      <c r="JO63" s="75"/>
      <c r="JP63" s="75"/>
      <c r="JQ63" s="75"/>
      <c r="JR63" s="75"/>
      <c r="JS63" s="75"/>
      <c r="JT63" s="75"/>
      <c r="JU63" s="75"/>
      <c r="JV63" s="75"/>
      <c r="JW63" s="75"/>
      <c r="JX63" s="75"/>
      <c r="JY63" s="75"/>
      <c r="JZ63" s="75"/>
      <c r="KA63" s="75"/>
      <c r="KB63" s="75"/>
      <c r="KC63" s="75"/>
      <c r="KD63" s="75"/>
      <c r="KE63" s="75"/>
      <c r="KF63" s="75"/>
      <c r="KG63" s="75"/>
      <c r="KH63" s="75"/>
      <c r="KI63" s="75"/>
      <c r="KJ63" s="75"/>
      <c r="KK63" s="75"/>
      <c r="KL63" s="75"/>
      <c r="KM63" s="75"/>
      <c r="KN63" s="75"/>
      <c r="KO63" s="75"/>
      <c r="KP63" s="75"/>
      <c r="KQ63" s="75"/>
      <c r="KR63" s="75"/>
      <c r="KS63" s="75"/>
      <c r="KT63" s="75"/>
      <c r="KU63" s="75"/>
      <c r="KV63" s="75"/>
      <c r="KW63" s="75"/>
      <c r="KX63" s="75"/>
      <c r="KY63" s="75"/>
      <c r="KZ63" s="75"/>
      <c r="LA63" s="75"/>
      <c r="LB63" s="75"/>
      <c r="LC63" s="75"/>
      <c r="LD63" s="75"/>
      <c r="LE63" s="75"/>
      <c r="LF63" s="75"/>
      <c r="LG63" s="75"/>
      <c r="LH63" s="75"/>
      <c r="LI63" s="75"/>
      <c r="LJ63" s="75"/>
      <c r="LK63" s="75"/>
      <c r="LL63" s="75"/>
      <c r="LM63" s="75"/>
      <c r="LN63" s="75"/>
      <c r="LO63" s="75"/>
      <c r="LP63" s="75"/>
      <c r="LQ63" s="75"/>
      <c r="LR63" s="75"/>
      <c r="LS63" s="75"/>
      <c r="LT63" s="75"/>
      <c r="LU63" s="75"/>
      <c r="LV63" s="75"/>
      <c r="LW63" s="75"/>
      <c r="LX63" s="75"/>
      <c r="LY63" s="75"/>
      <c r="LZ63" s="75"/>
      <c r="MA63" s="75"/>
      <c r="MB63" s="75"/>
      <c r="MC63" s="75"/>
      <c r="MD63" s="75"/>
      <c r="ME63" s="75"/>
      <c r="MF63" s="75"/>
      <c r="MG63" s="75"/>
      <c r="MH63" s="75"/>
      <c r="MI63" s="75"/>
      <c r="MJ63" s="75"/>
      <c r="MK63" s="75"/>
      <c r="ML63" s="75"/>
      <c r="MM63" s="75"/>
      <c r="MN63" s="75"/>
      <c r="MO63" s="75"/>
      <c r="MP63" s="75"/>
      <c r="MQ63" s="75"/>
      <c r="MR63" s="75"/>
      <c r="MS63" s="75"/>
      <c r="MT63" s="75"/>
      <c r="MU63" s="75"/>
      <c r="MV63" s="75"/>
      <c r="MW63" s="75"/>
      <c r="MX63" s="75"/>
      <c r="MY63" s="75"/>
      <c r="MZ63" s="75"/>
      <c r="NA63" s="75"/>
      <c r="NB63" s="75"/>
      <c r="NC63" s="75"/>
      <c r="ND63" s="75"/>
      <c r="NE63" s="75"/>
      <c r="NF63" s="75"/>
      <c r="NG63" s="75"/>
      <c r="NH63" s="75"/>
      <c r="NI63" s="75"/>
      <c r="NJ63" s="75"/>
      <c r="NK63" s="75"/>
      <c r="NL63" s="75"/>
      <c r="NM63" s="75"/>
      <c r="NN63" s="75"/>
      <c r="NO63" s="75"/>
      <c r="NP63" s="75"/>
      <c r="NQ63" s="75"/>
      <c r="NR63" s="75"/>
      <c r="NS63" s="75"/>
      <c r="NT63" s="75"/>
      <c r="NU63" s="75"/>
      <c r="NV63" s="75"/>
      <c r="NW63" s="75"/>
      <c r="NX63" s="75"/>
      <c r="NY63" s="75"/>
      <c r="NZ63" s="75"/>
      <c r="OA63" s="75"/>
      <c r="OB63" s="75"/>
      <c r="OC63" s="75"/>
      <c r="OD63" s="75"/>
      <c r="OE63" s="75"/>
      <c r="OF63" s="75"/>
      <c r="OG63" s="75"/>
      <c r="OH63" s="75"/>
      <c r="OI63" s="75"/>
      <c r="OJ63" s="75"/>
      <c r="OK63" s="75"/>
      <c r="OL63" s="75"/>
      <c r="OM63" s="75"/>
      <c r="ON63" s="75"/>
      <c r="OO63" s="75"/>
      <c r="OP63" s="75"/>
      <c r="OQ63" s="75"/>
      <c r="OR63" s="75"/>
      <c r="OS63" s="75"/>
      <c r="OT63" s="75"/>
      <c r="OU63" s="75"/>
      <c r="OV63" s="75"/>
      <c r="OW63" s="75"/>
      <c r="OX63" s="75"/>
      <c r="OY63" s="75"/>
      <c r="OZ63" s="75"/>
      <c r="PA63" s="75"/>
      <c r="PB63" s="75"/>
      <c r="PC63" s="75"/>
      <c r="PD63" s="75"/>
      <c r="PE63" s="75"/>
      <c r="PF63" s="75"/>
      <c r="PG63" s="75"/>
      <c r="PH63" s="75"/>
      <c r="PI63" s="75"/>
      <c r="PJ63" s="75"/>
      <c r="PK63" s="75"/>
      <c r="PL63" s="75"/>
      <c r="PM63" s="75"/>
      <c r="PN63" s="75"/>
      <c r="PO63" s="75"/>
      <c r="PP63" s="75"/>
      <c r="PQ63" s="75"/>
      <c r="PR63" s="75"/>
      <c r="PS63" s="75"/>
      <c r="PT63" s="75"/>
      <c r="PU63" s="75"/>
      <c r="PV63" s="75"/>
      <c r="PW63" s="75"/>
      <c r="PX63" s="75"/>
      <c r="PY63" s="75"/>
      <c r="PZ63" s="75"/>
      <c r="QA63" s="75"/>
      <c r="QB63" s="75"/>
      <c r="QC63" s="75"/>
      <c r="QD63" s="75"/>
      <c r="QE63" s="75"/>
      <c r="QF63" s="75"/>
      <c r="QG63" s="75"/>
      <c r="QH63" s="75"/>
      <c r="QI63" s="75"/>
      <c r="QJ63" s="75"/>
      <c r="QK63" s="75"/>
      <c r="QL63" s="75"/>
      <c r="QM63" s="75"/>
      <c r="QN63" s="75"/>
      <c r="QO63" s="75"/>
      <c r="QP63" s="75"/>
      <c r="QQ63" s="75"/>
      <c r="QR63" s="75"/>
      <c r="QS63" s="75"/>
      <c r="QT63" s="75"/>
      <c r="QU63" s="75"/>
      <c r="QV63" s="75"/>
      <c r="QW63" s="75"/>
      <c r="QX63" s="75"/>
      <c r="QY63" s="75"/>
      <c r="QZ63" s="75"/>
      <c r="RA63" s="75"/>
      <c r="RB63" s="75"/>
      <c r="RC63" s="75"/>
      <c r="RD63" s="75"/>
      <c r="RE63" s="75"/>
      <c r="RF63" s="75"/>
      <c r="RG63" s="75"/>
      <c r="RH63" s="75"/>
      <c r="RI63" s="75"/>
      <c r="RJ63" s="75"/>
      <c r="RK63" s="75"/>
      <c r="RL63" s="75"/>
      <c r="RM63" s="75"/>
      <c r="RN63" s="75"/>
      <c r="RO63" s="75"/>
      <c r="RP63" s="75"/>
      <c r="RQ63" s="75"/>
      <c r="RR63" s="75"/>
      <c r="RS63" s="75"/>
      <c r="RT63" s="75"/>
      <c r="RU63" s="75"/>
      <c r="RV63" s="75"/>
      <c r="RW63" s="75"/>
      <c r="RX63" s="75"/>
      <c r="RY63" s="75"/>
      <c r="RZ63" s="75"/>
      <c r="SA63" s="75"/>
      <c r="SB63" s="75"/>
      <c r="SC63" s="75"/>
      <c r="SD63" s="75"/>
      <c r="SE63" s="75"/>
      <c r="SF63" s="75"/>
      <c r="SG63" s="75"/>
      <c r="SH63" s="75"/>
      <c r="SI63" s="75"/>
      <c r="SJ63" s="75"/>
      <c r="SK63" s="75"/>
      <c r="SL63" s="75"/>
      <c r="SM63" s="75"/>
      <c r="SN63" s="75"/>
      <c r="SO63" s="75"/>
      <c r="SP63" s="75"/>
      <c r="SQ63" s="75"/>
      <c r="SR63" s="75"/>
      <c r="SS63" s="75"/>
      <c r="ST63" s="75"/>
      <c r="SU63" s="75"/>
      <c r="SV63" s="75"/>
      <c r="SW63" s="75"/>
      <c r="SX63" s="75"/>
      <c r="SY63" s="75"/>
      <c r="SZ63" s="75"/>
      <c r="TA63" s="75"/>
      <c r="TB63" s="75"/>
      <c r="TC63" s="75"/>
      <c r="TD63" s="75"/>
      <c r="TE63" s="75"/>
      <c r="TF63" s="75"/>
      <c r="TG63" s="75"/>
      <c r="TH63" s="75"/>
      <c r="TI63" s="75"/>
      <c r="TJ63" s="75"/>
      <c r="TK63" s="75"/>
      <c r="TL63" s="75"/>
      <c r="TM63" s="75"/>
      <c r="TN63" s="75"/>
      <c r="TO63" s="75"/>
      <c r="TP63" s="75"/>
      <c r="TQ63" s="75"/>
      <c r="TR63" s="75"/>
      <c r="TS63" s="75"/>
      <c r="TT63" s="75"/>
      <c r="TU63" s="75"/>
      <c r="TV63" s="75"/>
      <c r="TW63" s="75"/>
      <c r="TX63" s="75"/>
      <c r="TY63" s="75"/>
      <c r="TZ63" s="75"/>
      <c r="UA63" s="75"/>
      <c r="UB63" s="75"/>
      <c r="UC63" s="75"/>
      <c r="UD63" s="75"/>
      <c r="UE63" s="75"/>
      <c r="UF63" s="75"/>
      <c r="UG63" s="75"/>
      <c r="UH63" s="75"/>
      <c r="UI63" s="75"/>
      <c r="UJ63" s="75"/>
      <c r="UK63" s="75"/>
      <c r="UL63" s="75"/>
      <c r="UM63" s="75"/>
      <c r="UN63" s="75"/>
      <c r="UO63" s="75"/>
      <c r="UP63" s="75"/>
      <c r="UQ63" s="75"/>
      <c r="UR63" s="75"/>
      <c r="US63" s="75"/>
      <c r="UT63" s="75"/>
      <c r="UU63" s="75"/>
      <c r="UV63" s="75"/>
      <c r="UW63" s="75"/>
      <c r="UX63" s="75"/>
      <c r="UY63" s="75"/>
      <c r="UZ63" s="75"/>
      <c r="VA63" s="75"/>
      <c r="VB63" s="75"/>
      <c r="VC63" s="75"/>
      <c r="VD63" s="75"/>
      <c r="VE63" s="75"/>
      <c r="VF63" s="75"/>
      <c r="VG63" s="75"/>
      <c r="VH63" s="75"/>
      <c r="VI63" s="75"/>
      <c r="VJ63" s="75"/>
      <c r="VK63" s="75"/>
      <c r="VL63" s="75"/>
      <c r="VM63" s="75"/>
      <c r="VN63" s="75"/>
      <c r="VO63" s="75"/>
      <c r="VP63" s="75"/>
      <c r="VQ63" s="75"/>
      <c r="VR63" s="75"/>
      <c r="VS63" s="75"/>
      <c r="VT63" s="75"/>
      <c r="VU63" s="75"/>
      <c r="VV63" s="75"/>
      <c r="VW63" s="75"/>
      <c r="VX63" s="75"/>
      <c r="VY63" s="75"/>
      <c r="VZ63" s="75"/>
      <c r="WA63" s="75"/>
      <c r="WB63" s="75"/>
      <c r="WC63" s="75"/>
      <c r="WD63" s="75"/>
      <c r="WE63" s="75"/>
      <c r="WF63" s="75"/>
      <c r="WG63" s="75"/>
      <c r="WH63" s="75"/>
      <c r="WI63" s="75"/>
      <c r="WJ63" s="75"/>
      <c r="WK63" s="75"/>
      <c r="WL63" s="75"/>
      <c r="WM63" s="75"/>
      <c r="WN63" s="75"/>
      <c r="WO63" s="75"/>
      <c r="WP63" s="75"/>
      <c r="WQ63" s="75"/>
      <c r="WR63" s="75"/>
      <c r="WS63" s="75"/>
      <c r="WT63" s="75"/>
      <c r="WU63" s="75"/>
      <c r="WV63" s="75"/>
      <c r="WW63" s="75"/>
      <c r="WX63" s="75"/>
      <c r="WY63" s="75"/>
      <c r="WZ63" s="75"/>
      <c r="XA63" s="75"/>
      <c r="XB63" s="75"/>
      <c r="XC63" s="75"/>
      <c r="XD63" s="75"/>
      <c r="XE63" s="75"/>
      <c r="XF63" s="75"/>
      <c r="XG63" s="75"/>
      <c r="XH63" s="75"/>
      <c r="XI63" s="75"/>
      <c r="XJ63" s="75"/>
      <c r="XK63" s="75"/>
      <c r="XL63" s="75"/>
      <c r="XM63" s="75"/>
      <c r="XN63" s="75"/>
      <c r="XO63" s="75"/>
      <c r="XP63" s="75"/>
      <c r="XQ63" s="75"/>
      <c r="XR63" s="75"/>
      <c r="XS63" s="75"/>
      <c r="XT63" s="75"/>
      <c r="XU63" s="75"/>
      <c r="XV63" s="75"/>
      <c r="XW63" s="75"/>
      <c r="XX63" s="75"/>
      <c r="XY63" s="75"/>
      <c r="XZ63" s="75"/>
      <c r="YA63" s="75"/>
      <c r="YB63" s="75"/>
      <c r="YC63" s="75"/>
      <c r="YD63" s="75"/>
      <c r="YE63" s="75"/>
      <c r="YF63" s="75"/>
      <c r="YG63" s="75"/>
      <c r="YH63" s="75"/>
      <c r="YI63" s="75"/>
      <c r="YJ63" s="75"/>
      <c r="YK63" s="75"/>
      <c r="YL63" s="75"/>
      <c r="YM63" s="75"/>
      <c r="YN63" s="75"/>
      <c r="YO63" s="75"/>
      <c r="YP63" s="75"/>
      <c r="YQ63" s="75"/>
      <c r="YR63" s="75"/>
      <c r="YS63" s="75"/>
      <c r="YT63" s="75"/>
      <c r="YU63" s="75"/>
      <c r="YV63" s="75"/>
      <c r="YW63" s="75"/>
      <c r="YX63" s="75"/>
      <c r="YY63" s="75"/>
      <c r="YZ63" s="75"/>
      <c r="ZA63" s="75"/>
      <c r="ZB63" s="75"/>
      <c r="ZC63" s="75"/>
      <c r="ZD63" s="75"/>
      <c r="ZE63" s="75"/>
      <c r="ZF63" s="75"/>
      <c r="ZG63" s="75"/>
      <c r="ZH63" s="75"/>
      <c r="ZI63" s="75"/>
      <c r="ZJ63" s="75"/>
      <c r="ZK63" s="75"/>
      <c r="ZL63" s="75"/>
      <c r="ZM63" s="75"/>
      <c r="ZN63" s="75"/>
      <c r="ZO63" s="75"/>
      <c r="ZP63" s="75"/>
      <c r="ZQ63" s="75"/>
      <c r="ZR63" s="75"/>
      <c r="ZS63" s="75"/>
      <c r="ZT63" s="75"/>
      <c r="ZU63" s="75"/>
      <c r="ZV63" s="75"/>
      <c r="ZW63" s="75"/>
      <c r="ZX63" s="75"/>
      <c r="ZY63" s="75"/>
      <c r="ZZ63" s="75"/>
      <c r="AAA63" s="75"/>
      <c r="AAB63" s="75"/>
      <c r="AAC63" s="75"/>
      <c r="AAD63" s="75"/>
      <c r="AAE63" s="75"/>
      <c r="AAF63" s="75"/>
      <c r="AAG63" s="75"/>
      <c r="AAH63" s="75"/>
      <c r="AAI63" s="75"/>
      <c r="AAJ63" s="75"/>
      <c r="AAK63" s="75"/>
      <c r="AAL63" s="75"/>
      <c r="AAM63" s="75"/>
      <c r="AAN63" s="75"/>
      <c r="AAO63" s="75"/>
      <c r="AAP63" s="75"/>
      <c r="AAQ63" s="75"/>
      <c r="AAR63" s="75"/>
      <c r="AAS63" s="75"/>
      <c r="AAT63" s="75"/>
      <c r="AAU63" s="75"/>
      <c r="AAV63" s="75"/>
      <c r="AAW63" s="75"/>
      <c r="AAX63" s="75"/>
      <c r="AAY63" s="75"/>
      <c r="AAZ63" s="75"/>
      <c r="ABA63" s="75"/>
      <c r="ABB63" s="75"/>
      <c r="ABC63" s="75"/>
      <c r="ABD63" s="75"/>
      <c r="ABE63" s="75"/>
      <c r="ABF63" s="75"/>
      <c r="ABG63" s="75"/>
      <c r="ABH63" s="75"/>
      <c r="ABI63" s="75"/>
      <c r="ABJ63" s="75"/>
      <c r="ABK63" s="75"/>
      <c r="ABL63" s="75"/>
      <c r="ABM63" s="75"/>
      <c r="ABN63" s="75"/>
      <c r="ABO63" s="75"/>
      <c r="ABP63" s="75"/>
      <c r="ABQ63" s="75"/>
      <c r="ABR63" s="75"/>
      <c r="ABS63" s="75"/>
      <c r="ABT63" s="75"/>
      <c r="ABU63" s="75"/>
      <c r="ABV63" s="75"/>
      <c r="ABW63" s="75"/>
      <c r="ABX63" s="75"/>
      <c r="ABY63" s="75"/>
      <c r="ABZ63" s="75"/>
      <c r="ACA63" s="75"/>
      <c r="ACB63" s="75"/>
      <c r="ACC63" s="75"/>
      <c r="ACD63" s="75"/>
      <c r="ACE63" s="75"/>
      <c r="ACF63" s="75"/>
      <c r="ACG63" s="75"/>
      <c r="ACH63" s="75"/>
      <c r="ACI63" s="75"/>
      <c r="ACJ63" s="75"/>
      <c r="ACK63" s="75"/>
      <c r="ACL63" s="75"/>
      <c r="ACM63" s="75"/>
      <c r="ACN63" s="75"/>
      <c r="ACO63" s="75"/>
      <c r="ACP63" s="75"/>
      <c r="ACQ63" s="75"/>
      <c r="ACR63" s="75"/>
      <c r="ACS63" s="75"/>
      <c r="ACT63" s="75"/>
      <c r="ACU63" s="75"/>
      <c r="ACV63" s="75"/>
      <c r="ACW63" s="75"/>
      <c r="ACX63" s="75"/>
      <c r="ACY63" s="75"/>
      <c r="ACZ63" s="75"/>
      <c r="ADA63" s="75"/>
      <c r="ADB63" s="75"/>
      <c r="ADC63" s="75"/>
      <c r="ADD63" s="75"/>
      <c r="ADE63" s="75"/>
      <c r="ADF63" s="75"/>
      <c r="ADG63" s="75"/>
      <c r="ADH63" s="75"/>
      <c r="ADI63" s="75"/>
      <c r="ADJ63" s="75"/>
      <c r="ADK63" s="75"/>
      <c r="ADL63" s="75"/>
      <c r="ADM63" s="75"/>
      <c r="ADN63" s="75"/>
      <c r="ADO63" s="75"/>
      <c r="ADP63" s="75"/>
      <c r="ADQ63" s="75"/>
      <c r="ADR63" s="75"/>
      <c r="ADS63" s="75"/>
      <c r="ADT63" s="75"/>
      <c r="ADU63" s="75"/>
      <c r="ADV63" s="75"/>
      <c r="ADW63" s="75"/>
      <c r="ADX63" s="75"/>
      <c r="ADY63" s="75"/>
      <c r="ADZ63" s="75"/>
      <c r="AEA63" s="75"/>
      <c r="AEB63" s="75"/>
      <c r="AEC63" s="75"/>
      <c r="AED63" s="75"/>
      <c r="AEE63" s="75"/>
      <c r="AEF63" s="75"/>
      <c r="AEG63" s="75"/>
      <c r="AEH63" s="75"/>
      <c r="AEI63" s="75"/>
      <c r="AEJ63" s="75"/>
      <c r="AEK63" s="75"/>
      <c r="AEL63" s="75"/>
      <c r="AEM63" s="75"/>
      <c r="AEN63" s="75"/>
      <c r="AEO63" s="75"/>
      <c r="AEP63" s="75"/>
      <c r="AEQ63" s="75"/>
      <c r="AER63" s="75"/>
      <c r="AES63" s="75"/>
      <c r="AET63" s="75"/>
      <c r="AEU63" s="75"/>
      <c r="AEV63" s="75"/>
      <c r="AEW63" s="75"/>
      <c r="AEX63" s="75"/>
      <c r="AEY63" s="75"/>
      <c r="AEZ63" s="75"/>
      <c r="AFA63" s="75"/>
      <c r="AFB63" s="75"/>
      <c r="AFC63" s="75"/>
      <c r="AFD63" s="75"/>
      <c r="AFE63" s="75"/>
      <c r="AFF63" s="75"/>
      <c r="AFG63" s="75"/>
      <c r="AFH63" s="75"/>
      <c r="AFI63" s="75"/>
      <c r="AFJ63" s="75"/>
      <c r="AFK63" s="75"/>
      <c r="AFL63" s="75"/>
      <c r="AFM63" s="75"/>
      <c r="AFN63" s="75"/>
      <c r="AFO63" s="75"/>
      <c r="AFP63" s="75"/>
      <c r="AFQ63" s="75"/>
      <c r="AFR63" s="75"/>
      <c r="AFS63" s="75"/>
      <c r="AFT63" s="75"/>
      <c r="AFU63" s="75"/>
      <c r="AFV63" s="75"/>
      <c r="AFW63" s="75"/>
      <c r="AFX63" s="75"/>
      <c r="AFY63" s="75"/>
      <c r="AFZ63" s="75"/>
      <c r="AGA63" s="75"/>
      <c r="AGB63" s="75"/>
      <c r="AGC63" s="75"/>
      <c r="AGD63" s="75"/>
      <c r="AGE63" s="75"/>
      <c r="AGF63" s="75"/>
      <c r="AGG63" s="75"/>
      <c r="AGH63" s="75"/>
      <c r="AGI63" s="75"/>
      <c r="AGJ63" s="75"/>
      <c r="AGK63" s="75"/>
      <c r="AGL63" s="75"/>
      <c r="AGM63" s="75"/>
      <c r="AGN63" s="75"/>
      <c r="AGO63" s="75"/>
      <c r="AGP63" s="75"/>
      <c r="AGQ63" s="75"/>
      <c r="AGR63" s="75"/>
      <c r="AGS63" s="75"/>
      <c r="AGT63" s="75"/>
      <c r="AGU63" s="75"/>
      <c r="AGV63" s="75"/>
      <c r="AGW63" s="75"/>
      <c r="AGX63" s="75"/>
      <c r="AGY63" s="75"/>
      <c r="AGZ63" s="75"/>
      <c r="AHA63" s="75"/>
      <c r="AHB63" s="75"/>
      <c r="AHC63" s="75"/>
      <c r="AHD63" s="75"/>
      <c r="AHE63" s="75"/>
      <c r="AHF63" s="75"/>
      <c r="AHG63" s="75"/>
      <c r="AHH63" s="75"/>
      <c r="AHI63" s="75"/>
      <c r="AHJ63" s="75"/>
      <c r="AHK63" s="75"/>
      <c r="AHL63" s="75"/>
      <c r="AHM63" s="75"/>
      <c r="AHN63" s="75"/>
      <c r="AHO63" s="75"/>
      <c r="AHP63" s="75"/>
      <c r="AHQ63" s="75"/>
      <c r="AHR63" s="75"/>
      <c r="AHS63" s="75"/>
      <c r="AHT63" s="75"/>
      <c r="AHU63" s="75"/>
      <c r="AHV63" s="75"/>
      <c r="AHW63" s="75"/>
      <c r="AHX63" s="75"/>
      <c r="AHY63" s="75"/>
      <c r="AHZ63" s="75"/>
      <c r="AIA63" s="75"/>
      <c r="AIB63" s="75"/>
      <c r="AIC63" s="75"/>
      <c r="AID63" s="75"/>
      <c r="AIE63" s="75"/>
      <c r="AIF63" s="75"/>
      <c r="AIG63" s="75"/>
      <c r="AIH63" s="75"/>
      <c r="AII63" s="75"/>
      <c r="AIJ63" s="75"/>
      <c r="AIK63" s="75"/>
      <c r="AIL63" s="75"/>
      <c r="AIM63" s="75"/>
      <c r="AIN63" s="75"/>
      <c r="AIO63" s="75"/>
      <c r="AIP63" s="75"/>
      <c r="AIQ63" s="75"/>
      <c r="AIR63" s="75"/>
      <c r="AIS63" s="75"/>
      <c r="AIT63" s="75"/>
      <c r="AIU63" s="75"/>
      <c r="AIV63" s="75"/>
      <c r="AIW63" s="75"/>
      <c r="AIX63" s="75"/>
      <c r="AIY63" s="75"/>
      <c r="AIZ63" s="75"/>
      <c r="AJA63" s="75"/>
      <c r="AJB63" s="75"/>
      <c r="AJC63" s="75"/>
      <c r="AJD63" s="75"/>
      <c r="AJE63" s="75"/>
      <c r="AJF63" s="75"/>
      <c r="AJG63" s="75"/>
      <c r="AJH63" s="75"/>
      <c r="AJI63" s="75"/>
      <c r="AJJ63" s="75"/>
      <c r="AJK63" s="75"/>
      <c r="AJL63" s="75"/>
      <c r="AJM63" s="75"/>
      <c r="AJN63" s="75"/>
      <c r="AJO63" s="75"/>
      <c r="AJP63" s="75"/>
      <c r="AJQ63" s="75"/>
      <c r="AJR63" s="75"/>
      <c r="AJS63" s="75"/>
      <c r="AJT63" s="75"/>
      <c r="AJU63" s="75"/>
      <c r="AJV63" s="75"/>
      <c r="AJW63" s="75"/>
      <c r="AJX63" s="75"/>
      <c r="AJY63" s="75"/>
      <c r="AJZ63" s="75"/>
      <c r="AKA63" s="75"/>
      <c r="AKB63" s="75"/>
      <c r="AKC63" s="75"/>
      <c r="AKD63" s="75"/>
      <c r="AKE63" s="75"/>
      <c r="AKF63" s="75"/>
      <c r="AKG63" s="75"/>
      <c r="AKH63" s="75"/>
      <c r="AKI63" s="75"/>
      <c r="AKJ63" s="75"/>
      <c r="AKK63" s="75"/>
      <c r="AKL63" s="75"/>
      <c r="AKM63" s="75"/>
      <c r="AKN63" s="75"/>
      <c r="AKO63" s="75"/>
      <c r="AKP63" s="75"/>
      <c r="AKQ63" s="75"/>
      <c r="AKR63" s="75"/>
      <c r="AKS63" s="75"/>
      <c r="AKT63" s="75"/>
      <c r="AKU63" s="75"/>
      <c r="AKV63" s="75"/>
      <c r="AKW63" s="75"/>
      <c r="AKX63" s="75"/>
      <c r="AKY63" s="75"/>
      <c r="AKZ63" s="75"/>
      <c r="ALA63" s="75"/>
      <c r="ALB63" s="75"/>
      <c r="ALC63" s="75"/>
      <c r="ALD63" s="75"/>
      <c r="ALE63" s="75"/>
      <c r="ALF63" s="75"/>
      <c r="ALG63" s="75"/>
      <c r="ALH63" s="75"/>
      <c r="ALI63" s="75"/>
      <c r="ALJ63" s="75"/>
      <c r="ALK63" s="75"/>
      <c r="ALL63" s="75"/>
      <c r="ALM63" s="75"/>
      <c r="ALN63" s="75"/>
      <c r="ALO63" s="75"/>
      <c r="ALP63" s="75"/>
      <c r="ALQ63" s="75"/>
      <c r="ALR63" s="75"/>
      <c r="ALS63" s="75"/>
      <c r="ALT63" s="75"/>
      <c r="ALU63" s="75"/>
      <c r="ALV63" s="75"/>
      <c r="ALW63" s="75"/>
      <c r="ALX63" s="75"/>
      <c r="ALY63" s="75"/>
      <c r="ALZ63" s="75"/>
      <c r="AMA63" s="75"/>
      <c r="AMB63" s="75"/>
      <c r="AMC63" s="75"/>
      <c r="AMD63" s="75"/>
      <c r="AME63" s="75"/>
      <c r="AMF63" s="75"/>
      <c r="AMG63" s="75"/>
      <c r="AMH63" s="75"/>
      <c r="AMI63" s="75"/>
      <c r="AMJ63" s="75"/>
      <c r="AMK63" s="75"/>
      <c r="AML63" s="75"/>
      <c r="AMM63" s="75"/>
      <c r="AMN63" s="75"/>
      <c r="AMO63" s="75"/>
      <c r="AMP63" s="75"/>
      <c r="AMQ63" s="75"/>
      <c r="AMR63" s="75"/>
      <c r="AMS63" s="75"/>
      <c r="AMT63" s="75"/>
      <c r="AMU63" s="75"/>
      <c r="AMV63" s="75"/>
      <c r="AMW63" s="75"/>
      <c r="AMX63" s="75"/>
      <c r="AMY63" s="75"/>
      <c r="AMZ63" s="75"/>
      <c r="ANA63" s="75"/>
      <c r="ANB63" s="75"/>
      <c r="ANC63" s="75"/>
      <c r="AND63" s="75"/>
      <c r="ANE63" s="75"/>
      <c r="ANF63" s="75"/>
      <c r="ANG63" s="75"/>
      <c r="ANH63" s="75"/>
      <c r="ANI63" s="75"/>
      <c r="ANJ63" s="75"/>
      <c r="ANK63" s="75"/>
      <c r="ANL63" s="75"/>
      <c r="ANM63" s="75"/>
      <c r="ANN63" s="75"/>
      <c r="ANO63" s="75"/>
      <c r="ANP63" s="75"/>
      <c r="ANQ63" s="75"/>
      <c r="ANR63" s="75"/>
      <c r="ANS63" s="75"/>
      <c r="ANT63" s="75"/>
      <c r="ANU63" s="75"/>
      <c r="ANV63" s="75"/>
      <c r="ANW63" s="75"/>
      <c r="ANX63" s="75"/>
      <c r="ANY63" s="75"/>
      <c r="ANZ63" s="75"/>
      <c r="AOA63" s="75"/>
      <c r="AOB63" s="75"/>
      <c r="AOC63" s="75"/>
      <c r="AOD63" s="75"/>
      <c r="AOE63" s="75"/>
      <c r="AOF63" s="75"/>
      <c r="AOG63" s="75"/>
      <c r="AOH63" s="75"/>
      <c r="AOI63" s="75"/>
      <c r="AOJ63" s="75"/>
      <c r="AOK63" s="75"/>
      <c r="AOL63" s="75"/>
      <c r="AOM63" s="75"/>
      <c r="AON63" s="75"/>
      <c r="AOO63" s="75"/>
      <c r="AOP63" s="75"/>
      <c r="AOQ63" s="75"/>
      <c r="AOR63" s="75"/>
      <c r="AOS63" s="75"/>
      <c r="AOT63" s="75"/>
      <c r="AOU63" s="75"/>
      <c r="AOV63" s="75"/>
      <c r="AOW63" s="75"/>
      <c r="AOX63" s="75"/>
      <c r="AOY63" s="75"/>
      <c r="AOZ63" s="75"/>
      <c r="APA63" s="75"/>
      <c r="APB63" s="75"/>
      <c r="APC63" s="75"/>
      <c r="APD63" s="75"/>
      <c r="APE63" s="75"/>
      <c r="APF63" s="75"/>
      <c r="APG63" s="75"/>
      <c r="APH63" s="75"/>
      <c r="API63" s="75"/>
      <c r="APJ63" s="75"/>
      <c r="APK63" s="75"/>
      <c r="APL63" s="75"/>
      <c r="APM63" s="75"/>
      <c r="APN63" s="75"/>
      <c r="APO63" s="75"/>
      <c r="APP63" s="75"/>
      <c r="APQ63" s="75"/>
      <c r="APR63" s="75"/>
      <c r="APS63" s="75"/>
      <c r="APT63" s="75"/>
      <c r="APU63" s="75"/>
      <c r="APV63" s="75"/>
      <c r="APW63" s="75"/>
      <c r="APX63" s="75"/>
      <c r="APY63" s="75"/>
      <c r="APZ63" s="75"/>
      <c r="AQA63" s="75"/>
      <c r="AQB63" s="75"/>
      <c r="AQC63" s="75"/>
      <c r="AQD63" s="75"/>
      <c r="AQE63" s="75"/>
      <c r="AQF63" s="75"/>
      <c r="AQG63" s="75"/>
      <c r="AQH63" s="75"/>
      <c r="AQI63" s="75"/>
      <c r="AQJ63" s="75"/>
      <c r="AQK63" s="75"/>
      <c r="AQL63" s="75"/>
      <c r="AQM63" s="75"/>
      <c r="AQN63" s="75"/>
      <c r="AQO63" s="75"/>
      <c r="AQP63" s="75"/>
      <c r="AQQ63" s="75"/>
      <c r="AQR63" s="75"/>
      <c r="AQS63" s="75"/>
      <c r="AQT63" s="75"/>
      <c r="AQU63" s="75"/>
      <c r="AQV63" s="75"/>
      <c r="AQW63" s="75"/>
      <c r="AQX63" s="75"/>
      <c r="AQY63" s="75"/>
      <c r="AQZ63" s="75"/>
      <c r="ARA63" s="75"/>
      <c r="ARB63" s="75"/>
      <c r="ARC63" s="75"/>
      <c r="ARD63" s="75"/>
      <c r="ARE63" s="75"/>
      <c r="ARF63" s="75"/>
      <c r="ARG63" s="75"/>
      <c r="ARH63" s="75"/>
      <c r="ARI63" s="75"/>
      <c r="ARJ63" s="75"/>
      <c r="ARK63" s="75"/>
      <c r="ARL63" s="75"/>
      <c r="ARM63" s="75"/>
      <c r="ARN63" s="75"/>
      <c r="ARO63" s="75"/>
      <c r="ARP63" s="75"/>
      <c r="ARQ63" s="75"/>
      <c r="ARR63" s="75"/>
      <c r="ARS63" s="75"/>
      <c r="ART63" s="75"/>
      <c r="ARU63" s="75"/>
      <c r="ARV63" s="75"/>
      <c r="ARW63" s="75"/>
      <c r="ARX63" s="75"/>
      <c r="ARY63" s="75"/>
      <c r="ARZ63" s="75"/>
      <c r="ASA63" s="75"/>
      <c r="ASB63" s="75"/>
      <c r="ASC63" s="75"/>
      <c r="ASD63" s="75"/>
      <c r="ASE63" s="75"/>
      <c r="ASF63" s="75"/>
      <c r="ASG63" s="75"/>
      <c r="ASH63" s="75"/>
      <c r="ASI63" s="75"/>
      <c r="ASJ63" s="75"/>
      <c r="ASK63" s="75"/>
      <c r="ASL63" s="75"/>
      <c r="ASM63" s="75"/>
      <c r="ASN63" s="75"/>
      <c r="ASO63" s="75"/>
      <c r="ASP63" s="75"/>
      <c r="ASQ63" s="75"/>
      <c r="ASR63" s="75"/>
      <c r="ASS63" s="75"/>
      <c r="AST63" s="75"/>
      <c r="ASU63" s="75"/>
      <c r="ASV63" s="75"/>
      <c r="ASW63" s="75"/>
      <c r="ASX63" s="75"/>
      <c r="ASY63" s="75"/>
      <c r="ASZ63" s="75"/>
      <c r="ATA63" s="75"/>
      <c r="ATB63" s="75"/>
      <c r="ATC63" s="75"/>
      <c r="ATD63" s="75"/>
      <c r="ATE63" s="75"/>
      <c r="ATF63" s="75"/>
      <c r="ATG63" s="75"/>
      <c r="ATH63" s="75"/>
      <c r="ATI63" s="75"/>
      <c r="ATJ63" s="75"/>
      <c r="ATK63" s="75"/>
      <c r="ATL63" s="75"/>
      <c r="ATM63" s="75"/>
      <c r="ATN63" s="75"/>
      <c r="ATO63" s="75"/>
      <c r="ATP63" s="75"/>
      <c r="ATQ63" s="75"/>
      <c r="ATR63" s="75"/>
      <c r="ATS63" s="75"/>
      <c r="ATT63" s="75"/>
      <c r="ATU63" s="75"/>
      <c r="ATV63" s="75"/>
      <c r="ATW63" s="75"/>
      <c r="ATX63" s="75"/>
      <c r="ATY63" s="75"/>
      <c r="ATZ63" s="75"/>
      <c r="AUA63" s="75"/>
      <c r="AUB63" s="75"/>
      <c r="AUC63" s="75"/>
      <c r="AUD63" s="75"/>
      <c r="AUE63" s="75"/>
      <c r="AUF63" s="75"/>
      <c r="AUG63" s="75"/>
      <c r="AUH63" s="75"/>
      <c r="AUI63" s="75"/>
      <c r="AUJ63" s="75"/>
      <c r="AUK63" s="75"/>
      <c r="AUL63" s="75"/>
      <c r="AUM63" s="75"/>
      <c r="AUN63" s="75"/>
      <c r="AUO63" s="75"/>
      <c r="AUP63" s="75"/>
      <c r="AUQ63" s="75"/>
      <c r="AUR63" s="75"/>
      <c r="AUS63" s="75"/>
      <c r="AUT63" s="75"/>
      <c r="AUU63" s="75"/>
      <c r="AUV63" s="75"/>
      <c r="AUW63" s="75"/>
      <c r="AUX63" s="75"/>
      <c r="AUY63" s="75"/>
      <c r="AUZ63" s="75"/>
      <c r="AVA63" s="75"/>
      <c r="AVB63" s="75"/>
      <c r="AVC63" s="75"/>
      <c r="AVD63" s="75"/>
      <c r="AVE63" s="75"/>
      <c r="AVF63" s="75"/>
      <c r="AVG63" s="75"/>
      <c r="AVH63" s="75"/>
      <c r="AVI63" s="75"/>
      <c r="AVJ63" s="75"/>
      <c r="AVK63" s="75"/>
      <c r="AVL63" s="75"/>
      <c r="AVM63" s="75"/>
      <c r="AVN63" s="75"/>
      <c r="AVO63" s="75"/>
      <c r="AVP63" s="75"/>
      <c r="AVQ63" s="75"/>
      <c r="AVR63" s="75"/>
      <c r="AVS63" s="75"/>
      <c r="AVT63" s="75"/>
      <c r="AVU63" s="75"/>
      <c r="AVV63" s="75"/>
      <c r="AVW63" s="75"/>
      <c r="AVX63" s="75"/>
      <c r="AVY63" s="75"/>
      <c r="AVZ63" s="75"/>
      <c r="AWA63" s="75"/>
      <c r="AWB63" s="75"/>
      <c r="AWC63" s="75"/>
      <c r="AWD63" s="75"/>
      <c r="AWE63" s="75"/>
      <c r="AWF63" s="75"/>
      <c r="AWG63" s="75"/>
      <c r="AWH63" s="75"/>
      <c r="AWI63" s="75"/>
      <c r="AWJ63" s="75"/>
      <c r="AWK63" s="75"/>
      <c r="AWL63" s="75"/>
      <c r="AWM63" s="75"/>
      <c r="AWN63" s="75"/>
      <c r="AWO63" s="75"/>
      <c r="AWP63" s="75"/>
      <c r="AWQ63" s="75"/>
      <c r="AWR63" s="75"/>
      <c r="AWS63" s="75"/>
      <c r="AWT63" s="75"/>
      <c r="AWU63" s="75"/>
      <c r="AWV63" s="75"/>
      <c r="AWW63" s="75"/>
      <c r="AWX63" s="75"/>
      <c r="AWY63" s="75"/>
      <c r="AWZ63" s="75"/>
      <c r="AXA63" s="75"/>
      <c r="AXB63" s="75"/>
      <c r="AXC63" s="75"/>
      <c r="AXD63" s="75"/>
      <c r="AXE63" s="75"/>
      <c r="AXF63" s="75"/>
      <c r="AXG63" s="75"/>
      <c r="AXH63" s="75"/>
      <c r="AXI63" s="75"/>
      <c r="AXJ63" s="75"/>
      <c r="AXK63" s="75"/>
      <c r="AXL63" s="75"/>
      <c r="AXM63" s="75"/>
      <c r="AXN63" s="75"/>
      <c r="AXO63" s="75"/>
      <c r="AXP63" s="75"/>
      <c r="AXQ63" s="75"/>
      <c r="AXR63" s="75"/>
      <c r="AXS63" s="75"/>
      <c r="AXT63" s="75"/>
      <c r="AXU63" s="75"/>
      <c r="AXV63" s="75"/>
      <c r="AXW63" s="75"/>
      <c r="AXX63" s="75"/>
      <c r="AXY63" s="75"/>
      <c r="AXZ63" s="75"/>
      <c r="AYA63" s="75"/>
      <c r="AYB63" s="75"/>
      <c r="AYC63" s="75"/>
      <c r="AYD63" s="75"/>
      <c r="AYE63" s="75"/>
      <c r="AYF63" s="75"/>
      <c r="AYG63" s="75"/>
      <c r="AYH63" s="75"/>
      <c r="AYI63" s="75"/>
      <c r="AYJ63" s="75"/>
      <c r="AYK63" s="75"/>
      <c r="AYL63" s="75"/>
      <c r="AYM63" s="75"/>
      <c r="AYN63" s="75"/>
      <c r="AYO63" s="75"/>
      <c r="AYP63" s="75"/>
      <c r="AYQ63" s="75"/>
      <c r="AYR63" s="75"/>
      <c r="AYS63" s="75"/>
      <c r="AYT63" s="75"/>
      <c r="AYU63" s="75"/>
      <c r="AYV63" s="75"/>
      <c r="AYW63" s="75"/>
      <c r="AYX63" s="75"/>
      <c r="AYY63" s="75"/>
      <c r="AYZ63" s="75"/>
      <c r="AZA63" s="75"/>
      <c r="AZB63" s="75"/>
      <c r="AZC63" s="75"/>
      <c r="AZD63" s="75"/>
      <c r="AZE63" s="75"/>
      <c r="AZF63" s="75"/>
      <c r="AZG63" s="75"/>
      <c r="AZH63" s="75"/>
      <c r="AZI63" s="75"/>
      <c r="AZJ63" s="75"/>
      <c r="AZK63" s="75"/>
      <c r="AZL63" s="75"/>
      <c r="AZM63" s="75"/>
      <c r="AZN63" s="75"/>
      <c r="AZO63" s="75"/>
      <c r="AZP63" s="75"/>
      <c r="AZQ63" s="75"/>
      <c r="AZR63" s="75"/>
      <c r="AZS63" s="75"/>
      <c r="AZT63" s="75"/>
      <c r="AZU63" s="75"/>
      <c r="AZV63" s="75"/>
      <c r="AZW63" s="75"/>
      <c r="AZX63" s="75"/>
      <c r="AZY63" s="75"/>
      <c r="AZZ63" s="75"/>
      <c r="BAA63" s="75"/>
      <c r="BAB63" s="75"/>
      <c r="BAC63" s="75"/>
      <c r="BAD63" s="75"/>
      <c r="BAE63" s="75"/>
      <c r="BAF63" s="75"/>
      <c r="BAG63" s="75"/>
      <c r="BAH63" s="75"/>
      <c r="BAI63" s="75"/>
      <c r="BAJ63" s="75"/>
      <c r="BAK63" s="75"/>
      <c r="BAL63" s="75"/>
      <c r="BAM63" s="75"/>
      <c r="BAN63" s="75"/>
      <c r="BAO63" s="75"/>
      <c r="BAP63" s="75"/>
      <c r="BAQ63" s="75"/>
      <c r="BAR63" s="75"/>
      <c r="BAS63" s="75"/>
      <c r="BAT63" s="75"/>
      <c r="BAU63" s="75"/>
      <c r="BAV63" s="75"/>
      <c r="BAW63" s="75"/>
      <c r="BAX63" s="75"/>
      <c r="BAY63" s="75"/>
      <c r="BAZ63" s="75"/>
      <c r="BBA63" s="75"/>
      <c r="BBB63" s="75"/>
      <c r="BBC63" s="75"/>
      <c r="BBD63" s="75"/>
      <c r="BBE63" s="75"/>
      <c r="BBF63" s="75"/>
      <c r="BBG63" s="75"/>
      <c r="BBH63" s="75"/>
      <c r="BBI63" s="75"/>
      <c r="BBJ63" s="75"/>
      <c r="BBK63" s="75"/>
      <c r="BBL63" s="75"/>
      <c r="BBM63" s="75"/>
      <c r="BBN63" s="75"/>
      <c r="BBO63" s="75"/>
      <c r="BBP63" s="75"/>
      <c r="BBQ63" s="75"/>
      <c r="BBR63" s="75"/>
      <c r="BBS63" s="75"/>
      <c r="BBT63" s="75"/>
      <c r="BBU63" s="75"/>
      <c r="BBV63" s="75"/>
      <c r="BBW63" s="75"/>
      <c r="BBX63" s="75"/>
      <c r="BBY63" s="75"/>
      <c r="BBZ63" s="75"/>
      <c r="BCA63" s="75"/>
      <c r="BCB63" s="75"/>
      <c r="BCC63" s="75"/>
      <c r="BCD63" s="75"/>
      <c r="BCE63" s="75"/>
      <c r="BCF63" s="75"/>
      <c r="BCG63" s="75"/>
      <c r="BCH63" s="75"/>
      <c r="BCI63" s="75"/>
      <c r="BCJ63" s="75"/>
      <c r="BCK63" s="75"/>
      <c r="BCL63" s="75"/>
      <c r="BCM63" s="75"/>
      <c r="BCN63" s="75"/>
      <c r="BCO63" s="75"/>
      <c r="BCP63" s="75"/>
      <c r="BCQ63" s="75"/>
      <c r="BCR63" s="75"/>
      <c r="BCS63" s="75"/>
      <c r="BCT63" s="75"/>
      <c r="BCU63" s="75"/>
      <c r="BCV63" s="75"/>
      <c r="BCW63" s="75"/>
      <c r="BCX63" s="75"/>
      <c r="BCY63" s="75"/>
      <c r="BCZ63" s="75"/>
      <c r="BDA63" s="75"/>
      <c r="BDB63" s="75"/>
      <c r="BDC63" s="75"/>
      <c r="BDD63" s="75"/>
      <c r="BDE63" s="75"/>
      <c r="BDF63" s="75"/>
      <c r="BDG63" s="75"/>
      <c r="BDH63" s="75"/>
      <c r="BDI63" s="75"/>
      <c r="BDJ63" s="75"/>
      <c r="BDK63" s="75"/>
      <c r="BDL63" s="75"/>
      <c r="BDM63" s="75"/>
      <c r="BDN63" s="75"/>
      <c r="BDO63" s="75"/>
      <c r="BDP63" s="75"/>
      <c r="BDQ63" s="75"/>
      <c r="BDR63" s="75"/>
      <c r="BDS63" s="75"/>
      <c r="BDT63" s="75"/>
      <c r="BDU63" s="75"/>
      <c r="BDV63" s="75"/>
      <c r="BDW63" s="75"/>
      <c r="BDX63" s="75"/>
      <c r="BDY63" s="75"/>
      <c r="BDZ63" s="75"/>
      <c r="BEA63" s="75"/>
      <c r="BEB63" s="75"/>
      <c r="BEC63" s="75"/>
      <c r="BED63" s="75"/>
      <c r="BEE63" s="75"/>
      <c r="BEF63" s="75"/>
      <c r="BEG63" s="75"/>
      <c r="BEH63" s="75"/>
      <c r="BEI63" s="75"/>
      <c r="BEJ63" s="75"/>
      <c r="BEK63" s="75"/>
      <c r="BEL63" s="75"/>
      <c r="BEM63" s="75"/>
      <c r="BEN63" s="75"/>
      <c r="BEO63" s="75"/>
      <c r="BEP63" s="75"/>
      <c r="BEQ63" s="75"/>
      <c r="BER63" s="75"/>
      <c r="BES63" s="75"/>
      <c r="BET63" s="75"/>
      <c r="BEU63" s="75"/>
      <c r="BEV63" s="75"/>
      <c r="BEW63" s="75"/>
      <c r="BEX63" s="75"/>
      <c r="BEY63" s="75"/>
      <c r="BEZ63" s="75"/>
      <c r="BFA63" s="75"/>
      <c r="BFB63" s="75"/>
      <c r="BFC63" s="75"/>
      <c r="BFD63" s="75"/>
      <c r="BFE63" s="75"/>
      <c r="BFF63" s="75"/>
      <c r="BFG63" s="75"/>
      <c r="BFH63" s="75"/>
      <c r="BFI63" s="75"/>
      <c r="BFJ63" s="75"/>
      <c r="BFK63" s="75"/>
      <c r="BFL63" s="75"/>
      <c r="BFM63" s="75"/>
      <c r="BFN63" s="75"/>
      <c r="BFO63" s="75"/>
      <c r="BFP63" s="75"/>
      <c r="BFQ63" s="75"/>
      <c r="BFR63" s="75"/>
      <c r="BFS63" s="75"/>
      <c r="BFT63" s="75"/>
      <c r="BFU63" s="75"/>
      <c r="BFV63" s="75"/>
      <c r="BFW63" s="75"/>
      <c r="BFX63" s="75"/>
      <c r="BFY63" s="75"/>
      <c r="BFZ63" s="75"/>
      <c r="BGA63" s="75"/>
      <c r="BGB63" s="75"/>
      <c r="BGC63" s="75"/>
      <c r="BGD63" s="75"/>
      <c r="BGE63" s="75"/>
      <c r="BGF63" s="75"/>
      <c r="BGG63" s="75"/>
      <c r="BGH63" s="75"/>
      <c r="BGI63" s="75"/>
      <c r="BGJ63" s="75"/>
      <c r="BGK63" s="75"/>
      <c r="BGL63" s="75"/>
      <c r="BGM63" s="75"/>
      <c r="BGN63" s="75"/>
      <c r="BGO63" s="75"/>
      <c r="BGP63" s="75"/>
      <c r="BGQ63" s="75"/>
      <c r="BGR63" s="75"/>
      <c r="BGS63" s="75"/>
      <c r="BGT63" s="75"/>
      <c r="BGU63" s="75"/>
      <c r="BGV63" s="75"/>
      <c r="BGW63" s="75"/>
      <c r="BGX63" s="75"/>
      <c r="BGY63" s="75"/>
      <c r="BGZ63" s="75"/>
      <c r="BHA63" s="75"/>
      <c r="BHB63" s="75"/>
      <c r="BHC63" s="75"/>
      <c r="BHD63" s="75"/>
      <c r="BHE63" s="75"/>
      <c r="BHF63" s="75"/>
      <c r="BHG63" s="75"/>
      <c r="BHH63" s="75"/>
      <c r="BHI63" s="75"/>
      <c r="BHJ63" s="75"/>
      <c r="BHK63" s="75"/>
      <c r="BHL63" s="75"/>
      <c r="BHM63" s="75"/>
      <c r="BHN63" s="75"/>
      <c r="BHO63" s="75"/>
      <c r="BHP63" s="75"/>
      <c r="BHQ63" s="75"/>
      <c r="BHR63" s="75"/>
      <c r="BHS63" s="75"/>
      <c r="BHT63" s="75"/>
      <c r="BHU63" s="75"/>
      <c r="BHV63" s="75"/>
      <c r="BHW63" s="75"/>
      <c r="BHX63" s="75"/>
      <c r="BHY63" s="75"/>
      <c r="BHZ63" s="75"/>
      <c r="BIA63" s="75"/>
      <c r="BIB63" s="75"/>
      <c r="BIC63" s="75"/>
      <c r="BID63" s="75"/>
      <c r="BIE63" s="75"/>
      <c r="BIF63" s="75"/>
      <c r="BIG63" s="75"/>
      <c r="BIH63" s="75"/>
      <c r="BII63" s="75"/>
      <c r="BIJ63" s="75"/>
      <c r="BIK63" s="75"/>
      <c r="BIL63" s="75"/>
      <c r="BIM63" s="75"/>
      <c r="BIN63" s="75"/>
      <c r="BIO63" s="75"/>
      <c r="BIP63" s="75"/>
      <c r="BIQ63" s="75"/>
      <c r="BIR63" s="75"/>
      <c r="BIS63" s="75"/>
      <c r="BIT63" s="75"/>
      <c r="BIU63" s="75"/>
      <c r="BIV63" s="75"/>
      <c r="BIW63" s="75"/>
      <c r="BIX63" s="75"/>
      <c r="BIY63" s="75"/>
      <c r="BIZ63" s="75"/>
      <c r="BJA63" s="75"/>
      <c r="BJB63" s="75"/>
      <c r="BJC63" s="75"/>
      <c r="BJD63" s="75"/>
      <c r="BJE63" s="75"/>
      <c r="BJF63" s="75"/>
      <c r="BJG63" s="75"/>
      <c r="BJH63" s="75"/>
      <c r="BJI63" s="75"/>
      <c r="BJJ63" s="75"/>
      <c r="BJK63" s="75"/>
      <c r="BJL63" s="75"/>
      <c r="BJM63" s="75"/>
      <c r="BJN63" s="75"/>
      <c r="BJO63" s="75"/>
      <c r="BJP63" s="75"/>
      <c r="BJQ63" s="75"/>
      <c r="BJR63" s="75"/>
      <c r="BJS63" s="75"/>
      <c r="BJT63" s="75"/>
      <c r="BJU63" s="75"/>
      <c r="BJV63" s="75"/>
      <c r="BJW63" s="75"/>
      <c r="BJX63" s="75"/>
      <c r="BJY63" s="75"/>
      <c r="BJZ63" s="75"/>
      <c r="BKA63" s="75"/>
      <c r="BKB63" s="75"/>
      <c r="BKC63" s="75"/>
      <c r="BKD63" s="75"/>
      <c r="BKE63" s="75"/>
      <c r="BKF63" s="75"/>
      <c r="BKG63" s="75"/>
      <c r="BKH63" s="75"/>
      <c r="BKI63" s="75"/>
      <c r="BKJ63" s="75"/>
      <c r="BKK63" s="75"/>
      <c r="BKL63" s="75"/>
      <c r="BKM63" s="75"/>
      <c r="BKN63" s="75"/>
      <c r="BKO63" s="75"/>
      <c r="BKP63" s="75"/>
      <c r="BKQ63" s="75"/>
      <c r="BKR63" s="75"/>
      <c r="BKS63" s="75"/>
      <c r="BKT63" s="75"/>
      <c r="BKU63" s="75"/>
      <c r="BKV63" s="75"/>
      <c r="BKW63" s="75"/>
      <c r="BKX63" s="75"/>
      <c r="BKY63" s="75"/>
      <c r="BKZ63" s="75"/>
      <c r="BLA63" s="75"/>
      <c r="BLB63" s="75"/>
      <c r="BLC63" s="75"/>
      <c r="BLD63" s="75"/>
      <c r="BLE63" s="75"/>
      <c r="BLF63" s="75"/>
      <c r="BLG63" s="75"/>
      <c r="BLH63" s="75"/>
      <c r="BLI63" s="75"/>
      <c r="BLJ63" s="75"/>
      <c r="BLK63" s="75"/>
      <c r="BLL63" s="75"/>
      <c r="BLM63" s="75"/>
      <c r="BLN63" s="75"/>
      <c r="BLO63" s="75"/>
      <c r="BLP63" s="75"/>
      <c r="BLQ63" s="75"/>
      <c r="BLR63" s="75"/>
      <c r="BLS63" s="75"/>
      <c r="BLT63" s="75"/>
      <c r="BLU63" s="75"/>
      <c r="BLV63" s="75"/>
      <c r="BLW63" s="75"/>
      <c r="BLX63" s="75"/>
      <c r="BLY63" s="75"/>
      <c r="BLZ63" s="75"/>
      <c r="BMA63" s="75"/>
      <c r="BMB63" s="75"/>
      <c r="BMC63" s="75"/>
      <c r="BMD63" s="75"/>
      <c r="BME63" s="75"/>
      <c r="BMF63" s="75"/>
      <c r="BMG63" s="75"/>
      <c r="BMH63" s="75"/>
      <c r="BMI63" s="75"/>
      <c r="BMJ63" s="75"/>
      <c r="BMK63" s="75"/>
      <c r="BML63" s="75"/>
      <c r="BMM63" s="75"/>
      <c r="BMN63" s="75"/>
      <c r="BMO63" s="75"/>
      <c r="BMP63" s="75"/>
      <c r="BMQ63" s="75"/>
      <c r="BMR63" s="75"/>
      <c r="BMS63" s="75"/>
      <c r="BMT63" s="75"/>
      <c r="BMU63" s="75"/>
      <c r="BMV63" s="75"/>
      <c r="BMW63" s="75"/>
      <c r="BMX63" s="75"/>
      <c r="BMY63" s="75"/>
      <c r="BMZ63" s="75"/>
      <c r="BNA63" s="75"/>
      <c r="BNB63" s="75"/>
      <c r="BNC63" s="75"/>
      <c r="BND63" s="75"/>
      <c r="BNE63" s="75"/>
      <c r="BNF63" s="75"/>
      <c r="BNG63" s="75"/>
      <c r="BNH63" s="75"/>
      <c r="BNI63" s="75"/>
      <c r="BNJ63" s="75"/>
      <c r="BNK63" s="75"/>
      <c r="BNL63" s="75"/>
      <c r="BNM63" s="75"/>
      <c r="BNN63" s="75"/>
      <c r="BNO63" s="75"/>
      <c r="BNP63" s="75"/>
      <c r="BNQ63" s="75"/>
      <c r="BNR63" s="75"/>
      <c r="BNS63" s="75"/>
      <c r="BNT63" s="75"/>
      <c r="BNU63" s="75"/>
      <c r="BNV63" s="75"/>
      <c r="BNW63" s="75"/>
      <c r="BNX63" s="75"/>
      <c r="BNY63" s="75"/>
      <c r="BNZ63" s="75"/>
      <c r="BOA63" s="75"/>
      <c r="BOB63" s="75"/>
      <c r="BOC63" s="75"/>
      <c r="BOD63" s="75"/>
      <c r="BOE63" s="75"/>
      <c r="BOF63" s="75"/>
      <c r="BOG63" s="75"/>
      <c r="BOH63" s="75"/>
      <c r="BOI63" s="75"/>
      <c r="BOJ63" s="75"/>
      <c r="BOK63" s="75"/>
      <c r="BOL63" s="75"/>
      <c r="BOM63" s="75"/>
      <c r="BON63" s="75"/>
      <c r="BOO63" s="75"/>
      <c r="BOP63" s="75"/>
      <c r="BOQ63" s="75"/>
      <c r="BOR63" s="75"/>
      <c r="BOS63" s="75"/>
      <c r="BOT63" s="75"/>
      <c r="BOU63" s="75"/>
      <c r="BOV63" s="75"/>
      <c r="BOW63" s="75"/>
      <c r="BOX63" s="75"/>
      <c r="BOY63" s="75"/>
      <c r="BOZ63" s="75"/>
      <c r="BPA63" s="75"/>
      <c r="BPB63" s="75"/>
      <c r="BPC63" s="75"/>
      <c r="BPD63" s="75"/>
      <c r="BPE63" s="75"/>
      <c r="BPF63" s="75"/>
      <c r="BPG63" s="75"/>
      <c r="BPH63" s="75"/>
      <c r="BPI63" s="75"/>
      <c r="BPJ63" s="75"/>
      <c r="BPK63" s="75"/>
      <c r="BPL63" s="75"/>
      <c r="BPM63" s="75"/>
      <c r="BPN63" s="75"/>
      <c r="BPO63" s="75"/>
      <c r="BPP63" s="75"/>
      <c r="BPQ63" s="75"/>
      <c r="BPR63" s="75"/>
      <c r="BPS63" s="75"/>
      <c r="BPT63" s="75"/>
      <c r="BPU63" s="75"/>
      <c r="BPV63" s="75"/>
      <c r="BPW63" s="75"/>
      <c r="BPX63" s="75"/>
      <c r="BPY63" s="75"/>
      <c r="BPZ63" s="75"/>
      <c r="BQA63" s="75"/>
      <c r="BQB63" s="75"/>
      <c r="BQC63" s="75"/>
      <c r="BQD63" s="75"/>
      <c r="BQE63" s="75"/>
      <c r="BQF63" s="75"/>
      <c r="BQG63" s="75"/>
      <c r="BQH63" s="75"/>
      <c r="BQI63" s="75"/>
      <c r="BQJ63" s="75"/>
      <c r="BQK63" s="75"/>
      <c r="BQL63" s="75"/>
      <c r="BQM63" s="75"/>
      <c r="BQN63" s="75"/>
      <c r="BQO63" s="75"/>
      <c r="BQP63" s="75"/>
      <c r="BQQ63" s="75"/>
      <c r="BQR63" s="75"/>
      <c r="BQS63" s="75"/>
      <c r="BQT63" s="75"/>
      <c r="BQU63" s="75"/>
      <c r="BQV63" s="75"/>
      <c r="BQW63" s="75"/>
      <c r="BQX63" s="75"/>
      <c r="BQY63" s="75"/>
      <c r="BQZ63" s="75"/>
      <c r="BRA63" s="75"/>
      <c r="BRB63" s="75"/>
      <c r="BRC63" s="75"/>
      <c r="BRD63" s="75"/>
      <c r="BRE63" s="75"/>
      <c r="BRF63" s="75"/>
      <c r="BRG63" s="75"/>
      <c r="BRH63" s="75"/>
      <c r="BRI63" s="75"/>
      <c r="BRJ63" s="75"/>
      <c r="BRK63" s="75"/>
      <c r="BRL63" s="75"/>
      <c r="BRM63" s="75"/>
      <c r="BRN63" s="75"/>
      <c r="BRO63" s="75"/>
      <c r="BRP63" s="75"/>
      <c r="BRQ63" s="75"/>
      <c r="BRR63" s="75"/>
      <c r="BRS63" s="75"/>
      <c r="BRT63" s="75"/>
      <c r="BRU63" s="75"/>
      <c r="BRV63" s="75"/>
      <c r="BRW63" s="75"/>
      <c r="BRX63" s="75"/>
      <c r="BRY63" s="75"/>
      <c r="BRZ63" s="75"/>
      <c r="BSA63" s="75"/>
      <c r="BSB63" s="75"/>
      <c r="BSC63" s="75"/>
      <c r="BSD63" s="75"/>
      <c r="BSE63" s="75"/>
      <c r="BSF63" s="75"/>
      <c r="BSG63" s="75"/>
      <c r="BSH63" s="75"/>
      <c r="BSI63" s="75"/>
      <c r="BSJ63" s="75"/>
      <c r="BSK63" s="75"/>
      <c r="BSL63" s="75"/>
      <c r="BSM63" s="75"/>
      <c r="BSN63" s="75"/>
      <c r="BSO63" s="75"/>
      <c r="BSP63" s="75"/>
      <c r="BSQ63" s="75"/>
      <c r="BSR63" s="75"/>
      <c r="BSS63" s="75"/>
      <c r="BST63" s="75"/>
      <c r="BSU63" s="75"/>
      <c r="BSV63" s="75"/>
      <c r="BSW63" s="75"/>
      <c r="BSX63" s="75"/>
      <c r="BSY63" s="75"/>
      <c r="BSZ63" s="75"/>
      <c r="BTA63" s="75"/>
      <c r="BTB63" s="75"/>
      <c r="BTC63" s="75"/>
      <c r="BTD63" s="75"/>
      <c r="BTE63" s="75"/>
      <c r="BTF63" s="75"/>
      <c r="BTG63" s="75"/>
      <c r="BTH63" s="75"/>
      <c r="BTI63" s="75"/>
      <c r="BTJ63" s="75"/>
      <c r="BTK63" s="75"/>
      <c r="BTL63" s="75"/>
      <c r="BTM63" s="75"/>
      <c r="BTN63" s="75"/>
      <c r="BTO63" s="75"/>
      <c r="BTP63" s="75"/>
      <c r="BTQ63" s="75"/>
      <c r="BTR63" s="75"/>
      <c r="BTS63" s="75"/>
      <c r="BTT63" s="75"/>
      <c r="BTU63" s="75"/>
      <c r="BTV63" s="75"/>
      <c r="BTW63" s="75"/>
      <c r="BTX63" s="75"/>
      <c r="BTY63" s="75"/>
      <c r="BTZ63" s="75"/>
      <c r="BUA63" s="75"/>
      <c r="BUB63" s="75"/>
      <c r="BUC63" s="75"/>
      <c r="BUD63" s="75"/>
      <c r="BUE63" s="75"/>
      <c r="BUF63" s="75"/>
      <c r="BUG63" s="75"/>
      <c r="BUH63" s="75"/>
      <c r="BUI63" s="75"/>
      <c r="BUJ63" s="75"/>
      <c r="BUK63" s="75"/>
      <c r="BUL63" s="75"/>
      <c r="BUM63" s="75"/>
      <c r="BUN63" s="75"/>
      <c r="BUO63" s="75"/>
      <c r="BUP63" s="75"/>
      <c r="BUQ63" s="75"/>
      <c r="BUR63" s="75"/>
      <c r="BUS63" s="75"/>
      <c r="BUT63" s="75"/>
      <c r="BUU63" s="75"/>
      <c r="BUV63" s="75"/>
      <c r="BUW63" s="75"/>
      <c r="BUX63" s="75"/>
      <c r="BUY63" s="75"/>
      <c r="BUZ63" s="75"/>
      <c r="BVA63" s="75"/>
      <c r="BVB63" s="75"/>
      <c r="BVC63" s="75"/>
      <c r="BVD63" s="75"/>
      <c r="BVE63" s="75"/>
      <c r="BVF63" s="75"/>
      <c r="BVG63" s="75"/>
      <c r="BVH63" s="75"/>
      <c r="BVI63" s="75"/>
      <c r="BVJ63" s="75"/>
      <c r="BVK63" s="75"/>
      <c r="BVL63" s="75"/>
      <c r="BVM63" s="75"/>
      <c r="BVN63" s="75"/>
      <c r="BVO63" s="75"/>
      <c r="BVP63" s="75"/>
      <c r="BVQ63" s="75"/>
      <c r="BVR63" s="75"/>
      <c r="BVS63" s="75"/>
      <c r="BVT63" s="75"/>
      <c r="BVU63" s="75"/>
      <c r="BVV63" s="75"/>
      <c r="BVW63" s="75"/>
      <c r="BVX63" s="75"/>
      <c r="BVY63" s="75"/>
      <c r="BVZ63" s="75"/>
      <c r="BWA63" s="75"/>
      <c r="BWB63" s="75"/>
      <c r="BWC63" s="75"/>
      <c r="BWD63" s="75"/>
      <c r="BWE63" s="75"/>
      <c r="BWF63" s="75"/>
      <c r="BWG63" s="75"/>
      <c r="BWH63" s="75"/>
      <c r="BWI63" s="75"/>
      <c r="BWJ63" s="75"/>
      <c r="BWK63" s="75"/>
      <c r="BWL63" s="75"/>
      <c r="BWM63" s="75"/>
      <c r="BWN63" s="75"/>
      <c r="BWO63" s="75"/>
      <c r="BWP63" s="75"/>
      <c r="BWQ63" s="75"/>
      <c r="BWR63" s="75"/>
      <c r="BWS63" s="75"/>
      <c r="BWT63" s="75"/>
      <c r="BWU63" s="75"/>
      <c r="BWV63" s="75"/>
      <c r="BWW63" s="75"/>
      <c r="BWX63" s="75"/>
      <c r="BWY63" s="75"/>
      <c r="BWZ63" s="75"/>
      <c r="BXA63" s="75"/>
      <c r="BXB63" s="75"/>
      <c r="BXC63" s="75"/>
      <c r="BXD63" s="75"/>
      <c r="BXE63" s="75"/>
      <c r="BXF63" s="75"/>
      <c r="BXG63" s="75"/>
      <c r="BXH63" s="75"/>
      <c r="BXI63" s="75"/>
      <c r="BXJ63" s="75"/>
      <c r="BXK63" s="75"/>
      <c r="BXL63" s="75"/>
      <c r="BXM63" s="75"/>
      <c r="BXN63" s="75"/>
      <c r="BXO63" s="75"/>
      <c r="BXP63" s="75"/>
      <c r="BXQ63" s="75"/>
      <c r="BXR63" s="75"/>
      <c r="BXS63" s="75"/>
      <c r="BXT63" s="75"/>
      <c r="BXU63" s="75"/>
      <c r="BXV63" s="75"/>
      <c r="BXW63" s="75"/>
      <c r="BXX63" s="75"/>
      <c r="BXY63" s="75"/>
      <c r="BXZ63" s="75"/>
      <c r="BYA63" s="75"/>
      <c r="BYB63" s="75"/>
      <c r="BYC63" s="75"/>
      <c r="BYD63" s="75"/>
      <c r="BYE63" s="75"/>
      <c r="BYF63" s="75"/>
      <c r="BYG63" s="75"/>
      <c r="BYH63" s="75"/>
      <c r="BYI63" s="75"/>
      <c r="BYJ63" s="75"/>
      <c r="BYK63" s="75"/>
      <c r="BYL63" s="75"/>
      <c r="BYM63" s="75"/>
      <c r="BYN63" s="75"/>
      <c r="BYO63" s="75"/>
      <c r="BYP63" s="75"/>
      <c r="BYQ63" s="75"/>
      <c r="BYR63" s="75"/>
      <c r="BYS63" s="75"/>
      <c r="BYT63" s="75"/>
      <c r="BYU63" s="75"/>
      <c r="BYV63" s="75"/>
      <c r="BYW63" s="75"/>
      <c r="BYX63" s="75"/>
      <c r="BYY63" s="75"/>
      <c r="BYZ63" s="75"/>
      <c r="BZA63" s="75"/>
      <c r="BZB63" s="75"/>
      <c r="BZC63" s="75"/>
      <c r="BZD63" s="75"/>
      <c r="BZE63" s="75"/>
      <c r="BZF63" s="75"/>
      <c r="BZG63" s="75"/>
      <c r="BZH63" s="75"/>
      <c r="BZI63" s="75"/>
      <c r="BZJ63" s="75"/>
      <c r="BZK63" s="75"/>
      <c r="BZL63" s="75"/>
      <c r="BZM63" s="75"/>
      <c r="BZN63" s="75"/>
      <c r="BZO63" s="75"/>
      <c r="BZP63" s="75"/>
      <c r="BZQ63" s="75"/>
      <c r="BZR63" s="75"/>
      <c r="BZS63" s="75"/>
      <c r="BZT63" s="75"/>
      <c r="BZU63" s="75"/>
      <c r="BZV63" s="75"/>
      <c r="BZW63" s="75"/>
      <c r="BZX63" s="75"/>
      <c r="BZY63" s="75"/>
      <c r="BZZ63" s="75"/>
      <c r="CAA63" s="75"/>
      <c r="CAB63" s="75"/>
      <c r="CAC63" s="75"/>
      <c r="CAD63" s="75"/>
      <c r="CAE63" s="75"/>
      <c r="CAF63" s="75"/>
      <c r="CAG63" s="75"/>
      <c r="CAH63" s="75"/>
      <c r="CAI63" s="75"/>
      <c r="CAJ63" s="75"/>
      <c r="CAK63" s="75"/>
      <c r="CAL63" s="75"/>
      <c r="CAM63" s="75"/>
      <c r="CAN63" s="75"/>
      <c r="CAO63" s="75"/>
      <c r="CAP63" s="75"/>
      <c r="CAQ63" s="75"/>
      <c r="CAR63" s="75"/>
      <c r="CAS63" s="75"/>
      <c r="CAT63" s="75"/>
      <c r="CAU63" s="75"/>
      <c r="CAV63" s="75"/>
      <c r="CAW63" s="75"/>
      <c r="CAX63" s="75"/>
      <c r="CAY63" s="75"/>
      <c r="CAZ63" s="75"/>
      <c r="CBA63" s="75"/>
      <c r="CBB63" s="75"/>
      <c r="CBC63" s="75"/>
      <c r="CBD63" s="75"/>
      <c r="CBE63" s="75"/>
      <c r="CBF63" s="75"/>
      <c r="CBG63" s="75"/>
      <c r="CBH63" s="75"/>
      <c r="CBI63" s="75"/>
      <c r="CBJ63" s="75"/>
      <c r="CBK63" s="75"/>
      <c r="CBL63" s="75"/>
      <c r="CBM63" s="75"/>
      <c r="CBN63" s="75"/>
      <c r="CBO63" s="75"/>
      <c r="CBP63" s="75"/>
      <c r="CBQ63" s="75"/>
      <c r="CBR63" s="75"/>
      <c r="CBS63" s="75"/>
      <c r="CBT63" s="75"/>
      <c r="CBU63" s="75"/>
      <c r="CBV63" s="75"/>
      <c r="CBW63" s="75"/>
      <c r="CBX63" s="75"/>
      <c r="CBY63" s="75"/>
      <c r="CBZ63" s="75"/>
      <c r="CCA63" s="75"/>
      <c r="CCB63" s="75"/>
      <c r="CCC63" s="75"/>
      <c r="CCD63" s="75"/>
      <c r="CCE63" s="75"/>
      <c r="CCF63" s="75"/>
      <c r="CCG63" s="75"/>
      <c r="CCH63" s="75"/>
      <c r="CCI63" s="75"/>
      <c r="CCJ63" s="75"/>
      <c r="CCK63" s="75"/>
      <c r="CCL63" s="75"/>
      <c r="CCM63" s="75"/>
      <c r="CCN63" s="75"/>
      <c r="CCO63" s="75"/>
      <c r="CCP63" s="75"/>
      <c r="CCQ63" s="75"/>
      <c r="CCR63" s="75"/>
      <c r="CCS63" s="75"/>
      <c r="CCT63" s="75"/>
      <c r="CCU63" s="75"/>
      <c r="CCV63" s="75"/>
      <c r="CCW63" s="75"/>
      <c r="CCX63" s="75"/>
      <c r="CCY63" s="75"/>
      <c r="CCZ63" s="75"/>
      <c r="CDA63" s="75"/>
      <c r="CDB63" s="75"/>
      <c r="CDC63" s="75"/>
      <c r="CDD63" s="75"/>
      <c r="CDE63" s="75"/>
      <c r="CDF63" s="75"/>
      <c r="CDG63" s="75"/>
      <c r="CDH63" s="75"/>
      <c r="CDI63" s="75"/>
      <c r="CDJ63" s="75"/>
      <c r="CDK63" s="75"/>
      <c r="CDL63" s="75"/>
      <c r="CDM63" s="75"/>
      <c r="CDN63" s="75"/>
      <c r="CDO63" s="75"/>
      <c r="CDP63" s="75"/>
      <c r="CDQ63" s="75"/>
      <c r="CDR63" s="75"/>
      <c r="CDS63" s="75"/>
      <c r="CDT63" s="75"/>
      <c r="CDU63" s="75"/>
      <c r="CDV63" s="75"/>
      <c r="CDW63" s="75"/>
      <c r="CDX63" s="75"/>
      <c r="CDY63" s="75"/>
      <c r="CDZ63" s="75"/>
      <c r="CEA63" s="75"/>
      <c r="CEB63" s="75"/>
      <c r="CEC63" s="75"/>
      <c r="CED63" s="75"/>
      <c r="CEE63" s="75"/>
      <c r="CEF63" s="75"/>
      <c r="CEG63" s="75"/>
      <c r="CEH63" s="75"/>
      <c r="CEI63" s="75"/>
      <c r="CEJ63" s="75"/>
      <c r="CEK63" s="75"/>
      <c r="CEL63" s="75"/>
      <c r="CEM63" s="75"/>
      <c r="CEN63" s="75"/>
      <c r="CEO63" s="75"/>
      <c r="CEP63" s="75"/>
      <c r="CEQ63" s="75"/>
      <c r="CER63" s="75"/>
      <c r="CES63" s="75"/>
      <c r="CET63" s="75"/>
      <c r="CEU63" s="75"/>
      <c r="CEV63" s="75"/>
      <c r="CEW63" s="75"/>
      <c r="CEX63" s="75"/>
      <c r="CEY63" s="75"/>
      <c r="CEZ63" s="75"/>
      <c r="CFA63" s="75"/>
      <c r="CFB63" s="75"/>
      <c r="CFC63" s="75"/>
      <c r="CFD63" s="75"/>
      <c r="CFE63" s="75"/>
      <c r="CFF63" s="75"/>
      <c r="CFG63" s="75"/>
      <c r="CFH63" s="75"/>
      <c r="CFI63" s="75"/>
      <c r="CFJ63" s="75"/>
      <c r="CFK63" s="75"/>
      <c r="CFL63" s="75"/>
      <c r="CFM63" s="75"/>
      <c r="CFN63" s="75"/>
      <c r="CFO63" s="75"/>
      <c r="CFP63" s="75"/>
      <c r="CFQ63" s="75"/>
      <c r="CFR63" s="75"/>
      <c r="CFS63" s="75"/>
      <c r="CFT63" s="75"/>
      <c r="CFU63" s="75"/>
      <c r="CFV63" s="75"/>
      <c r="CFW63" s="75"/>
      <c r="CFX63" s="75"/>
      <c r="CFY63" s="75"/>
      <c r="CFZ63" s="75"/>
      <c r="CGA63" s="75"/>
      <c r="CGB63" s="75"/>
      <c r="CGC63" s="75"/>
      <c r="CGD63" s="75"/>
      <c r="CGE63" s="75"/>
      <c r="CGF63" s="75"/>
      <c r="CGG63" s="75"/>
      <c r="CGH63" s="75"/>
      <c r="CGI63" s="75"/>
      <c r="CGJ63" s="75"/>
      <c r="CGK63" s="75"/>
      <c r="CGL63" s="75"/>
      <c r="CGM63" s="75"/>
      <c r="CGN63" s="75"/>
      <c r="CGO63" s="75"/>
      <c r="CGP63" s="75"/>
      <c r="CGQ63" s="75"/>
      <c r="CGR63" s="75"/>
      <c r="CGS63" s="75"/>
      <c r="CGT63" s="75"/>
      <c r="CGU63" s="75"/>
      <c r="CGV63" s="75"/>
      <c r="CGW63" s="75"/>
      <c r="CGX63" s="75"/>
      <c r="CGY63" s="75"/>
      <c r="CGZ63" s="75"/>
      <c r="CHA63" s="75"/>
      <c r="CHB63" s="75"/>
      <c r="CHC63" s="75"/>
      <c r="CHD63" s="75"/>
      <c r="CHE63" s="75"/>
      <c r="CHF63" s="75"/>
      <c r="CHG63" s="75"/>
      <c r="CHH63" s="75"/>
      <c r="CHI63" s="75"/>
      <c r="CHJ63" s="75"/>
      <c r="CHK63" s="75"/>
      <c r="CHL63" s="75"/>
      <c r="CHM63" s="75"/>
      <c r="CHN63" s="75"/>
      <c r="CHO63" s="75"/>
      <c r="CHP63" s="75"/>
      <c r="CHQ63" s="75"/>
      <c r="CHR63" s="75"/>
      <c r="CHS63" s="75"/>
      <c r="CHT63" s="75"/>
      <c r="CHU63" s="75"/>
      <c r="CHV63" s="75"/>
      <c r="CHW63" s="75"/>
      <c r="CHX63" s="75"/>
      <c r="CHY63" s="75"/>
      <c r="CHZ63" s="75"/>
      <c r="CIA63" s="75"/>
      <c r="CIB63" s="75"/>
      <c r="CIC63" s="75"/>
      <c r="CID63" s="75"/>
      <c r="CIE63" s="75"/>
      <c r="CIF63" s="75"/>
      <c r="CIG63" s="75"/>
      <c r="CIH63" s="75"/>
      <c r="CII63" s="75"/>
      <c r="CIJ63" s="75"/>
      <c r="CIK63" s="75"/>
      <c r="CIL63" s="75"/>
      <c r="CIM63" s="75"/>
      <c r="CIN63" s="75"/>
      <c r="CIO63" s="75"/>
      <c r="CIP63" s="75"/>
      <c r="CIQ63" s="75"/>
      <c r="CIR63" s="75"/>
      <c r="CIS63" s="75"/>
      <c r="CIT63" s="75"/>
      <c r="CIU63" s="75"/>
      <c r="CIV63" s="75"/>
      <c r="CIW63" s="75"/>
      <c r="CIX63" s="75"/>
      <c r="CIY63" s="75"/>
      <c r="CIZ63" s="75"/>
      <c r="CJA63" s="75"/>
      <c r="CJB63" s="75"/>
      <c r="CJC63" s="75"/>
      <c r="CJD63" s="75"/>
      <c r="CJE63" s="75"/>
      <c r="CJF63" s="75"/>
      <c r="CJG63" s="75"/>
      <c r="CJH63" s="75"/>
      <c r="CJI63" s="75"/>
      <c r="CJJ63" s="75"/>
      <c r="CJK63" s="75"/>
      <c r="CJL63" s="75"/>
      <c r="CJM63" s="75"/>
      <c r="CJN63" s="75"/>
      <c r="CJO63" s="75"/>
      <c r="CJP63" s="75"/>
      <c r="CJQ63" s="75"/>
      <c r="CJR63" s="75"/>
      <c r="CJS63" s="75"/>
      <c r="CJT63" s="75"/>
      <c r="CJU63" s="75"/>
      <c r="CJV63" s="75"/>
      <c r="CJW63" s="75"/>
      <c r="CJX63" s="75"/>
      <c r="CJY63" s="75"/>
      <c r="CJZ63" s="75"/>
      <c r="CKA63" s="75"/>
      <c r="CKB63" s="75"/>
      <c r="CKC63" s="75"/>
      <c r="CKD63" s="75"/>
      <c r="CKE63" s="75"/>
      <c r="CKF63" s="75"/>
      <c r="CKG63" s="75"/>
      <c r="CKH63" s="75"/>
      <c r="CKI63" s="75"/>
      <c r="CKJ63" s="75"/>
      <c r="CKK63" s="75"/>
      <c r="CKL63" s="75"/>
      <c r="CKM63" s="75"/>
      <c r="CKN63" s="75"/>
      <c r="CKO63" s="75"/>
      <c r="CKP63" s="75"/>
      <c r="CKQ63" s="75"/>
      <c r="CKR63" s="75"/>
      <c r="CKS63" s="75"/>
      <c r="CKT63" s="75"/>
      <c r="CKU63" s="75"/>
      <c r="CKV63" s="75"/>
      <c r="CKW63" s="75"/>
      <c r="CKX63" s="75"/>
      <c r="CKY63" s="75"/>
      <c r="CKZ63" s="75"/>
      <c r="CLA63" s="75"/>
      <c r="CLB63" s="75"/>
      <c r="CLC63" s="75"/>
      <c r="CLD63" s="75"/>
      <c r="CLE63" s="75"/>
      <c r="CLF63" s="75"/>
      <c r="CLG63" s="75"/>
      <c r="CLH63" s="75"/>
      <c r="CLI63" s="75"/>
      <c r="CLJ63" s="75"/>
      <c r="CLK63" s="75"/>
      <c r="CLL63" s="75"/>
      <c r="CLM63" s="75"/>
      <c r="CLN63" s="75"/>
      <c r="CLO63" s="75"/>
      <c r="CLP63" s="75"/>
      <c r="CLQ63" s="75"/>
      <c r="CLR63" s="75"/>
      <c r="CLS63" s="75"/>
      <c r="CLT63" s="75"/>
      <c r="CLU63" s="75"/>
      <c r="CLV63" s="75"/>
      <c r="CLW63" s="75"/>
      <c r="CLX63" s="75"/>
      <c r="CLY63" s="75"/>
      <c r="CLZ63" s="75"/>
      <c r="CMA63" s="75"/>
      <c r="CMB63" s="75"/>
      <c r="CMC63" s="75"/>
      <c r="CMD63" s="75"/>
      <c r="CME63" s="75"/>
      <c r="CMF63" s="75"/>
      <c r="CMG63" s="75"/>
      <c r="CMH63" s="75"/>
      <c r="CMI63" s="75"/>
      <c r="CMJ63" s="75"/>
      <c r="CMK63" s="75"/>
      <c r="CML63" s="75"/>
      <c r="CMM63" s="75"/>
      <c r="CMN63" s="75"/>
      <c r="CMO63" s="75"/>
      <c r="CMP63" s="75"/>
      <c r="CMQ63" s="75"/>
      <c r="CMR63" s="75"/>
      <c r="CMS63" s="75"/>
      <c r="CMT63" s="75"/>
      <c r="CMU63" s="75"/>
      <c r="CMV63" s="75"/>
      <c r="CMW63" s="75"/>
      <c r="CMX63" s="75"/>
      <c r="CMY63" s="75"/>
      <c r="CMZ63" s="75"/>
      <c r="CNA63" s="75"/>
      <c r="CNB63" s="75"/>
      <c r="CNC63" s="75"/>
      <c r="CND63" s="75"/>
      <c r="CNE63" s="75"/>
      <c r="CNF63" s="75"/>
      <c r="CNG63" s="75"/>
      <c r="CNH63" s="75"/>
      <c r="CNI63" s="75"/>
      <c r="CNJ63" s="75"/>
      <c r="CNK63" s="75"/>
      <c r="CNL63" s="75"/>
      <c r="CNM63" s="75"/>
      <c r="CNN63" s="75"/>
      <c r="CNO63" s="75"/>
      <c r="CNP63" s="75"/>
      <c r="CNQ63" s="75"/>
      <c r="CNR63" s="75"/>
      <c r="CNS63" s="75"/>
      <c r="CNT63" s="75"/>
      <c r="CNU63" s="75"/>
      <c r="CNV63" s="75"/>
      <c r="CNW63" s="75"/>
      <c r="CNX63" s="75"/>
      <c r="CNY63" s="75"/>
      <c r="CNZ63" s="75"/>
      <c r="COA63" s="75"/>
      <c r="COB63" s="75"/>
      <c r="COC63" s="75"/>
      <c r="COD63" s="75"/>
      <c r="COE63" s="75"/>
      <c r="COF63" s="75"/>
      <c r="COG63" s="75"/>
      <c r="COH63" s="75"/>
      <c r="COI63" s="75"/>
      <c r="COJ63" s="75"/>
      <c r="COK63" s="75"/>
      <c r="COL63" s="75"/>
      <c r="COM63" s="75"/>
      <c r="CON63" s="75"/>
      <c r="COO63" s="75"/>
      <c r="COP63" s="75"/>
      <c r="COQ63" s="75"/>
      <c r="COR63" s="75"/>
      <c r="COS63" s="75"/>
      <c r="COT63" s="75"/>
      <c r="COU63" s="75"/>
      <c r="COV63" s="75"/>
      <c r="COW63" s="75"/>
      <c r="COX63" s="75"/>
      <c r="COY63" s="75"/>
      <c r="COZ63" s="75"/>
      <c r="CPA63" s="75"/>
      <c r="CPB63" s="75"/>
      <c r="CPC63" s="75"/>
      <c r="CPD63" s="75"/>
      <c r="CPE63" s="75"/>
      <c r="CPF63" s="75"/>
      <c r="CPG63" s="75"/>
      <c r="CPH63" s="75"/>
      <c r="CPI63" s="75"/>
      <c r="CPJ63" s="75"/>
      <c r="CPK63" s="75"/>
      <c r="CPL63" s="75"/>
      <c r="CPM63" s="75"/>
      <c r="CPN63" s="75"/>
      <c r="CPO63" s="75"/>
      <c r="CPP63" s="75"/>
      <c r="CPQ63" s="75"/>
      <c r="CPR63" s="75"/>
      <c r="CPS63" s="75"/>
      <c r="CPT63" s="75"/>
      <c r="CPU63" s="75"/>
      <c r="CPV63" s="75"/>
      <c r="CPW63" s="75"/>
      <c r="CPX63" s="75"/>
      <c r="CPY63" s="75"/>
      <c r="CPZ63" s="75"/>
      <c r="CQA63" s="75"/>
      <c r="CQB63" s="75"/>
      <c r="CQC63" s="75"/>
      <c r="CQD63" s="75"/>
      <c r="CQE63" s="75"/>
      <c r="CQF63" s="75"/>
      <c r="CQG63" s="75"/>
      <c r="CQH63" s="75"/>
      <c r="CQI63" s="75"/>
      <c r="CQJ63" s="75"/>
      <c r="CQK63" s="75"/>
      <c r="CQL63" s="75"/>
      <c r="CQM63" s="75"/>
      <c r="CQN63" s="75"/>
      <c r="CQO63" s="75"/>
      <c r="CQP63" s="75"/>
      <c r="CQQ63" s="75"/>
      <c r="CQR63" s="75"/>
      <c r="CQS63" s="75"/>
      <c r="CQT63" s="75"/>
      <c r="CQU63" s="75"/>
      <c r="CQV63" s="75"/>
      <c r="CQW63" s="75"/>
      <c r="CQX63" s="75"/>
      <c r="CQY63" s="75"/>
      <c r="CQZ63" s="75"/>
      <c r="CRA63" s="75"/>
      <c r="CRB63" s="75"/>
      <c r="CRC63" s="75"/>
      <c r="CRD63" s="75"/>
      <c r="CRE63" s="75"/>
      <c r="CRF63" s="75"/>
      <c r="CRG63" s="75"/>
      <c r="CRH63" s="75"/>
      <c r="CRI63" s="75"/>
      <c r="CRJ63" s="75"/>
      <c r="CRK63" s="75"/>
      <c r="CRL63" s="75"/>
      <c r="CRM63" s="75"/>
      <c r="CRN63" s="75"/>
      <c r="CRO63" s="75"/>
      <c r="CRP63" s="75"/>
      <c r="CRQ63" s="75"/>
      <c r="CRR63" s="75"/>
      <c r="CRS63" s="75"/>
      <c r="CRT63" s="75"/>
      <c r="CRU63" s="75"/>
      <c r="CRV63" s="75"/>
      <c r="CRW63" s="75"/>
      <c r="CRX63" s="75"/>
      <c r="CRY63" s="75"/>
      <c r="CRZ63" s="75"/>
      <c r="CSA63" s="75"/>
      <c r="CSB63" s="75"/>
      <c r="CSC63" s="75"/>
      <c r="CSD63" s="75"/>
      <c r="CSE63" s="75"/>
      <c r="CSF63" s="75"/>
      <c r="CSG63" s="75"/>
      <c r="CSH63" s="75"/>
      <c r="CSI63" s="75"/>
      <c r="CSJ63" s="75"/>
      <c r="CSK63" s="75"/>
      <c r="CSL63" s="75"/>
      <c r="CSM63" s="75"/>
      <c r="CSN63" s="75"/>
      <c r="CSO63" s="75"/>
      <c r="CSP63" s="75"/>
      <c r="CSQ63" s="75"/>
      <c r="CSR63" s="75"/>
      <c r="CSS63" s="75"/>
      <c r="CST63" s="75"/>
      <c r="CSU63" s="75"/>
      <c r="CSV63" s="75"/>
      <c r="CSW63" s="75"/>
      <c r="CSX63" s="75"/>
      <c r="CSY63" s="75"/>
      <c r="CSZ63" s="75"/>
      <c r="CTA63" s="75"/>
      <c r="CTB63" s="75"/>
      <c r="CTC63" s="75"/>
      <c r="CTD63" s="75"/>
      <c r="CTE63" s="75"/>
      <c r="CTF63" s="75"/>
      <c r="CTG63" s="75"/>
      <c r="CTH63" s="75"/>
      <c r="CTI63" s="75"/>
      <c r="CTJ63" s="75"/>
      <c r="CTK63" s="75"/>
      <c r="CTL63" s="75"/>
      <c r="CTM63" s="75"/>
      <c r="CTN63" s="75"/>
      <c r="CTO63" s="75"/>
      <c r="CTP63" s="75"/>
      <c r="CTQ63" s="75"/>
      <c r="CTR63" s="75"/>
      <c r="CTS63" s="75"/>
      <c r="CTT63" s="75"/>
      <c r="CTU63" s="75"/>
      <c r="CTV63" s="75"/>
      <c r="CTW63" s="75"/>
      <c r="CTX63" s="75"/>
      <c r="CTY63" s="75"/>
      <c r="CTZ63" s="75"/>
      <c r="CUA63" s="75"/>
      <c r="CUB63" s="75"/>
      <c r="CUC63" s="75"/>
      <c r="CUD63" s="75"/>
      <c r="CUE63" s="75"/>
      <c r="CUF63" s="75"/>
      <c r="CUG63" s="75"/>
      <c r="CUH63" s="75"/>
      <c r="CUI63" s="75"/>
      <c r="CUJ63" s="75"/>
      <c r="CUK63" s="75"/>
      <c r="CUL63" s="75"/>
      <c r="CUM63" s="75"/>
      <c r="CUN63" s="75"/>
      <c r="CUO63" s="75"/>
      <c r="CUP63" s="75"/>
      <c r="CUQ63" s="75"/>
      <c r="CUR63" s="75"/>
      <c r="CUS63" s="75"/>
      <c r="CUT63" s="75"/>
      <c r="CUU63" s="75"/>
      <c r="CUV63" s="75"/>
      <c r="CUW63" s="75"/>
      <c r="CUX63" s="75"/>
      <c r="CUY63" s="75"/>
      <c r="CUZ63" s="75"/>
      <c r="CVA63" s="75"/>
      <c r="CVB63" s="75"/>
      <c r="CVC63" s="75"/>
      <c r="CVD63" s="75"/>
      <c r="CVE63" s="75"/>
      <c r="CVF63" s="75"/>
      <c r="CVG63" s="75"/>
      <c r="CVH63" s="75"/>
      <c r="CVI63" s="75"/>
      <c r="CVJ63" s="75"/>
      <c r="CVK63" s="75"/>
      <c r="CVL63" s="75"/>
      <c r="CVM63" s="75"/>
      <c r="CVN63" s="75"/>
      <c r="CVO63" s="75"/>
      <c r="CVP63" s="75"/>
      <c r="CVQ63" s="75"/>
      <c r="CVR63" s="75"/>
      <c r="CVS63" s="75"/>
      <c r="CVT63" s="75"/>
      <c r="CVU63" s="75"/>
      <c r="CVV63" s="75"/>
      <c r="CVW63" s="75"/>
      <c r="CVX63" s="75"/>
      <c r="CVY63" s="75"/>
      <c r="CVZ63" s="75"/>
      <c r="CWA63" s="75"/>
      <c r="CWB63" s="75"/>
      <c r="CWC63" s="75"/>
      <c r="CWD63" s="75"/>
      <c r="CWE63" s="75"/>
      <c r="CWF63" s="75"/>
      <c r="CWG63" s="75"/>
      <c r="CWH63" s="75"/>
      <c r="CWI63" s="75"/>
      <c r="CWJ63" s="75"/>
      <c r="CWK63" s="75"/>
      <c r="CWL63" s="75"/>
      <c r="CWM63" s="75"/>
      <c r="CWN63" s="75"/>
      <c r="CWO63" s="75"/>
      <c r="CWP63" s="75"/>
      <c r="CWQ63" s="75"/>
      <c r="CWR63" s="75"/>
      <c r="CWS63" s="75"/>
      <c r="CWT63" s="75"/>
      <c r="CWU63" s="75"/>
      <c r="CWV63" s="75"/>
      <c r="CWW63" s="75"/>
      <c r="CWX63" s="75"/>
      <c r="CWY63" s="75"/>
      <c r="CWZ63" s="75"/>
      <c r="CXA63" s="75"/>
      <c r="CXB63" s="75"/>
      <c r="CXC63" s="75"/>
      <c r="CXD63" s="75"/>
      <c r="CXE63" s="75"/>
      <c r="CXF63" s="75"/>
      <c r="CXG63" s="75"/>
      <c r="CXH63" s="75"/>
      <c r="CXI63" s="75"/>
      <c r="CXJ63" s="75"/>
      <c r="CXK63" s="75"/>
      <c r="CXL63" s="75"/>
      <c r="CXM63" s="75"/>
      <c r="CXN63" s="75"/>
      <c r="CXO63" s="75"/>
      <c r="CXP63" s="75"/>
      <c r="CXQ63" s="75"/>
      <c r="CXR63" s="75"/>
      <c r="CXS63" s="75"/>
      <c r="CXT63" s="75"/>
      <c r="CXU63" s="75"/>
      <c r="CXV63" s="75"/>
      <c r="CXW63" s="75"/>
      <c r="CXX63" s="75"/>
      <c r="CXY63" s="75"/>
      <c r="CXZ63" s="75"/>
      <c r="CYA63" s="75"/>
      <c r="CYB63" s="75"/>
      <c r="CYC63" s="75"/>
      <c r="CYD63" s="75"/>
      <c r="CYE63" s="75"/>
      <c r="CYF63" s="75"/>
      <c r="CYG63" s="75"/>
      <c r="CYH63" s="75"/>
      <c r="CYI63" s="75"/>
      <c r="CYJ63" s="75"/>
      <c r="CYK63" s="75"/>
      <c r="CYL63" s="75"/>
      <c r="CYM63" s="75"/>
      <c r="CYN63" s="75"/>
      <c r="CYO63" s="75"/>
      <c r="CYP63" s="75"/>
      <c r="CYQ63" s="75"/>
      <c r="CYR63" s="75"/>
      <c r="CYS63" s="75"/>
      <c r="CYT63" s="75"/>
      <c r="CYU63" s="75"/>
      <c r="CYV63" s="75"/>
      <c r="CYW63" s="75"/>
      <c r="CYX63" s="75"/>
      <c r="CYY63" s="75"/>
      <c r="CYZ63" s="75"/>
      <c r="CZA63" s="75"/>
      <c r="CZB63" s="75"/>
      <c r="CZC63" s="75"/>
      <c r="CZD63" s="75"/>
      <c r="CZE63" s="75"/>
      <c r="CZF63" s="75"/>
      <c r="CZG63" s="75"/>
      <c r="CZH63" s="75"/>
      <c r="CZI63" s="75"/>
      <c r="CZJ63" s="75"/>
      <c r="CZK63" s="75"/>
      <c r="CZL63" s="75"/>
      <c r="CZM63" s="75"/>
      <c r="CZN63" s="75"/>
      <c r="CZO63" s="75"/>
      <c r="CZP63" s="75"/>
      <c r="CZQ63" s="75"/>
      <c r="CZR63" s="75"/>
      <c r="CZS63" s="75"/>
      <c r="CZT63" s="75"/>
      <c r="CZU63" s="75"/>
      <c r="CZV63" s="75"/>
      <c r="CZW63" s="75"/>
      <c r="CZX63" s="75"/>
      <c r="CZY63" s="75"/>
      <c r="CZZ63" s="75"/>
      <c r="DAA63" s="75"/>
      <c r="DAB63" s="75"/>
      <c r="DAC63" s="75"/>
      <c r="DAD63" s="75"/>
      <c r="DAE63" s="75"/>
      <c r="DAF63" s="75"/>
      <c r="DAG63" s="75"/>
      <c r="DAH63" s="75"/>
      <c r="DAI63" s="75"/>
      <c r="DAJ63" s="75"/>
      <c r="DAK63" s="75"/>
      <c r="DAL63" s="75"/>
      <c r="DAM63" s="75"/>
      <c r="DAN63" s="75"/>
      <c r="DAO63" s="75"/>
      <c r="DAP63" s="75"/>
      <c r="DAQ63" s="75"/>
      <c r="DAR63" s="75"/>
      <c r="DAS63" s="75"/>
      <c r="DAT63" s="75"/>
      <c r="DAU63" s="75"/>
      <c r="DAV63" s="75"/>
      <c r="DAW63" s="75"/>
      <c r="DAX63" s="75"/>
      <c r="DAY63" s="75"/>
      <c r="DAZ63" s="75"/>
      <c r="DBA63" s="75"/>
      <c r="DBB63" s="75"/>
      <c r="DBC63" s="75"/>
      <c r="DBD63" s="75"/>
      <c r="DBE63" s="75"/>
      <c r="DBF63" s="75"/>
      <c r="DBG63" s="75"/>
      <c r="DBH63" s="75"/>
      <c r="DBI63" s="75"/>
      <c r="DBJ63" s="75"/>
      <c r="DBK63" s="75"/>
      <c r="DBL63" s="75"/>
      <c r="DBM63" s="75"/>
      <c r="DBN63" s="75"/>
      <c r="DBO63" s="75"/>
      <c r="DBP63" s="75"/>
      <c r="DBQ63" s="75"/>
      <c r="DBR63" s="75"/>
      <c r="DBS63" s="75"/>
      <c r="DBT63" s="75"/>
      <c r="DBU63" s="75"/>
      <c r="DBV63" s="75"/>
      <c r="DBW63" s="75"/>
      <c r="DBX63" s="75"/>
      <c r="DBY63" s="75"/>
      <c r="DBZ63" s="75"/>
      <c r="DCA63" s="75"/>
      <c r="DCB63" s="75"/>
      <c r="DCC63" s="75"/>
      <c r="DCD63" s="75"/>
      <c r="DCE63" s="75"/>
      <c r="DCF63" s="75"/>
      <c r="DCG63" s="75"/>
      <c r="DCH63" s="75"/>
      <c r="DCI63" s="75"/>
      <c r="DCJ63" s="75"/>
      <c r="DCK63" s="75"/>
      <c r="DCL63" s="75"/>
      <c r="DCM63" s="75"/>
      <c r="DCN63" s="75"/>
      <c r="DCO63" s="75"/>
      <c r="DCP63" s="75"/>
      <c r="DCQ63" s="75"/>
      <c r="DCR63" s="75"/>
      <c r="DCS63" s="75"/>
      <c r="DCT63" s="75"/>
      <c r="DCU63" s="75"/>
      <c r="DCV63" s="75"/>
      <c r="DCW63" s="75"/>
      <c r="DCX63" s="75"/>
      <c r="DCY63" s="75"/>
      <c r="DCZ63" s="75"/>
      <c r="DDA63" s="75"/>
      <c r="DDB63" s="75"/>
      <c r="DDC63" s="75"/>
      <c r="DDD63" s="75"/>
      <c r="DDE63" s="75"/>
      <c r="DDF63" s="75"/>
      <c r="DDG63" s="75"/>
      <c r="DDH63" s="75"/>
      <c r="DDI63" s="75"/>
      <c r="DDJ63" s="75"/>
      <c r="DDK63" s="75"/>
      <c r="DDL63" s="75"/>
      <c r="DDM63" s="75"/>
      <c r="DDN63" s="75"/>
      <c r="DDO63" s="75"/>
      <c r="DDP63" s="75"/>
      <c r="DDQ63" s="75"/>
      <c r="DDR63" s="75"/>
      <c r="DDS63" s="75"/>
      <c r="DDT63" s="75"/>
      <c r="DDU63" s="75"/>
      <c r="DDV63" s="75"/>
      <c r="DDW63" s="75"/>
      <c r="DDX63" s="75"/>
      <c r="DDY63" s="75"/>
      <c r="DDZ63" s="75"/>
      <c r="DEA63" s="75"/>
      <c r="DEB63" s="75"/>
      <c r="DEC63" s="75"/>
      <c r="DED63" s="75"/>
      <c r="DEE63" s="75"/>
      <c r="DEF63" s="75"/>
      <c r="DEG63" s="75"/>
      <c r="DEH63" s="75"/>
      <c r="DEI63" s="75"/>
      <c r="DEJ63" s="75"/>
      <c r="DEK63" s="75"/>
      <c r="DEL63" s="75"/>
      <c r="DEM63" s="75"/>
      <c r="DEN63" s="75"/>
      <c r="DEO63" s="75"/>
      <c r="DEP63" s="75"/>
      <c r="DEQ63" s="75"/>
      <c r="DER63" s="75"/>
      <c r="DES63" s="75"/>
      <c r="DET63" s="75"/>
      <c r="DEU63" s="75"/>
      <c r="DEV63" s="75"/>
      <c r="DEW63" s="75"/>
      <c r="DEX63" s="75"/>
      <c r="DEY63" s="75"/>
      <c r="DEZ63" s="75"/>
      <c r="DFA63" s="75"/>
      <c r="DFB63" s="75"/>
      <c r="DFC63" s="75"/>
      <c r="DFD63" s="75"/>
      <c r="DFE63" s="75"/>
      <c r="DFF63" s="75"/>
      <c r="DFG63" s="75"/>
      <c r="DFH63" s="75"/>
      <c r="DFI63" s="75"/>
      <c r="DFJ63" s="75"/>
      <c r="DFK63" s="75"/>
      <c r="DFL63" s="75"/>
      <c r="DFM63" s="75"/>
      <c r="DFN63" s="75"/>
      <c r="DFO63" s="75"/>
      <c r="DFP63" s="75"/>
      <c r="DFQ63" s="75"/>
      <c r="DFR63" s="75"/>
      <c r="DFS63" s="75"/>
      <c r="DFT63" s="75"/>
      <c r="DFU63" s="75"/>
      <c r="DFV63" s="75"/>
      <c r="DFW63" s="75"/>
      <c r="DFX63" s="75"/>
      <c r="DFY63" s="75"/>
      <c r="DFZ63" s="75"/>
      <c r="DGA63" s="75"/>
      <c r="DGB63" s="75"/>
      <c r="DGC63" s="75"/>
      <c r="DGD63" s="75"/>
      <c r="DGE63" s="75"/>
      <c r="DGF63" s="75"/>
      <c r="DGG63" s="75"/>
      <c r="DGH63" s="75"/>
      <c r="DGI63" s="75"/>
      <c r="DGJ63" s="75"/>
      <c r="DGK63" s="75"/>
      <c r="DGL63" s="75"/>
      <c r="DGM63" s="75"/>
      <c r="DGN63" s="75"/>
      <c r="DGO63" s="75"/>
      <c r="DGP63" s="75"/>
      <c r="DGQ63" s="75"/>
      <c r="DGR63" s="75"/>
      <c r="DGS63" s="75"/>
      <c r="DGT63" s="75"/>
      <c r="DGU63" s="75"/>
      <c r="DGV63" s="75"/>
      <c r="DGW63" s="75"/>
      <c r="DGX63" s="75"/>
      <c r="DGY63" s="75"/>
      <c r="DGZ63" s="75"/>
      <c r="DHA63" s="75"/>
      <c r="DHB63" s="75"/>
      <c r="DHC63" s="75"/>
      <c r="DHD63" s="75"/>
      <c r="DHE63" s="75"/>
      <c r="DHF63" s="75"/>
      <c r="DHG63" s="75"/>
      <c r="DHH63" s="75"/>
      <c r="DHI63" s="75"/>
      <c r="DHJ63" s="75"/>
      <c r="DHK63" s="75"/>
      <c r="DHL63" s="75"/>
      <c r="DHM63" s="75"/>
      <c r="DHN63" s="75"/>
      <c r="DHO63" s="75"/>
      <c r="DHP63" s="75"/>
      <c r="DHQ63" s="75"/>
      <c r="DHR63" s="75"/>
      <c r="DHS63" s="75"/>
      <c r="DHT63" s="75"/>
      <c r="DHU63" s="75"/>
      <c r="DHV63" s="75"/>
      <c r="DHW63" s="75"/>
      <c r="DHX63" s="75"/>
      <c r="DHY63" s="75"/>
      <c r="DHZ63" s="75"/>
      <c r="DIA63" s="75"/>
      <c r="DIB63" s="75"/>
      <c r="DIC63" s="75"/>
      <c r="DID63" s="75"/>
      <c r="DIE63" s="75"/>
      <c r="DIF63" s="75"/>
      <c r="DIG63" s="75"/>
      <c r="DIH63" s="75"/>
      <c r="DII63" s="75"/>
      <c r="DIJ63" s="75"/>
      <c r="DIK63" s="75"/>
      <c r="DIL63" s="75"/>
      <c r="DIM63" s="75"/>
      <c r="DIN63" s="75"/>
      <c r="DIO63" s="75"/>
      <c r="DIP63" s="75"/>
      <c r="DIQ63" s="75"/>
      <c r="DIR63" s="75"/>
      <c r="DIS63" s="75"/>
      <c r="DIT63" s="75"/>
      <c r="DIU63" s="75"/>
      <c r="DIV63" s="75"/>
      <c r="DIW63" s="75"/>
      <c r="DIX63" s="75"/>
      <c r="DIY63" s="75"/>
      <c r="DIZ63" s="75"/>
      <c r="DJA63" s="75"/>
      <c r="DJB63" s="75"/>
      <c r="DJC63" s="75"/>
      <c r="DJD63" s="75"/>
      <c r="DJE63" s="75"/>
      <c r="DJF63" s="75"/>
      <c r="DJG63" s="75"/>
      <c r="DJH63" s="75"/>
      <c r="DJI63" s="75"/>
      <c r="DJJ63" s="75"/>
      <c r="DJK63" s="75"/>
      <c r="DJL63" s="75"/>
      <c r="DJM63" s="75"/>
      <c r="DJN63" s="75"/>
      <c r="DJO63" s="75"/>
      <c r="DJP63" s="75"/>
      <c r="DJQ63" s="75"/>
      <c r="DJR63" s="75"/>
      <c r="DJS63" s="75"/>
      <c r="DJT63" s="75"/>
      <c r="DJU63" s="75"/>
      <c r="DJV63" s="75"/>
      <c r="DJW63" s="75"/>
      <c r="DJX63" s="75"/>
      <c r="DJY63" s="75"/>
      <c r="DJZ63" s="75"/>
      <c r="DKA63" s="75"/>
      <c r="DKB63" s="75"/>
      <c r="DKC63" s="75"/>
      <c r="DKD63" s="75"/>
      <c r="DKE63" s="75"/>
      <c r="DKF63" s="75"/>
      <c r="DKG63" s="75"/>
      <c r="DKH63" s="75"/>
      <c r="DKI63" s="75"/>
      <c r="DKJ63" s="75"/>
      <c r="DKK63" s="75"/>
      <c r="DKL63" s="75"/>
      <c r="DKM63" s="75"/>
      <c r="DKN63" s="75"/>
      <c r="DKO63" s="75"/>
      <c r="DKP63" s="75"/>
      <c r="DKQ63" s="75"/>
      <c r="DKR63" s="75"/>
      <c r="DKS63" s="75"/>
      <c r="DKT63" s="75"/>
      <c r="DKU63" s="75"/>
      <c r="DKV63" s="75"/>
      <c r="DKW63" s="75"/>
      <c r="DKX63" s="75"/>
      <c r="DKY63" s="75"/>
      <c r="DKZ63" s="75"/>
      <c r="DLA63" s="75"/>
      <c r="DLB63" s="75"/>
      <c r="DLC63" s="75"/>
      <c r="DLD63" s="75"/>
      <c r="DLE63" s="75"/>
      <c r="DLF63" s="75"/>
      <c r="DLG63" s="75"/>
      <c r="DLH63" s="75"/>
      <c r="DLI63" s="75"/>
      <c r="DLJ63" s="75"/>
      <c r="DLK63" s="75"/>
      <c r="DLL63" s="75"/>
      <c r="DLM63" s="75"/>
      <c r="DLN63" s="75"/>
      <c r="DLO63" s="75"/>
      <c r="DLP63" s="75"/>
      <c r="DLQ63" s="75"/>
      <c r="DLR63" s="75"/>
      <c r="DLS63" s="75"/>
      <c r="DLT63" s="75"/>
      <c r="DLU63" s="75"/>
      <c r="DLV63" s="75"/>
      <c r="DLW63" s="75"/>
      <c r="DLX63" s="75"/>
      <c r="DLY63" s="75"/>
      <c r="DLZ63" s="75"/>
      <c r="DMA63" s="75"/>
      <c r="DMB63" s="75"/>
      <c r="DMC63" s="75"/>
      <c r="DMD63" s="75"/>
      <c r="DME63" s="75"/>
      <c r="DMF63" s="75"/>
      <c r="DMG63" s="75"/>
      <c r="DMH63" s="75"/>
      <c r="DMI63" s="75"/>
      <c r="DMJ63" s="75"/>
      <c r="DMK63" s="75"/>
      <c r="DML63" s="75"/>
      <c r="DMM63" s="75"/>
      <c r="DMN63" s="75"/>
      <c r="DMO63" s="75"/>
      <c r="DMP63" s="75"/>
      <c r="DMQ63" s="75"/>
      <c r="DMR63" s="75"/>
      <c r="DMS63" s="75"/>
      <c r="DMT63" s="75"/>
      <c r="DMU63" s="75"/>
      <c r="DMV63" s="75"/>
      <c r="DMW63" s="75"/>
      <c r="DMX63" s="75"/>
      <c r="DMY63" s="75"/>
      <c r="DMZ63" s="75"/>
      <c r="DNA63" s="75"/>
      <c r="DNB63" s="75"/>
      <c r="DNC63" s="75"/>
      <c r="DND63" s="75"/>
      <c r="DNE63" s="75"/>
      <c r="DNF63" s="75"/>
      <c r="DNG63" s="75"/>
      <c r="DNH63" s="75"/>
      <c r="DNI63" s="75"/>
      <c r="DNJ63" s="75"/>
      <c r="DNK63" s="75"/>
      <c r="DNL63" s="75"/>
      <c r="DNM63" s="75"/>
      <c r="DNN63" s="75"/>
      <c r="DNO63" s="75"/>
      <c r="DNP63" s="75"/>
      <c r="DNQ63" s="75"/>
      <c r="DNR63" s="75"/>
      <c r="DNS63" s="75"/>
      <c r="DNT63" s="75"/>
      <c r="DNU63" s="75"/>
      <c r="DNV63" s="75"/>
      <c r="DNW63" s="75"/>
      <c r="DNX63" s="75"/>
      <c r="DNY63" s="75"/>
      <c r="DNZ63" s="75"/>
      <c r="DOA63" s="75"/>
      <c r="DOB63" s="75"/>
      <c r="DOC63" s="75"/>
      <c r="DOD63" s="75"/>
      <c r="DOE63" s="75"/>
      <c r="DOF63" s="75"/>
      <c r="DOG63" s="75"/>
      <c r="DOH63" s="75"/>
      <c r="DOI63" s="75"/>
      <c r="DOJ63" s="75"/>
      <c r="DOK63" s="75"/>
      <c r="DOL63" s="75"/>
      <c r="DOM63" s="75"/>
      <c r="DON63" s="75"/>
      <c r="DOO63" s="75"/>
      <c r="DOP63" s="75"/>
      <c r="DOQ63" s="75"/>
      <c r="DOR63" s="75"/>
      <c r="DOS63" s="75"/>
      <c r="DOT63" s="75"/>
      <c r="DOU63" s="75"/>
      <c r="DOV63" s="75"/>
      <c r="DOW63" s="75"/>
      <c r="DOX63" s="75"/>
      <c r="DOY63" s="75"/>
      <c r="DOZ63" s="75"/>
      <c r="DPA63" s="75"/>
      <c r="DPB63" s="75"/>
      <c r="DPC63" s="75"/>
      <c r="DPD63" s="75"/>
      <c r="DPE63" s="75"/>
      <c r="DPF63" s="75"/>
      <c r="DPG63" s="75"/>
      <c r="DPH63" s="75"/>
      <c r="DPI63" s="75"/>
      <c r="DPJ63" s="75"/>
      <c r="DPK63" s="75"/>
      <c r="DPL63" s="75"/>
      <c r="DPM63" s="75"/>
      <c r="DPN63" s="75"/>
      <c r="DPO63" s="75"/>
      <c r="DPP63" s="75"/>
      <c r="DPQ63" s="75"/>
      <c r="DPR63" s="75"/>
      <c r="DPS63" s="75"/>
      <c r="DPT63" s="75"/>
      <c r="DPU63" s="75"/>
      <c r="DPV63" s="75"/>
      <c r="DPW63" s="75"/>
      <c r="DPX63" s="75"/>
      <c r="DPY63" s="75"/>
      <c r="DPZ63" s="75"/>
      <c r="DQA63" s="75"/>
      <c r="DQB63" s="75"/>
      <c r="DQC63" s="75"/>
      <c r="DQD63" s="75"/>
      <c r="DQE63" s="75"/>
      <c r="DQF63" s="75"/>
      <c r="DQG63" s="75"/>
      <c r="DQH63" s="75"/>
      <c r="DQI63" s="75"/>
      <c r="DQJ63" s="75"/>
      <c r="DQK63" s="75"/>
      <c r="DQL63" s="75"/>
      <c r="DQM63" s="75"/>
      <c r="DQN63" s="75"/>
      <c r="DQO63" s="75"/>
      <c r="DQP63" s="75"/>
      <c r="DQQ63" s="75"/>
      <c r="DQR63" s="75"/>
      <c r="DQS63" s="75"/>
      <c r="DQT63" s="75"/>
      <c r="DQU63" s="75"/>
      <c r="DQV63" s="75"/>
      <c r="DQW63" s="75"/>
      <c r="DQX63" s="75"/>
      <c r="DQY63" s="75"/>
      <c r="DQZ63" s="75"/>
      <c r="DRA63" s="75"/>
      <c r="DRB63" s="75"/>
      <c r="DRC63" s="75"/>
      <c r="DRD63" s="75"/>
      <c r="DRE63" s="75"/>
      <c r="DRF63" s="75"/>
      <c r="DRG63" s="75"/>
      <c r="DRH63" s="75"/>
      <c r="DRI63" s="75"/>
      <c r="DRJ63" s="75"/>
      <c r="DRK63" s="75"/>
      <c r="DRL63" s="75"/>
      <c r="DRM63" s="75"/>
      <c r="DRN63" s="75"/>
      <c r="DRO63" s="75"/>
      <c r="DRP63" s="75"/>
      <c r="DRQ63" s="75"/>
      <c r="DRR63" s="75"/>
      <c r="DRS63" s="75"/>
      <c r="DRT63" s="75"/>
      <c r="DRU63" s="75"/>
      <c r="DRV63" s="75"/>
      <c r="DRW63" s="75"/>
      <c r="DRX63" s="75"/>
      <c r="DRY63" s="75"/>
      <c r="DRZ63" s="75"/>
      <c r="DSA63" s="75"/>
      <c r="DSB63" s="75"/>
      <c r="DSC63" s="75"/>
      <c r="DSD63" s="75"/>
      <c r="DSE63" s="75"/>
      <c r="DSF63" s="75"/>
      <c r="DSG63" s="75"/>
      <c r="DSH63" s="75"/>
      <c r="DSI63" s="75"/>
      <c r="DSJ63" s="75"/>
      <c r="DSK63" s="75"/>
      <c r="DSL63" s="75"/>
      <c r="DSM63" s="75"/>
      <c r="DSN63" s="75"/>
      <c r="DSO63" s="75"/>
      <c r="DSP63" s="75"/>
      <c r="DSQ63" s="75"/>
      <c r="DSR63" s="75"/>
      <c r="DSS63" s="75"/>
      <c r="DST63" s="75"/>
      <c r="DSU63" s="75"/>
      <c r="DSV63" s="75"/>
      <c r="DSW63" s="75"/>
      <c r="DSX63" s="75"/>
      <c r="DSY63" s="75"/>
      <c r="DSZ63" s="75"/>
      <c r="DTA63" s="75"/>
      <c r="DTB63" s="75"/>
      <c r="DTC63" s="75"/>
      <c r="DTD63" s="75"/>
      <c r="DTE63" s="75"/>
      <c r="DTF63" s="75"/>
      <c r="DTG63" s="75"/>
      <c r="DTH63" s="75"/>
      <c r="DTI63" s="75"/>
      <c r="DTJ63" s="75"/>
      <c r="DTK63" s="75"/>
      <c r="DTL63" s="75"/>
      <c r="DTM63" s="75"/>
      <c r="DTN63" s="75"/>
      <c r="DTO63" s="75"/>
      <c r="DTP63" s="75"/>
      <c r="DTQ63" s="75"/>
      <c r="DTR63" s="75"/>
      <c r="DTS63" s="75"/>
      <c r="DTT63" s="75"/>
      <c r="DTU63" s="75"/>
      <c r="DTV63" s="75"/>
      <c r="DTW63" s="75"/>
      <c r="DTX63" s="75"/>
      <c r="DTY63" s="75"/>
      <c r="DTZ63" s="75"/>
      <c r="DUA63" s="75"/>
      <c r="DUB63" s="75"/>
      <c r="DUC63" s="75"/>
      <c r="DUD63" s="75"/>
      <c r="DUE63" s="75"/>
      <c r="DUF63" s="75"/>
      <c r="DUG63" s="75"/>
      <c r="DUH63" s="75"/>
      <c r="DUI63" s="75"/>
      <c r="DUJ63" s="75"/>
      <c r="DUK63" s="75"/>
      <c r="DUL63" s="75"/>
      <c r="DUM63" s="75"/>
      <c r="DUN63" s="75"/>
      <c r="DUO63" s="75"/>
      <c r="DUP63" s="75"/>
      <c r="DUQ63" s="75"/>
      <c r="DUR63" s="75"/>
      <c r="DUS63" s="75"/>
      <c r="DUT63" s="75"/>
      <c r="DUU63" s="75"/>
      <c r="DUV63" s="75"/>
      <c r="DUW63" s="75"/>
      <c r="DUX63" s="75"/>
      <c r="DUY63" s="75"/>
      <c r="DUZ63" s="75"/>
      <c r="DVA63" s="75"/>
      <c r="DVB63" s="75"/>
      <c r="DVC63" s="75"/>
      <c r="DVD63" s="75"/>
      <c r="DVE63" s="75"/>
      <c r="DVF63" s="75"/>
      <c r="DVG63" s="75"/>
      <c r="DVH63" s="75"/>
      <c r="DVI63" s="75"/>
      <c r="DVJ63" s="75"/>
      <c r="DVK63" s="75"/>
      <c r="DVL63" s="75"/>
      <c r="DVM63" s="75"/>
      <c r="DVN63" s="75"/>
      <c r="DVO63" s="75"/>
      <c r="DVP63" s="75"/>
      <c r="DVQ63" s="75"/>
      <c r="DVR63" s="75"/>
      <c r="DVS63" s="75"/>
      <c r="DVT63" s="75"/>
      <c r="DVU63" s="75"/>
      <c r="DVV63" s="75"/>
      <c r="DVW63" s="75"/>
      <c r="DVX63" s="75"/>
      <c r="DVY63" s="75"/>
      <c r="DVZ63" s="75"/>
      <c r="DWA63" s="75"/>
      <c r="DWB63" s="75"/>
      <c r="DWC63" s="75"/>
      <c r="DWD63" s="75"/>
      <c r="DWE63" s="75"/>
      <c r="DWF63" s="75"/>
      <c r="DWG63" s="75"/>
      <c r="DWH63" s="75"/>
      <c r="DWI63" s="75"/>
      <c r="DWJ63" s="75"/>
      <c r="DWK63" s="75"/>
      <c r="DWL63" s="75"/>
      <c r="DWM63" s="75"/>
      <c r="DWN63" s="75"/>
      <c r="DWO63" s="75"/>
      <c r="DWP63" s="75"/>
      <c r="DWQ63" s="75"/>
      <c r="DWR63" s="75"/>
      <c r="DWS63" s="75"/>
      <c r="DWT63" s="75"/>
      <c r="DWU63" s="75"/>
      <c r="DWV63" s="75"/>
      <c r="DWW63" s="75"/>
      <c r="DWX63" s="75"/>
      <c r="DWY63" s="75"/>
      <c r="DWZ63" s="75"/>
      <c r="DXA63" s="75"/>
      <c r="DXB63" s="75"/>
      <c r="DXC63" s="75"/>
      <c r="DXD63" s="75"/>
      <c r="DXE63" s="75"/>
      <c r="DXF63" s="75"/>
      <c r="DXG63" s="75"/>
      <c r="DXH63" s="75"/>
      <c r="DXI63" s="75"/>
      <c r="DXJ63" s="75"/>
      <c r="DXK63" s="75"/>
      <c r="DXL63" s="75"/>
      <c r="DXM63" s="75"/>
      <c r="DXN63" s="75"/>
      <c r="DXO63" s="75"/>
      <c r="DXP63" s="75"/>
      <c r="DXQ63" s="75"/>
      <c r="DXR63" s="75"/>
      <c r="DXS63" s="75"/>
      <c r="DXT63" s="75"/>
      <c r="DXU63" s="75"/>
      <c r="DXV63" s="75"/>
      <c r="DXW63" s="75"/>
      <c r="DXX63" s="75"/>
      <c r="DXY63" s="75"/>
      <c r="DXZ63" s="75"/>
      <c r="DYA63" s="75"/>
      <c r="DYB63" s="75"/>
      <c r="DYC63" s="75"/>
      <c r="DYD63" s="75"/>
      <c r="DYE63" s="75"/>
      <c r="DYF63" s="75"/>
      <c r="DYG63" s="75"/>
      <c r="DYH63" s="75"/>
      <c r="DYI63" s="75"/>
      <c r="DYJ63" s="75"/>
      <c r="DYK63" s="75"/>
      <c r="DYL63" s="75"/>
      <c r="DYM63" s="75"/>
      <c r="DYN63" s="75"/>
      <c r="DYO63" s="75"/>
      <c r="DYP63" s="75"/>
      <c r="DYQ63" s="75"/>
      <c r="DYR63" s="75"/>
      <c r="DYS63" s="75"/>
      <c r="DYT63" s="75"/>
      <c r="DYU63" s="75"/>
      <c r="DYV63" s="75"/>
      <c r="DYW63" s="75"/>
      <c r="DYX63" s="75"/>
      <c r="DYY63" s="75"/>
      <c r="DYZ63" s="75"/>
      <c r="DZA63" s="75"/>
      <c r="DZB63" s="75"/>
      <c r="DZC63" s="75"/>
      <c r="DZD63" s="75"/>
      <c r="DZE63" s="75"/>
      <c r="DZF63" s="75"/>
      <c r="DZG63" s="75"/>
      <c r="DZH63" s="75"/>
      <c r="DZI63" s="75"/>
      <c r="DZJ63" s="75"/>
      <c r="DZK63" s="75"/>
      <c r="DZL63" s="75"/>
      <c r="DZM63" s="75"/>
      <c r="DZN63" s="75"/>
      <c r="DZO63" s="75"/>
      <c r="DZP63" s="75"/>
      <c r="DZQ63" s="75"/>
      <c r="DZR63" s="75"/>
      <c r="DZS63" s="75"/>
      <c r="DZT63" s="75"/>
      <c r="DZU63" s="75"/>
      <c r="DZV63" s="75"/>
      <c r="DZW63" s="75"/>
      <c r="DZX63" s="75"/>
      <c r="DZY63" s="75"/>
      <c r="DZZ63" s="75"/>
      <c r="EAA63" s="75"/>
      <c r="EAB63" s="75"/>
      <c r="EAC63" s="75"/>
      <c r="EAD63" s="75"/>
      <c r="EAE63" s="75"/>
      <c r="EAF63" s="75"/>
      <c r="EAG63" s="75"/>
      <c r="EAH63" s="75"/>
      <c r="EAI63" s="75"/>
      <c r="EAJ63" s="75"/>
      <c r="EAK63" s="75"/>
      <c r="EAL63" s="75"/>
      <c r="EAM63" s="75"/>
      <c r="EAN63" s="75"/>
      <c r="EAO63" s="75"/>
      <c r="EAP63" s="75"/>
      <c r="EAQ63" s="75"/>
      <c r="EAR63" s="75"/>
      <c r="EAS63" s="75"/>
      <c r="EAT63" s="75"/>
      <c r="EAU63" s="75"/>
      <c r="EAV63" s="75"/>
      <c r="EAW63" s="75"/>
      <c r="EAX63" s="75"/>
      <c r="EAY63" s="75"/>
      <c r="EAZ63" s="75"/>
      <c r="EBA63" s="75"/>
      <c r="EBB63" s="75"/>
      <c r="EBC63" s="75"/>
      <c r="EBD63" s="75"/>
      <c r="EBE63" s="75"/>
      <c r="EBF63" s="75"/>
      <c r="EBG63" s="75"/>
      <c r="EBH63" s="75"/>
      <c r="EBI63" s="75"/>
      <c r="EBJ63" s="75"/>
      <c r="EBK63" s="75"/>
      <c r="EBL63" s="75"/>
      <c r="EBM63" s="75"/>
      <c r="EBN63" s="75"/>
      <c r="EBO63" s="75"/>
      <c r="EBP63" s="75"/>
      <c r="EBQ63" s="75"/>
      <c r="EBR63" s="75"/>
      <c r="EBS63" s="75"/>
      <c r="EBT63" s="75"/>
      <c r="EBU63" s="75"/>
      <c r="EBV63" s="75"/>
      <c r="EBW63" s="75"/>
      <c r="EBX63" s="75"/>
      <c r="EBY63" s="75"/>
      <c r="EBZ63" s="75"/>
      <c r="ECA63" s="75"/>
      <c r="ECB63" s="75"/>
      <c r="ECC63" s="75"/>
      <c r="ECD63" s="75"/>
      <c r="ECE63" s="75"/>
      <c r="ECF63" s="75"/>
      <c r="ECG63" s="75"/>
      <c r="ECH63" s="75"/>
      <c r="ECI63" s="75"/>
      <c r="ECJ63" s="75"/>
      <c r="ECK63" s="75"/>
      <c r="ECL63" s="75"/>
      <c r="ECM63" s="75"/>
      <c r="ECN63" s="75"/>
      <c r="ECO63" s="75"/>
      <c r="ECP63" s="75"/>
      <c r="ECQ63" s="75"/>
      <c r="ECR63" s="75"/>
      <c r="ECS63" s="75"/>
      <c r="ECT63" s="75"/>
      <c r="ECU63" s="75"/>
      <c r="ECV63" s="75"/>
      <c r="ECW63" s="75"/>
      <c r="ECX63" s="75"/>
      <c r="ECY63" s="75"/>
      <c r="ECZ63" s="75"/>
      <c r="EDA63" s="75"/>
      <c r="EDB63" s="75"/>
      <c r="EDC63" s="75"/>
      <c r="EDD63" s="75"/>
      <c r="EDE63" s="75"/>
      <c r="EDF63" s="75"/>
      <c r="EDG63" s="75"/>
      <c r="EDH63" s="75"/>
      <c r="EDI63" s="75"/>
      <c r="EDJ63" s="75"/>
      <c r="EDK63" s="75"/>
      <c r="EDL63" s="75"/>
      <c r="EDM63" s="75"/>
      <c r="EDN63" s="75"/>
      <c r="EDO63" s="75"/>
      <c r="EDP63" s="75"/>
      <c r="EDQ63" s="75"/>
      <c r="EDR63" s="75"/>
      <c r="EDS63" s="75"/>
      <c r="EDT63" s="75"/>
      <c r="EDU63" s="75"/>
      <c r="EDV63" s="75"/>
      <c r="EDW63" s="75"/>
      <c r="EDX63" s="75"/>
      <c r="EDY63" s="75"/>
      <c r="EDZ63" s="75"/>
      <c r="EEA63" s="75"/>
      <c r="EEB63" s="75"/>
      <c r="EEC63" s="75"/>
      <c r="EED63" s="75"/>
      <c r="EEE63" s="75"/>
      <c r="EEF63" s="75"/>
      <c r="EEG63" s="75"/>
      <c r="EEH63" s="75"/>
      <c r="EEI63" s="75"/>
      <c r="EEJ63" s="75"/>
      <c r="EEK63" s="75"/>
      <c r="EEL63" s="75"/>
      <c r="EEM63" s="75"/>
      <c r="EEN63" s="75"/>
      <c r="EEO63" s="75"/>
      <c r="EEP63" s="75"/>
      <c r="EEQ63" s="75"/>
      <c r="EER63" s="75"/>
      <c r="EES63" s="75"/>
      <c r="EET63" s="75"/>
      <c r="EEU63" s="75"/>
      <c r="EEV63" s="75"/>
      <c r="EEW63" s="75"/>
      <c r="EEX63" s="75"/>
      <c r="EEY63" s="75"/>
      <c r="EEZ63" s="75"/>
      <c r="EFA63" s="75"/>
      <c r="EFB63" s="75"/>
      <c r="EFC63" s="75"/>
      <c r="EFD63" s="75"/>
      <c r="EFE63" s="75"/>
      <c r="EFF63" s="75"/>
      <c r="EFG63" s="75"/>
      <c r="EFH63" s="75"/>
      <c r="EFI63" s="75"/>
      <c r="EFJ63" s="75"/>
      <c r="EFK63" s="75"/>
      <c r="EFL63" s="75"/>
      <c r="EFM63" s="75"/>
      <c r="EFN63" s="75"/>
      <c r="EFO63" s="75"/>
      <c r="EFP63" s="75"/>
      <c r="EFQ63" s="75"/>
      <c r="EFR63" s="75"/>
      <c r="EFS63" s="75"/>
      <c r="EFT63" s="75"/>
      <c r="EFU63" s="75"/>
      <c r="EFV63" s="75"/>
      <c r="EFW63" s="75"/>
      <c r="EFX63" s="75"/>
      <c r="EFY63" s="75"/>
      <c r="EFZ63" s="75"/>
      <c r="EGA63" s="75"/>
      <c r="EGB63" s="75"/>
      <c r="EGC63" s="75"/>
      <c r="EGD63" s="75"/>
      <c r="EGE63" s="75"/>
      <c r="EGF63" s="75"/>
      <c r="EGG63" s="75"/>
      <c r="EGH63" s="75"/>
      <c r="EGI63" s="75"/>
      <c r="EGJ63" s="75"/>
      <c r="EGK63" s="75"/>
      <c r="EGL63" s="75"/>
      <c r="EGM63" s="75"/>
      <c r="EGN63" s="75"/>
      <c r="EGO63" s="75"/>
      <c r="EGP63" s="75"/>
      <c r="EGQ63" s="75"/>
      <c r="EGR63" s="75"/>
      <c r="EGS63" s="75"/>
      <c r="EGT63" s="75"/>
      <c r="EGU63" s="75"/>
      <c r="EGV63" s="75"/>
      <c r="EGW63" s="75"/>
      <c r="EGX63" s="75"/>
      <c r="EGY63" s="75"/>
      <c r="EGZ63" s="75"/>
      <c r="EHA63" s="75"/>
      <c r="EHB63" s="75"/>
      <c r="EHC63" s="75"/>
      <c r="EHD63" s="75"/>
      <c r="EHE63" s="75"/>
      <c r="EHF63" s="75"/>
      <c r="EHG63" s="75"/>
      <c r="EHH63" s="75"/>
      <c r="EHI63" s="75"/>
      <c r="EHJ63" s="75"/>
      <c r="EHK63" s="75"/>
      <c r="EHL63" s="75"/>
      <c r="EHM63" s="75"/>
      <c r="EHN63" s="75"/>
      <c r="EHO63" s="75"/>
      <c r="EHP63" s="75"/>
      <c r="EHQ63" s="75"/>
      <c r="EHR63" s="75"/>
      <c r="EHS63" s="75"/>
      <c r="EHT63" s="75"/>
      <c r="EHU63" s="75"/>
      <c r="EHV63" s="75"/>
      <c r="EHW63" s="75"/>
      <c r="EHX63" s="75"/>
      <c r="EHY63" s="75"/>
      <c r="EHZ63" s="75"/>
      <c r="EIA63" s="75"/>
      <c r="EIB63" s="75"/>
      <c r="EIC63" s="75"/>
      <c r="EID63" s="75"/>
      <c r="EIE63" s="75"/>
      <c r="EIF63" s="75"/>
      <c r="EIG63" s="75"/>
      <c r="EIH63" s="75"/>
      <c r="EII63" s="75"/>
      <c r="EIJ63" s="75"/>
      <c r="EIK63" s="75"/>
      <c r="EIL63" s="75"/>
      <c r="EIM63" s="75"/>
      <c r="EIN63" s="75"/>
      <c r="EIO63" s="75"/>
      <c r="EIP63" s="75"/>
      <c r="EIQ63" s="75"/>
      <c r="EIR63" s="75"/>
      <c r="EIS63" s="75"/>
      <c r="EIT63" s="75"/>
      <c r="EIU63" s="75"/>
      <c r="EIV63" s="75"/>
      <c r="EIW63" s="75"/>
      <c r="EIX63" s="75"/>
      <c r="EIY63" s="75"/>
      <c r="EIZ63" s="75"/>
      <c r="EJA63" s="75"/>
      <c r="EJB63" s="75"/>
      <c r="EJC63" s="75"/>
      <c r="EJD63" s="75"/>
      <c r="EJE63" s="75"/>
      <c r="EJF63" s="75"/>
      <c r="EJG63" s="75"/>
      <c r="EJH63" s="75"/>
      <c r="EJI63" s="75"/>
      <c r="EJJ63" s="75"/>
      <c r="EJK63" s="75"/>
      <c r="EJL63" s="75"/>
      <c r="EJM63" s="75"/>
      <c r="EJN63" s="75"/>
      <c r="EJO63" s="75"/>
      <c r="EJP63" s="75"/>
      <c r="EJQ63" s="75"/>
      <c r="EJR63" s="75"/>
      <c r="EJS63" s="75"/>
      <c r="EJT63" s="75"/>
      <c r="EJU63" s="75"/>
      <c r="EJV63" s="75"/>
      <c r="EJW63" s="75"/>
      <c r="EJX63" s="75"/>
      <c r="EJY63" s="75"/>
      <c r="EJZ63" s="75"/>
      <c r="EKA63" s="75"/>
      <c r="EKB63" s="75"/>
      <c r="EKC63" s="75"/>
      <c r="EKD63" s="75"/>
      <c r="EKE63" s="75"/>
      <c r="EKF63" s="75"/>
      <c r="EKG63" s="75"/>
      <c r="EKH63" s="75"/>
      <c r="EKI63" s="75"/>
      <c r="EKJ63" s="75"/>
      <c r="EKK63" s="75"/>
      <c r="EKL63" s="75"/>
      <c r="EKM63" s="75"/>
      <c r="EKN63" s="75"/>
      <c r="EKO63" s="75"/>
      <c r="EKP63" s="75"/>
      <c r="EKQ63" s="75"/>
      <c r="EKR63" s="75"/>
      <c r="EKS63" s="75"/>
      <c r="EKT63" s="75"/>
      <c r="EKU63" s="75"/>
      <c r="EKV63" s="75"/>
      <c r="EKW63" s="75"/>
      <c r="EKX63" s="75"/>
      <c r="EKY63" s="75"/>
      <c r="EKZ63" s="75"/>
      <c r="ELA63" s="75"/>
      <c r="ELB63" s="75"/>
      <c r="ELC63" s="75"/>
      <c r="ELD63" s="75"/>
      <c r="ELE63" s="75"/>
      <c r="ELF63" s="75"/>
      <c r="ELG63" s="75"/>
      <c r="ELH63" s="75"/>
      <c r="ELI63" s="75"/>
      <c r="ELJ63" s="75"/>
      <c r="ELK63" s="75"/>
      <c r="ELL63" s="75"/>
      <c r="ELM63" s="75"/>
      <c r="ELN63" s="75"/>
      <c r="ELO63" s="75"/>
      <c r="ELP63" s="75"/>
      <c r="ELQ63" s="75"/>
      <c r="ELR63" s="75"/>
      <c r="ELS63" s="75"/>
      <c r="ELT63" s="75"/>
      <c r="ELU63" s="75"/>
      <c r="ELV63" s="75"/>
      <c r="ELW63" s="75"/>
      <c r="ELX63" s="75"/>
      <c r="ELY63" s="75"/>
      <c r="ELZ63" s="75"/>
      <c r="EMA63" s="75"/>
      <c r="EMB63" s="75"/>
      <c r="EMC63" s="75"/>
      <c r="EMD63" s="75"/>
      <c r="EME63" s="75"/>
      <c r="EMF63" s="75"/>
      <c r="EMG63" s="75"/>
      <c r="EMH63" s="75"/>
      <c r="EMI63" s="75"/>
      <c r="EMJ63" s="75"/>
      <c r="EMK63" s="75"/>
      <c r="EML63" s="75"/>
      <c r="EMM63" s="75"/>
      <c r="EMN63" s="75"/>
      <c r="EMO63" s="75"/>
      <c r="EMP63" s="75"/>
      <c r="EMQ63" s="75"/>
      <c r="EMR63" s="75"/>
      <c r="EMS63" s="75"/>
      <c r="EMT63" s="75"/>
      <c r="EMU63" s="75"/>
      <c r="EMV63" s="75"/>
      <c r="EMW63" s="75"/>
      <c r="EMX63" s="75"/>
      <c r="EMY63" s="75"/>
      <c r="EMZ63" s="75"/>
      <c r="ENA63" s="75"/>
      <c r="ENB63" s="75"/>
      <c r="ENC63" s="75"/>
      <c r="END63" s="75"/>
      <c r="ENE63" s="75"/>
      <c r="ENF63" s="75"/>
      <c r="ENG63" s="75"/>
      <c r="ENH63" s="75"/>
      <c r="ENI63" s="75"/>
      <c r="ENJ63" s="75"/>
      <c r="ENK63" s="75"/>
      <c r="ENL63" s="75"/>
      <c r="ENM63" s="75"/>
      <c r="ENN63" s="75"/>
      <c r="ENO63" s="75"/>
      <c r="ENP63" s="75"/>
      <c r="ENQ63" s="75"/>
      <c r="ENR63" s="75"/>
      <c r="ENS63" s="75"/>
      <c r="ENT63" s="75"/>
      <c r="ENU63" s="75"/>
      <c r="ENV63" s="75"/>
      <c r="ENW63" s="75"/>
      <c r="ENX63" s="75"/>
      <c r="ENY63" s="75"/>
      <c r="ENZ63" s="75"/>
      <c r="EOA63" s="75"/>
      <c r="EOB63" s="75"/>
      <c r="EOC63" s="75"/>
      <c r="EOD63" s="75"/>
      <c r="EOE63" s="75"/>
      <c r="EOF63" s="75"/>
      <c r="EOG63" s="75"/>
      <c r="EOH63" s="75"/>
      <c r="EOI63" s="75"/>
      <c r="EOJ63" s="75"/>
      <c r="EOK63" s="75"/>
      <c r="EOL63" s="75"/>
      <c r="EOM63" s="75"/>
      <c r="EON63" s="75"/>
      <c r="EOO63" s="75"/>
      <c r="EOP63" s="75"/>
      <c r="EOQ63" s="75"/>
      <c r="EOR63" s="75"/>
      <c r="EOS63" s="75"/>
      <c r="EOT63" s="75"/>
      <c r="EOU63" s="75"/>
      <c r="EOV63" s="75"/>
      <c r="EOW63" s="75"/>
      <c r="EOX63" s="75"/>
      <c r="EOY63" s="75"/>
      <c r="EOZ63" s="75"/>
      <c r="EPA63" s="75"/>
      <c r="EPB63" s="75"/>
      <c r="EPC63" s="75"/>
      <c r="EPD63" s="75"/>
      <c r="EPE63" s="75"/>
      <c r="EPF63" s="75"/>
      <c r="EPG63" s="75"/>
      <c r="EPH63" s="75"/>
      <c r="EPI63" s="75"/>
      <c r="EPJ63" s="75"/>
      <c r="EPK63" s="75"/>
      <c r="EPL63" s="75"/>
      <c r="EPM63" s="75"/>
      <c r="EPN63" s="75"/>
      <c r="EPO63" s="75"/>
      <c r="EPP63" s="75"/>
      <c r="EPQ63" s="75"/>
      <c r="EPR63" s="75"/>
      <c r="EPS63" s="75"/>
      <c r="EPT63" s="75"/>
      <c r="EPU63" s="75"/>
      <c r="EPV63" s="75"/>
      <c r="EPW63" s="75"/>
      <c r="EPX63" s="75"/>
      <c r="EPY63" s="75"/>
      <c r="EPZ63" s="75"/>
      <c r="EQA63" s="75"/>
      <c r="EQB63" s="75"/>
      <c r="EQC63" s="75"/>
      <c r="EQD63" s="75"/>
      <c r="EQE63" s="75"/>
      <c r="EQF63" s="75"/>
      <c r="EQG63" s="75"/>
      <c r="EQH63" s="75"/>
      <c r="EQI63" s="75"/>
      <c r="EQJ63" s="75"/>
      <c r="EQK63" s="75"/>
      <c r="EQL63" s="75"/>
      <c r="EQM63" s="75"/>
      <c r="EQN63" s="75"/>
      <c r="EQO63" s="75"/>
      <c r="EQP63" s="75"/>
      <c r="EQQ63" s="75"/>
      <c r="EQR63" s="75"/>
      <c r="EQS63" s="75"/>
      <c r="EQT63" s="75"/>
      <c r="EQU63" s="75"/>
      <c r="EQV63" s="75"/>
      <c r="EQW63" s="75"/>
      <c r="EQX63" s="75"/>
      <c r="EQY63" s="75"/>
      <c r="EQZ63" s="75"/>
      <c r="ERA63" s="75"/>
      <c r="ERB63" s="75"/>
      <c r="ERC63" s="75"/>
      <c r="ERD63" s="75"/>
      <c r="ERE63" s="75"/>
      <c r="ERF63" s="75"/>
      <c r="ERG63" s="75"/>
      <c r="ERH63" s="75"/>
      <c r="ERI63" s="75"/>
      <c r="ERJ63" s="75"/>
      <c r="ERK63" s="75"/>
      <c r="ERL63" s="75"/>
      <c r="ERM63" s="75"/>
      <c r="ERN63" s="75"/>
      <c r="ERO63" s="75"/>
      <c r="ERP63" s="75"/>
      <c r="ERQ63" s="75"/>
      <c r="ERR63" s="75"/>
      <c r="ERS63" s="75"/>
      <c r="ERT63" s="75"/>
      <c r="ERU63" s="75"/>
      <c r="ERV63" s="75"/>
      <c r="ERW63" s="75"/>
      <c r="ERX63" s="75"/>
      <c r="ERY63" s="75"/>
      <c r="ERZ63" s="75"/>
      <c r="ESA63" s="75"/>
      <c r="ESB63" s="75"/>
      <c r="ESC63" s="75"/>
      <c r="ESD63" s="75"/>
      <c r="ESE63" s="75"/>
      <c r="ESF63" s="75"/>
      <c r="ESG63" s="75"/>
      <c r="ESH63" s="75"/>
      <c r="ESI63" s="75"/>
      <c r="ESJ63" s="75"/>
      <c r="ESK63" s="75"/>
      <c r="ESL63" s="75"/>
      <c r="ESM63" s="75"/>
      <c r="ESN63" s="75"/>
      <c r="ESO63" s="75"/>
      <c r="ESP63" s="75"/>
      <c r="ESQ63" s="75"/>
      <c r="ESR63" s="75"/>
      <c r="ESS63" s="75"/>
      <c r="EST63" s="75"/>
      <c r="ESU63" s="75"/>
      <c r="ESV63" s="75"/>
      <c r="ESW63" s="75"/>
      <c r="ESX63" s="75"/>
      <c r="ESY63" s="75"/>
      <c r="ESZ63" s="75"/>
      <c r="ETA63" s="75"/>
      <c r="ETB63" s="75"/>
      <c r="ETC63" s="75"/>
      <c r="ETD63" s="75"/>
      <c r="ETE63" s="75"/>
      <c r="ETF63" s="75"/>
      <c r="ETG63" s="75"/>
      <c r="ETH63" s="75"/>
      <c r="ETI63" s="75"/>
      <c r="ETJ63" s="75"/>
      <c r="ETK63" s="75"/>
      <c r="ETL63" s="75"/>
      <c r="ETM63" s="75"/>
      <c r="ETN63" s="75"/>
      <c r="ETO63" s="75"/>
      <c r="ETP63" s="75"/>
      <c r="ETQ63" s="75"/>
      <c r="ETR63" s="75"/>
      <c r="ETS63" s="75"/>
      <c r="ETT63" s="75"/>
      <c r="ETU63" s="75"/>
      <c r="ETV63" s="75"/>
      <c r="ETW63" s="75"/>
      <c r="ETX63" s="75"/>
      <c r="ETY63" s="75"/>
      <c r="ETZ63" s="75"/>
      <c r="EUA63" s="75"/>
      <c r="EUB63" s="75"/>
      <c r="EUC63" s="75"/>
      <c r="EUD63" s="75"/>
      <c r="EUE63" s="75"/>
      <c r="EUF63" s="75"/>
      <c r="EUG63" s="75"/>
      <c r="EUH63" s="75"/>
      <c r="EUI63" s="75"/>
      <c r="EUJ63" s="75"/>
      <c r="EUK63" s="75"/>
      <c r="EUL63" s="75"/>
      <c r="EUM63" s="75"/>
      <c r="EUN63" s="75"/>
      <c r="EUO63" s="75"/>
      <c r="EUP63" s="75"/>
      <c r="EUQ63" s="75"/>
      <c r="EUR63" s="75"/>
      <c r="EUS63" s="75"/>
      <c r="EUT63" s="75"/>
      <c r="EUU63" s="75"/>
      <c r="EUV63" s="75"/>
      <c r="EUW63" s="75"/>
      <c r="EUX63" s="75"/>
      <c r="EUY63" s="75"/>
      <c r="EUZ63" s="75"/>
      <c r="EVA63" s="75"/>
      <c r="EVB63" s="75"/>
      <c r="EVC63" s="75"/>
      <c r="EVD63" s="75"/>
      <c r="EVE63" s="75"/>
      <c r="EVF63" s="75"/>
      <c r="EVG63" s="75"/>
      <c r="EVH63" s="75"/>
      <c r="EVI63" s="75"/>
      <c r="EVJ63" s="75"/>
      <c r="EVK63" s="75"/>
      <c r="EVL63" s="75"/>
      <c r="EVM63" s="75"/>
      <c r="EVN63" s="75"/>
      <c r="EVO63" s="75"/>
      <c r="EVP63" s="75"/>
      <c r="EVQ63" s="75"/>
      <c r="EVR63" s="75"/>
      <c r="EVS63" s="75"/>
      <c r="EVT63" s="75"/>
      <c r="EVU63" s="75"/>
      <c r="EVV63" s="75"/>
      <c r="EVW63" s="75"/>
      <c r="EVX63" s="75"/>
      <c r="EVY63" s="75"/>
      <c r="EVZ63" s="75"/>
      <c r="EWA63" s="75"/>
      <c r="EWB63" s="75"/>
      <c r="EWC63" s="75"/>
      <c r="EWD63" s="75"/>
      <c r="EWE63" s="75"/>
      <c r="EWF63" s="75"/>
      <c r="EWG63" s="75"/>
      <c r="EWH63" s="75"/>
      <c r="EWI63" s="75"/>
      <c r="EWJ63" s="75"/>
      <c r="EWK63" s="75"/>
      <c r="EWL63" s="75"/>
      <c r="EWM63" s="75"/>
      <c r="EWN63" s="75"/>
      <c r="EWO63" s="75"/>
      <c r="EWP63" s="75"/>
      <c r="EWQ63" s="75"/>
      <c r="EWR63" s="75"/>
      <c r="EWS63" s="75"/>
      <c r="EWT63" s="75"/>
      <c r="EWU63" s="75"/>
      <c r="EWV63" s="75"/>
      <c r="EWW63" s="75"/>
      <c r="EWX63" s="75"/>
      <c r="EWY63" s="75"/>
      <c r="EWZ63" s="75"/>
      <c r="EXA63" s="75"/>
      <c r="EXB63" s="75"/>
      <c r="EXC63" s="75"/>
      <c r="EXD63" s="75"/>
      <c r="EXE63" s="75"/>
      <c r="EXF63" s="75"/>
      <c r="EXG63" s="75"/>
      <c r="EXH63" s="75"/>
      <c r="EXI63" s="75"/>
      <c r="EXJ63" s="75"/>
      <c r="EXK63" s="75"/>
      <c r="EXL63" s="75"/>
      <c r="EXM63" s="75"/>
      <c r="EXN63" s="75"/>
      <c r="EXO63" s="75"/>
      <c r="EXP63" s="75"/>
      <c r="EXQ63" s="75"/>
      <c r="EXR63" s="75"/>
      <c r="EXS63" s="75"/>
      <c r="EXT63" s="75"/>
      <c r="EXU63" s="75"/>
      <c r="EXV63" s="75"/>
      <c r="EXW63" s="75"/>
      <c r="EXX63" s="75"/>
      <c r="EXY63" s="75"/>
      <c r="EXZ63" s="75"/>
      <c r="EYA63" s="75"/>
      <c r="EYB63" s="75"/>
      <c r="EYC63" s="75"/>
      <c r="EYD63" s="75"/>
      <c r="EYE63" s="75"/>
      <c r="EYF63" s="75"/>
      <c r="EYG63" s="75"/>
      <c r="EYH63" s="75"/>
      <c r="EYI63" s="75"/>
      <c r="EYJ63" s="75"/>
      <c r="EYK63" s="75"/>
      <c r="EYL63" s="75"/>
      <c r="EYM63" s="75"/>
      <c r="EYN63" s="75"/>
      <c r="EYO63" s="75"/>
      <c r="EYP63" s="75"/>
      <c r="EYQ63" s="75"/>
      <c r="EYR63" s="75"/>
      <c r="EYS63" s="75"/>
      <c r="EYT63" s="75"/>
      <c r="EYU63" s="75"/>
      <c r="EYV63" s="75"/>
      <c r="EYW63" s="75"/>
      <c r="EYX63" s="75"/>
      <c r="EYY63" s="75"/>
      <c r="EYZ63" s="75"/>
      <c r="EZA63" s="75"/>
      <c r="EZB63" s="75"/>
      <c r="EZC63" s="75"/>
      <c r="EZD63" s="75"/>
      <c r="EZE63" s="75"/>
      <c r="EZF63" s="75"/>
      <c r="EZG63" s="75"/>
      <c r="EZH63" s="75"/>
      <c r="EZI63" s="75"/>
      <c r="EZJ63" s="75"/>
      <c r="EZK63" s="75"/>
      <c r="EZL63" s="75"/>
      <c r="EZM63" s="75"/>
      <c r="EZN63" s="75"/>
      <c r="EZO63" s="75"/>
      <c r="EZP63" s="75"/>
      <c r="EZQ63" s="75"/>
      <c r="EZR63" s="75"/>
      <c r="EZS63" s="75"/>
      <c r="EZT63" s="75"/>
      <c r="EZU63" s="75"/>
      <c r="EZV63" s="75"/>
      <c r="EZW63" s="75"/>
      <c r="EZX63" s="75"/>
      <c r="EZY63" s="75"/>
      <c r="EZZ63" s="75"/>
      <c r="FAA63" s="75"/>
      <c r="FAB63" s="75"/>
      <c r="FAC63" s="75"/>
      <c r="FAD63" s="75"/>
      <c r="FAE63" s="75"/>
      <c r="FAF63" s="75"/>
      <c r="FAG63" s="75"/>
      <c r="FAH63" s="75"/>
      <c r="FAI63" s="75"/>
      <c r="FAJ63" s="75"/>
      <c r="FAK63" s="75"/>
      <c r="FAL63" s="75"/>
      <c r="FAM63" s="75"/>
      <c r="FAN63" s="75"/>
      <c r="FAO63" s="75"/>
      <c r="FAP63" s="75"/>
      <c r="FAQ63" s="75"/>
      <c r="FAR63" s="75"/>
      <c r="FAS63" s="75"/>
      <c r="FAT63" s="75"/>
      <c r="FAU63" s="75"/>
      <c r="FAV63" s="75"/>
      <c r="FAW63" s="75"/>
      <c r="FAX63" s="75"/>
      <c r="FAY63" s="75"/>
      <c r="FAZ63" s="75"/>
      <c r="FBA63" s="75"/>
      <c r="FBB63" s="75"/>
      <c r="FBC63" s="75"/>
      <c r="FBD63" s="75"/>
      <c r="FBE63" s="75"/>
      <c r="FBF63" s="75"/>
      <c r="FBG63" s="75"/>
      <c r="FBH63" s="75"/>
      <c r="FBI63" s="75"/>
      <c r="FBJ63" s="75"/>
      <c r="FBK63" s="75"/>
      <c r="FBL63" s="75"/>
      <c r="FBM63" s="75"/>
      <c r="FBN63" s="75"/>
      <c r="FBO63" s="75"/>
      <c r="FBP63" s="75"/>
      <c r="FBQ63" s="75"/>
      <c r="FBR63" s="75"/>
      <c r="FBS63" s="75"/>
      <c r="FBT63" s="75"/>
      <c r="FBU63" s="75"/>
      <c r="FBV63" s="75"/>
      <c r="FBW63" s="75"/>
      <c r="FBX63" s="75"/>
      <c r="FBY63" s="75"/>
      <c r="FBZ63" s="75"/>
      <c r="FCA63" s="75"/>
      <c r="FCB63" s="75"/>
      <c r="FCC63" s="75"/>
      <c r="FCD63" s="75"/>
      <c r="FCE63" s="75"/>
      <c r="FCF63" s="75"/>
      <c r="FCG63" s="75"/>
      <c r="FCH63" s="75"/>
      <c r="FCI63" s="75"/>
      <c r="FCJ63" s="75"/>
      <c r="FCK63" s="75"/>
      <c r="FCL63" s="75"/>
      <c r="FCM63" s="75"/>
      <c r="FCN63" s="75"/>
      <c r="FCO63" s="75"/>
      <c r="FCP63" s="75"/>
      <c r="FCQ63" s="75"/>
      <c r="FCR63" s="75"/>
      <c r="FCS63" s="75"/>
      <c r="FCT63" s="75"/>
      <c r="FCU63" s="75"/>
      <c r="FCV63" s="75"/>
      <c r="FCW63" s="75"/>
      <c r="FCX63" s="75"/>
      <c r="FCY63" s="75"/>
      <c r="FCZ63" s="75"/>
      <c r="FDA63" s="75"/>
      <c r="FDB63" s="75"/>
      <c r="FDC63" s="75"/>
      <c r="FDD63" s="75"/>
      <c r="FDE63" s="75"/>
      <c r="FDF63" s="75"/>
      <c r="FDG63" s="75"/>
      <c r="FDH63" s="75"/>
      <c r="FDI63" s="75"/>
      <c r="FDJ63" s="75"/>
      <c r="FDK63" s="75"/>
      <c r="FDL63" s="75"/>
      <c r="FDM63" s="75"/>
      <c r="FDN63" s="75"/>
      <c r="FDO63" s="75"/>
      <c r="FDP63" s="75"/>
      <c r="FDQ63" s="75"/>
      <c r="FDR63" s="75"/>
      <c r="FDS63" s="75"/>
      <c r="FDT63" s="75"/>
      <c r="FDU63" s="75"/>
      <c r="FDV63" s="75"/>
      <c r="FDW63" s="75"/>
      <c r="FDX63" s="75"/>
      <c r="FDY63" s="75"/>
      <c r="FDZ63" s="75"/>
      <c r="FEA63" s="75"/>
      <c r="FEB63" s="75"/>
      <c r="FEC63" s="75"/>
      <c r="FED63" s="75"/>
      <c r="FEE63" s="75"/>
      <c r="FEF63" s="75"/>
      <c r="FEG63" s="75"/>
      <c r="FEH63" s="75"/>
      <c r="FEI63" s="75"/>
      <c r="FEJ63" s="75"/>
      <c r="FEK63" s="75"/>
      <c r="FEL63" s="75"/>
      <c r="FEM63" s="75"/>
      <c r="FEN63" s="75"/>
      <c r="FEO63" s="75"/>
      <c r="FEP63" s="75"/>
      <c r="FEQ63" s="75"/>
      <c r="FER63" s="75"/>
      <c r="FES63" s="75"/>
      <c r="FET63" s="75"/>
      <c r="FEU63" s="75"/>
      <c r="FEV63" s="75"/>
      <c r="FEW63" s="75"/>
      <c r="FEX63" s="75"/>
      <c r="FEY63" s="75"/>
      <c r="FEZ63" s="75"/>
      <c r="FFA63" s="75"/>
      <c r="FFB63" s="75"/>
      <c r="FFC63" s="75"/>
      <c r="FFD63" s="75"/>
      <c r="FFE63" s="75"/>
      <c r="FFF63" s="75"/>
      <c r="FFG63" s="75"/>
      <c r="FFH63" s="75"/>
      <c r="FFI63" s="75"/>
      <c r="FFJ63" s="75"/>
      <c r="FFK63" s="75"/>
      <c r="FFL63" s="75"/>
      <c r="FFM63" s="75"/>
      <c r="FFN63" s="75"/>
      <c r="FFO63" s="75"/>
      <c r="FFP63" s="75"/>
      <c r="FFQ63" s="75"/>
      <c r="FFR63" s="75"/>
      <c r="FFS63" s="75"/>
      <c r="FFT63" s="75"/>
      <c r="FFU63" s="75"/>
      <c r="FFV63" s="75"/>
      <c r="FFW63" s="75"/>
      <c r="FFX63" s="75"/>
      <c r="FFY63" s="75"/>
      <c r="FFZ63" s="75"/>
      <c r="FGA63" s="75"/>
      <c r="FGB63" s="75"/>
      <c r="FGC63" s="75"/>
      <c r="FGD63" s="75"/>
      <c r="FGE63" s="75"/>
      <c r="FGF63" s="75"/>
      <c r="FGG63" s="75"/>
      <c r="FGH63" s="75"/>
      <c r="FGI63" s="75"/>
      <c r="FGJ63" s="75"/>
      <c r="FGK63" s="75"/>
      <c r="FGL63" s="75"/>
      <c r="FGM63" s="75"/>
      <c r="FGN63" s="75"/>
      <c r="FGO63" s="75"/>
      <c r="FGP63" s="75"/>
      <c r="FGQ63" s="75"/>
      <c r="FGR63" s="75"/>
      <c r="FGS63" s="75"/>
      <c r="FGT63" s="75"/>
      <c r="FGU63" s="75"/>
      <c r="FGV63" s="75"/>
      <c r="FGW63" s="75"/>
      <c r="FGX63" s="75"/>
      <c r="FGY63" s="75"/>
      <c r="FGZ63" s="75"/>
      <c r="FHA63" s="75"/>
      <c r="FHB63" s="75"/>
      <c r="FHC63" s="75"/>
      <c r="FHD63" s="75"/>
      <c r="FHE63" s="75"/>
      <c r="FHF63" s="75"/>
      <c r="FHG63" s="75"/>
      <c r="FHH63" s="75"/>
      <c r="FHI63" s="75"/>
      <c r="FHJ63" s="75"/>
      <c r="FHK63" s="75"/>
      <c r="FHL63" s="75"/>
      <c r="FHM63" s="75"/>
      <c r="FHN63" s="75"/>
      <c r="FHO63" s="75"/>
      <c r="FHP63" s="75"/>
      <c r="FHQ63" s="75"/>
      <c r="FHR63" s="75"/>
      <c r="FHS63" s="75"/>
      <c r="FHT63" s="75"/>
      <c r="FHU63" s="75"/>
      <c r="FHV63" s="75"/>
      <c r="FHW63" s="75"/>
      <c r="FHX63" s="75"/>
      <c r="FHY63" s="75"/>
      <c r="FHZ63" s="75"/>
      <c r="FIA63" s="75"/>
      <c r="FIB63" s="75"/>
      <c r="FIC63" s="75"/>
      <c r="FID63" s="75"/>
      <c r="FIE63" s="75"/>
      <c r="FIF63" s="75"/>
      <c r="FIG63" s="75"/>
      <c r="FIH63" s="75"/>
      <c r="FII63" s="75"/>
      <c r="FIJ63" s="75"/>
      <c r="FIK63" s="75"/>
      <c r="FIL63" s="75"/>
      <c r="FIM63" s="75"/>
      <c r="FIN63" s="75"/>
      <c r="FIO63" s="75"/>
      <c r="FIP63" s="75"/>
      <c r="FIQ63" s="75"/>
      <c r="FIR63" s="75"/>
      <c r="FIS63" s="75"/>
      <c r="FIT63" s="75"/>
      <c r="FIU63" s="75"/>
      <c r="FIV63" s="75"/>
      <c r="FIW63" s="75"/>
      <c r="FIX63" s="75"/>
      <c r="FIY63" s="75"/>
      <c r="FIZ63" s="75"/>
      <c r="FJA63" s="75"/>
      <c r="FJB63" s="75"/>
      <c r="FJC63" s="75"/>
      <c r="FJD63" s="75"/>
      <c r="FJE63" s="75"/>
      <c r="FJF63" s="75"/>
      <c r="FJG63" s="75"/>
      <c r="FJH63" s="75"/>
      <c r="FJI63" s="75"/>
      <c r="FJJ63" s="75"/>
      <c r="FJK63" s="75"/>
      <c r="FJL63" s="75"/>
      <c r="FJM63" s="75"/>
      <c r="FJN63" s="75"/>
      <c r="FJO63" s="75"/>
      <c r="FJP63" s="75"/>
      <c r="FJQ63" s="75"/>
      <c r="FJR63" s="75"/>
      <c r="FJS63" s="75"/>
      <c r="FJT63" s="75"/>
      <c r="FJU63" s="75"/>
      <c r="FJV63" s="75"/>
      <c r="FJW63" s="75"/>
      <c r="FJX63" s="75"/>
      <c r="FJY63" s="75"/>
      <c r="FJZ63" s="75"/>
      <c r="FKA63" s="75"/>
      <c r="FKB63" s="75"/>
      <c r="FKC63" s="75"/>
      <c r="FKD63" s="75"/>
      <c r="FKE63" s="75"/>
      <c r="FKF63" s="75"/>
      <c r="FKG63" s="75"/>
      <c r="FKH63" s="75"/>
      <c r="FKI63" s="75"/>
      <c r="FKJ63" s="75"/>
      <c r="FKK63" s="75"/>
      <c r="FKL63" s="75"/>
      <c r="FKM63" s="75"/>
      <c r="FKN63" s="75"/>
      <c r="FKO63" s="75"/>
      <c r="FKP63" s="75"/>
      <c r="FKQ63" s="75"/>
      <c r="FKR63" s="75"/>
      <c r="FKS63" s="75"/>
      <c r="FKT63" s="75"/>
      <c r="FKU63" s="75"/>
      <c r="FKV63" s="75"/>
      <c r="FKW63" s="75"/>
      <c r="FKX63" s="75"/>
      <c r="FKY63" s="75"/>
      <c r="FKZ63" s="75"/>
      <c r="FLA63" s="75"/>
      <c r="FLB63" s="75"/>
      <c r="FLC63" s="75"/>
      <c r="FLD63" s="75"/>
      <c r="FLE63" s="75"/>
      <c r="FLF63" s="75"/>
      <c r="FLG63" s="75"/>
      <c r="FLH63" s="75"/>
      <c r="FLI63" s="75"/>
      <c r="FLJ63" s="75"/>
      <c r="FLK63" s="75"/>
      <c r="FLL63" s="75"/>
      <c r="FLM63" s="75"/>
      <c r="FLN63" s="75"/>
      <c r="FLO63" s="75"/>
      <c r="FLP63" s="75"/>
      <c r="FLQ63" s="75"/>
      <c r="FLR63" s="75"/>
      <c r="FLS63" s="75"/>
      <c r="FLT63" s="75"/>
      <c r="FLU63" s="75"/>
      <c r="FLV63" s="75"/>
      <c r="FLW63" s="75"/>
      <c r="FLX63" s="75"/>
      <c r="FLY63" s="75"/>
      <c r="FLZ63" s="75"/>
      <c r="FMA63" s="75"/>
      <c r="FMB63" s="75"/>
      <c r="FMC63" s="75"/>
      <c r="FMD63" s="75"/>
      <c r="FME63" s="75"/>
      <c r="FMF63" s="75"/>
      <c r="FMG63" s="75"/>
      <c r="FMH63" s="75"/>
      <c r="FMI63" s="75"/>
      <c r="FMJ63" s="75"/>
      <c r="FMK63" s="75"/>
      <c r="FML63" s="75"/>
      <c r="FMM63" s="75"/>
      <c r="FMN63" s="75"/>
      <c r="FMO63" s="75"/>
      <c r="FMP63" s="75"/>
      <c r="FMQ63" s="75"/>
      <c r="FMR63" s="75"/>
      <c r="FMS63" s="75"/>
      <c r="FMT63" s="75"/>
      <c r="FMU63" s="75"/>
      <c r="FMV63" s="75"/>
      <c r="FMW63" s="75"/>
      <c r="FMX63" s="75"/>
      <c r="FMY63" s="75"/>
      <c r="FMZ63" s="75"/>
      <c r="FNA63" s="75"/>
      <c r="FNB63" s="75"/>
      <c r="FNC63" s="75"/>
      <c r="FND63" s="75"/>
      <c r="FNE63" s="75"/>
      <c r="FNF63" s="75"/>
      <c r="FNG63" s="75"/>
      <c r="FNH63" s="75"/>
      <c r="FNI63" s="75"/>
      <c r="FNJ63" s="75"/>
      <c r="FNK63" s="75"/>
      <c r="FNL63" s="75"/>
      <c r="FNM63" s="75"/>
      <c r="FNN63" s="75"/>
      <c r="FNO63" s="75"/>
      <c r="FNP63" s="75"/>
      <c r="FNQ63" s="75"/>
      <c r="FNR63" s="75"/>
      <c r="FNS63" s="75"/>
      <c r="FNT63" s="75"/>
      <c r="FNU63" s="75"/>
      <c r="FNV63" s="75"/>
      <c r="FNW63" s="75"/>
      <c r="FNX63" s="75"/>
      <c r="FNY63" s="75"/>
      <c r="FNZ63" s="75"/>
      <c r="FOA63" s="75"/>
      <c r="FOB63" s="75"/>
      <c r="FOC63" s="75"/>
      <c r="FOD63" s="75"/>
      <c r="FOE63" s="75"/>
      <c r="FOF63" s="75"/>
      <c r="FOG63" s="75"/>
      <c r="FOH63" s="75"/>
      <c r="FOI63" s="75"/>
      <c r="FOJ63" s="75"/>
      <c r="FOK63" s="75"/>
      <c r="FOL63" s="75"/>
      <c r="FOM63" s="75"/>
      <c r="FON63" s="75"/>
      <c r="FOO63" s="75"/>
      <c r="FOP63" s="75"/>
      <c r="FOQ63" s="75"/>
      <c r="FOR63" s="75"/>
      <c r="FOS63" s="75"/>
      <c r="FOT63" s="75"/>
      <c r="FOU63" s="75"/>
      <c r="FOV63" s="75"/>
      <c r="FOW63" s="75"/>
      <c r="FOX63" s="75"/>
      <c r="FOY63" s="75"/>
      <c r="FOZ63" s="75"/>
      <c r="FPA63" s="75"/>
      <c r="FPB63" s="75"/>
      <c r="FPC63" s="75"/>
      <c r="FPD63" s="75"/>
      <c r="FPE63" s="75"/>
      <c r="FPF63" s="75"/>
      <c r="FPG63" s="75"/>
      <c r="FPH63" s="75"/>
      <c r="FPI63" s="75"/>
      <c r="FPJ63" s="75"/>
      <c r="FPK63" s="75"/>
      <c r="FPL63" s="75"/>
      <c r="FPM63" s="75"/>
      <c r="FPN63" s="75"/>
      <c r="FPO63" s="75"/>
      <c r="FPP63" s="75"/>
      <c r="FPQ63" s="75"/>
      <c r="FPR63" s="75"/>
      <c r="FPS63" s="75"/>
      <c r="FPT63" s="75"/>
      <c r="FPU63" s="75"/>
      <c r="FPV63" s="75"/>
      <c r="FPW63" s="75"/>
      <c r="FPX63" s="75"/>
      <c r="FPY63" s="75"/>
      <c r="FPZ63" s="75"/>
      <c r="FQA63" s="75"/>
      <c r="FQB63" s="75"/>
      <c r="FQC63" s="75"/>
      <c r="FQD63" s="75"/>
      <c r="FQE63" s="75"/>
      <c r="FQF63" s="75"/>
      <c r="FQG63" s="75"/>
      <c r="FQH63" s="75"/>
      <c r="FQI63" s="75"/>
      <c r="FQJ63" s="75"/>
      <c r="FQK63" s="75"/>
      <c r="FQL63" s="75"/>
      <c r="FQM63" s="75"/>
      <c r="FQN63" s="75"/>
      <c r="FQO63" s="75"/>
      <c r="FQP63" s="75"/>
      <c r="FQQ63" s="75"/>
      <c r="FQR63" s="75"/>
      <c r="FQS63" s="75"/>
      <c r="FQT63" s="75"/>
      <c r="FQU63" s="75"/>
      <c r="FQV63" s="75"/>
      <c r="FQW63" s="75"/>
      <c r="FQX63" s="75"/>
      <c r="FQY63" s="75"/>
      <c r="FQZ63" s="75"/>
      <c r="FRA63" s="75"/>
      <c r="FRB63" s="75"/>
      <c r="FRC63" s="75"/>
      <c r="FRD63" s="75"/>
      <c r="FRE63" s="75"/>
      <c r="FRF63" s="75"/>
      <c r="FRG63" s="75"/>
      <c r="FRH63" s="75"/>
      <c r="FRI63" s="75"/>
      <c r="FRJ63" s="75"/>
      <c r="FRK63" s="75"/>
      <c r="FRL63" s="75"/>
      <c r="FRM63" s="75"/>
      <c r="FRN63" s="75"/>
      <c r="FRO63" s="75"/>
      <c r="FRP63" s="75"/>
      <c r="FRQ63" s="75"/>
      <c r="FRR63" s="75"/>
      <c r="FRS63" s="75"/>
      <c r="FRT63" s="75"/>
      <c r="FRU63" s="75"/>
      <c r="FRV63" s="75"/>
      <c r="FRW63" s="75"/>
      <c r="FRX63" s="75"/>
      <c r="FRY63" s="75"/>
      <c r="FRZ63" s="75"/>
      <c r="FSA63" s="75"/>
      <c r="FSB63" s="75"/>
      <c r="FSC63" s="75"/>
      <c r="FSD63" s="75"/>
      <c r="FSE63" s="75"/>
      <c r="FSF63" s="75"/>
      <c r="FSG63" s="75"/>
      <c r="FSH63" s="75"/>
      <c r="FSI63" s="75"/>
      <c r="FSJ63" s="75"/>
      <c r="FSK63" s="75"/>
      <c r="FSL63" s="75"/>
      <c r="FSM63" s="75"/>
      <c r="FSN63" s="75"/>
      <c r="FSO63" s="75"/>
      <c r="FSP63" s="75"/>
      <c r="FSQ63" s="75"/>
      <c r="FSR63" s="75"/>
      <c r="FSS63" s="75"/>
      <c r="FST63" s="75"/>
      <c r="FSU63" s="75"/>
      <c r="FSV63" s="75"/>
      <c r="FSW63" s="75"/>
      <c r="FSX63" s="75"/>
      <c r="FSY63" s="75"/>
      <c r="FSZ63" s="75"/>
      <c r="FTA63" s="75"/>
      <c r="FTB63" s="75"/>
      <c r="FTC63" s="75"/>
      <c r="FTD63" s="75"/>
      <c r="FTE63" s="75"/>
      <c r="FTF63" s="75"/>
      <c r="FTG63" s="75"/>
      <c r="FTH63" s="75"/>
      <c r="FTI63" s="75"/>
      <c r="FTJ63" s="75"/>
      <c r="FTK63" s="75"/>
      <c r="FTL63" s="75"/>
      <c r="FTM63" s="75"/>
      <c r="FTN63" s="75"/>
      <c r="FTO63" s="75"/>
      <c r="FTP63" s="75"/>
      <c r="FTQ63" s="75"/>
      <c r="FTR63" s="75"/>
      <c r="FTS63" s="75"/>
      <c r="FTT63" s="75"/>
      <c r="FTU63" s="75"/>
      <c r="FTV63" s="75"/>
      <c r="FTW63" s="75"/>
      <c r="FTX63" s="75"/>
      <c r="FTY63" s="75"/>
      <c r="FTZ63" s="75"/>
      <c r="FUA63" s="75"/>
      <c r="FUB63" s="75"/>
      <c r="FUC63" s="75"/>
      <c r="FUD63" s="75"/>
      <c r="FUE63" s="75"/>
      <c r="FUF63" s="75"/>
      <c r="FUG63" s="75"/>
      <c r="FUH63" s="75"/>
      <c r="FUI63" s="75"/>
      <c r="FUJ63" s="75"/>
      <c r="FUK63" s="75"/>
      <c r="FUL63" s="75"/>
      <c r="FUM63" s="75"/>
      <c r="FUN63" s="75"/>
      <c r="FUO63" s="75"/>
      <c r="FUP63" s="75"/>
      <c r="FUQ63" s="75"/>
      <c r="FUR63" s="75"/>
      <c r="FUS63" s="75"/>
      <c r="FUT63" s="75"/>
      <c r="FUU63" s="75"/>
      <c r="FUV63" s="75"/>
      <c r="FUW63" s="75"/>
      <c r="FUX63" s="75"/>
      <c r="FUY63" s="75"/>
      <c r="FUZ63" s="75"/>
      <c r="FVA63" s="75"/>
      <c r="FVB63" s="75"/>
      <c r="FVC63" s="75"/>
      <c r="FVD63" s="75"/>
      <c r="FVE63" s="75"/>
      <c r="FVF63" s="75"/>
      <c r="FVG63" s="75"/>
      <c r="FVH63" s="75"/>
      <c r="FVI63" s="75"/>
      <c r="FVJ63" s="75"/>
      <c r="FVK63" s="75"/>
      <c r="FVL63" s="75"/>
      <c r="FVM63" s="75"/>
      <c r="FVN63" s="75"/>
      <c r="FVO63" s="75"/>
      <c r="FVP63" s="75"/>
      <c r="FVQ63" s="75"/>
      <c r="FVR63" s="75"/>
      <c r="FVS63" s="75"/>
      <c r="FVT63" s="75"/>
      <c r="FVU63" s="75"/>
      <c r="FVV63" s="75"/>
      <c r="FVW63" s="75"/>
      <c r="FVX63" s="75"/>
      <c r="FVY63" s="75"/>
      <c r="FVZ63" s="75"/>
      <c r="FWA63" s="75"/>
      <c r="FWB63" s="75"/>
      <c r="FWC63" s="75"/>
      <c r="FWD63" s="75"/>
      <c r="FWE63" s="75"/>
      <c r="FWF63" s="75"/>
      <c r="FWG63" s="75"/>
      <c r="FWH63" s="75"/>
      <c r="FWI63" s="75"/>
      <c r="FWJ63" s="75"/>
      <c r="FWK63" s="75"/>
      <c r="FWL63" s="75"/>
      <c r="FWM63" s="75"/>
      <c r="FWN63" s="75"/>
      <c r="FWO63" s="75"/>
      <c r="FWP63" s="75"/>
      <c r="FWQ63" s="75"/>
      <c r="FWR63" s="75"/>
      <c r="FWS63" s="75"/>
      <c r="FWT63" s="75"/>
      <c r="FWU63" s="75"/>
      <c r="FWV63" s="75"/>
      <c r="FWW63" s="75"/>
      <c r="FWX63" s="75"/>
      <c r="FWY63" s="75"/>
      <c r="FWZ63" s="75"/>
      <c r="FXA63" s="75"/>
      <c r="FXB63" s="75"/>
      <c r="FXC63" s="75"/>
      <c r="FXD63" s="75"/>
      <c r="FXE63" s="75"/>
      <c r="FXF63" s="75"/>
      <c r="FXG63" s="75"/>
      <c r="FXH63" s="75"/>
      <c r="FXI63" s="75"/>
      <c r="FXJ63" s="75"/>
      <c r="FXK63" s="75"/>
      <c r="FXL63" s="75"/>
      <c r="FXM63" s="75"/>
      <c r="FXN63" s="75"/>
      <c r="FXO63" s="75"/>
      <c r="FXP63" s="75"/>
      <c r="FXQ63" s="75"/>
      <c r="FXR63" s="75"/>
      <c r="FXS63" s="75"/>
      <c r="FXT63" s="75"/>
      <c r="FXU63" s="75"/>
      <c r="FXV63" s="75"/>
      <c r="FXW63" s="75"/>
      <c r="FXX63" s="75"/>
      <c r="FXY63" s="75"/>
      <c r="FXZ63" s="75"/>
      <c r="FYA63" s="75"/>
      <c r="FYB63" s="75"/>
      <c r="FYC63" s="75"/>
      <c r="FYD63" s="75"/>
      <c r="FYE63" s="75"/>
      <c r="FYF63" s="75"/>
      <c r="FYG63" s="75"/>
      <c r="FYH63" s="75"/>
      <c r="FYI63" s="75"/>
      <c r="FYJ63" s="75"/>
      <c r="FYK63" s="75"/>
      <c r="FYL63" s="75"/>
      <c r="FYM63" s="75"/>
      <c r="FYN63" s="75"/>
      <c r="FYO63" s="75"/>
      <c r="FYP63" s="75"/>
      <c r="FYQ63" s="75"/>
      <c r="FYR63" s="75"/>
      <c r="FYS63" s="75"/>
      <c r="FYT63" s="75"/>
      <c r="FYU63" s="75"/>
      <c r="FYV63" s="75"/>
      <c r="FYW63" s="75"/>
      <c r="FYX63" s="75"/>
      <c r="FYY63" s="75"/>
      <c r="FYZ63" s="75"/>
      <c r="FZA63" s="75"/>
      <c r="FZB63" s="75"/>
      <c r="FZC63" s="75"/>
      <c r="FZD63" s="75"/>
      <c r="FZE63" s="75"/>
      <c r="FZF63" s="75"/>
      <c r="FZG63" s="75"/>
      <c r="FZH63" s="75"/>
      <c r="FZI63" s="75"/>
      <c r="FZJ63" s="75"/>
      <c r="FZK63" s="75"/>
      <c r="FZL63" s="75"/>
      <c r="FZM63" s="75"/>
      <c r="FZN63" s="75"/>
      <c r="FZO63" s="75"/>
      <c r="FZP63" s="75"/>
      <c r="FZQ63" s="75"/>
      <c r="FZR63" s="75"/>
      <c r="FZS63" s="75"/>
      <c r="FZT63" s="75"/>
      <c r="FZU63" s="75"/>
      <c r="FZV63" s="75"/>
      <c r="FZW63" s="75"/>
      <c r="FZX63" s="75"/>
      <c r="FZY63" s="75"/>
      <c r="FZZ63" s="75"/>
      <c r="GAA63" s="75"/>
      <c r="GAB63" s="75"/>
      <c r="GAC63" s="75"/>
      <c r="GAD63" s="75"/>
      <c r="GAE63" s="75"/>
      <c r="GAF63" s="75"/>
      <c r="GAG63" s="75"/>
      <c r="GAH63" s="75"/>
      <c r="GAI63" s="75"/>
      <c r="GAJ63" s="75"/>
      <c r="GAK63" s="75"/>
      <c r="GAL63" s="75"/>
      <c r="GAM63" s="75"/>
      <c r="GAN63" s="75"/>
      <c r="GAO63" s="75"/>
      <c r="GAP63" s="75"/>
      <c r="GAQ63" s="75"/>
      <c r="GAR63" s="75"/>
      <c r="GAS63" s="75"/>
      <c r="GAT63" s="75"/>
      <c r="GAU63" s="75"/>
      <c r="GAV63" s="75"/>
      <c r="GAW63" s="75"/>
      <c r="GAX63" s="75"/>
      <c r="GAY63" s="75"/>
      <c r="GAZ63" s="75"/>
      <c r="GBA63" s="75"/>
      <c r="GBB63" s="75"/>
      <c r="GBC63" s="75"/>
      <c r="GBD63" s="75"/>
      <c r="GBE63" s="75"/>
      <c r="GBF63" s="75"/>
      <c r="GBG63" s="75"/>
      <c r="GBH63" s="75"/>
      <c r="GBI63" s="75"/>
      <c r="GBJ63" s="75"/>
      <c r="GBK63" s="75"/>
      <c r="GBL63" s="75"/>
      <c r="GBM63" s="75"/>
      <c r="GBN63" s="75"/>
      <c r="GBO63" s="75"/>
      <c r="GBP63" s="75"/>
      <c r="GBQ63" s="75"/>
      <c r="GBR63" s="75"/>
      <c r="GBS63" s="75"/>
      <c r="GBT63" s="75"/>
      <c r="GBU63" s="75"/>
      <c r="GBV63" s="75"/>
      <c r="GBW63" s="75"/>
      <c r="GBX63" s="75"/>
      <c r="GBY63" s="75"/>
      <c r="GBZ63" s="75"/>
      <c r="GCA63" s="75"/>
      <c r="GCB63" s="75"/>
      <c r="GCC63" s="75"/>
      <c r="GCD63" s="75"/>
      <c r="GCE63" s="75"/>
      <c r="GCF63" s="75"/>
      <c r="GCG63" s="75"/>
      <c r="GCH63" s="75"/>
      <c r="GCI63" s="75"/>
      <c r="GCJ63" s="75"/>
      <c r="GCK63" s="75"/>
      <c r="GCL63" s="75"/>
      <c r="GCM63" s="75"/>
      <c r="GCN63" s="75"/>
      <c r="GCO63" s="75"/>
      <c r="GCP63" s="75"/>
      <c r="GCQ63" s="75"/>
      <c r="GCR63" s="75"/>
      <c r="GCS63" s="75"/>
      <c r="GCT63" s="75"/>
      <c r="GCU63" s="75"/>
      <c r="GCV63" s="75"/>
      <c r="GCW63" s="75"/>
      <c r="GCX63" s="75"/>
      <c r="GCY63" s="75"/>
      <c r="GCZ63" s="75"/>
      <c r="GDA63" s="75"/>
      <c r="GDB63" s="75"/>
      <c r="GDC63" s="75"/>
      <c r="GDD63" s="75"/>
      <c r="GDE63" s="75"/>
      <c r="GDF63" s="75"/>
      <c r="GDG63" s="75"/>
      <c r="GDH63" s="75"/>
      <c r="GDI63" s="75"/>
      <c r="GDJ63" s="75"/>
      <c r="GDK63" s="75"/>
      <c r="GDL63" s="75"/>
      <c r="GDM63" s="75"/>
      <c r="GDN63" s="75"/>
      <c r="GDO63" s="75"/>
      <c r="GDP63" s="75"/>
      <c r="GDQ63" s="75"/>
      <c r="GDR63" s="75"/>
      <c r="GDS63" s="75"/>
      <c r="GDT63" s="75"/>
      <c r="GDU63" s="75"/>
      <c r="GDV63" s="75"/>
      <c r="GDW63" s="75"/>
      <c r="GDX63" s="75"/>
      <c r="GDY63" s="75"/>
      <c r="GDZ63" s="75"/>
      <c r="GEA63" s="75"/>
      <c r="GEB63" s="75"/>
      <c r="GEC63" s="75"/>
      <c r="GED63" s="75"/>
      <c r="GEE63" s="75"/>
      <c r="GEF63" s="75"/>
      <c r="GEG63" s="75"/>
      <c r="GEH63" s="75"/>
      <c r="GEI63" s="75"/>
      <c r="GEJ63" s="75"/>
      <c r="GEK63" s="75"/>
      <c r="GEL63" s="75"/>
      <c r="GEM63" s="75"/>
      <c r="GEN63" s="75"/>
      <c r="GEO63" s="75"/>
      <c r="GEP63" s="75"/>
      <c r="GEQ63" s="75"/>
      <c r="GER63" s="75"/>
      <c r="GES63" s="75"/>
      <c r="GET63" s="75"/>
      <c r="GEU63" s="75"/>
      <c r="GEV63" s="75"/>
      <c r="GEW63" s="75"/>
      <c r="GEX63" s="75"/>
      <c r="GEY63" s="75"/>
      <c r="GEZ63" s="75"/>
      <c r="GFA63" s="75"/>
      <c r="GFB63" s="75"/>
      <c r="GFC63" s="75"/>
      <c r="GFD63" s="75"/>
      <c r="GFE63" s="75"/>
      <c r="GFF63" s="75"/>
      <c r="GFG63" s="75"/>
      <c r="GFH63" s="75"/>
      <c r="GFI63" s="75"/>
      <c r="GFJ63" s="75"/>
      <c r="GFK63" s="75"/>
      <c r="GFL63" s="75"/>
      <c r="GFM63" s="75"/>
      <c r="GFN63" s="75"/>
      <c r="GFO63" s="75"/>
      <c r="GFP63" s="75"/>
      <c r="GFQ63" s="75"/>
      <c r="GFR63" s="75"/>
      <c r="GFS63" s="75"/>
      <c r="GFT63" s="75"/>
      <c r="GFU63" s="75"/>
      <c r="GFV63" s="75"/>
      <c r="GFW63" s="75"/>
      <c r="GFX63" s="75"/>
      <c r="GFY63" s="75"/>
      <c r="GFZ63" s="75"/>
      <c r="GGA63" s="75"/>
      <c r="GGB63" s="75"/>
      <c r="GGC63" s="75"/>
      <c r="GGD63" s="75"/>
      <c r="GGE63" s="75"/>
      <c r="GGF63" s="75"/>
      <c r="GGG63" s="75"/>
      <c r="GGH63" s="75"/>
      <c r="GGI63" s="75"/>
      <c r="GGJ63" s="75"/>
      <c r="GGK63" s="75"/>
      <c r="GGL63" s="75"/>
      <c r="GGM63" s="75"/>
      <c r="GGN63" s="75"/>
      <c r="GGO63" s="75"/>
      <c r="GGP63" s="75"/>
      <c r="GGQ63" s="75"/>
      <c r="GGR63" s="75"/>
      <c r="GGS63" s="75"/>
      <c r="GGT63" s="75"/>
      <c r="GGU63" s="75"/>
      <c r="GGV63" s="75"/>
      <c r="GGW63" s="75"/>
      <c r="GGX63" s="75"/>
      <c r="GGY63" s="75"/>
      <c r="GGZ63" s="75"/>
      <c r="GHA63" s="75"/>
      <c r="GHB63" s="75"/>
      <c r="GHC63" s="75"/>
      <c r="GHD63" s="75"/>
      <c r="GHE63" s="75"/>
      <c r="GHF63" s="75"/>
      <c r="GHG63" s="75"/>
      <c r="GHH63" s="75"/>
      <c r="GHI63" s="75"/>
      <c r="GHJ63" s="75"/>
      <c r="GHK63" s="75"/>
      <c r="GHL63" s="75"/>
      <c r="GHM63" s="75"/>
      <c r="GHN63" s="75"/>
      <c r="GHO63" s="75"/>
      <c r="GHP63" s="75"/>
      <c r="GHQ63" s="75"/>
      <c r="GHR63" s="75"/>
      <c r="GHS63" s="75"/>
      <c r="GHT63" s="75"/>
      <c r="GHU63" s="75"/>
      <c r="GHV63" s="75"/>
      <c r="GHW63" s="75"/>
      <c r="GHX63" s="75"/>
      <c r="GHY63" s="75"/>
      <c r="GHZ63" s="75"/>
      <c r="GIA63" s="75"/>
      <c r="GIB63" s="75"/>
      <c r="GIC63" s="75"/>
      <c r="GID63" s="75"/>
      <c r="GIE63" s="75"/>
      <c r="GIF63" s="75"/>
      <c r="GIG63" s="75"/>
      <c r="GIH63" s="75"/>
      <c r="GII63" s="75"/>
      <c r="GIJ63" s="75"/>
      <c r="GIK63" s="75"/>
      <c r="GIL63" s="75"/>
      <c r="GIM63" s="75"/>
      <c r="GIN63" s="75"/>
      <c r="GIO63" s="75"/>
      <c r="GIP63" s="75"/>
      <c r="GIQ63" s="75"/>
      <c r="GIR63" s="75"/>
      <c r="GIS63" s="75"/>
      <c r="GIT63" s="75"/>
      <c r="GIU63" s="75"/>
      <c r="GIV63" s="75"/>
      <c r="GIW63" s="75"/>
      <c r="GIX63" s="75"/>
      <c r="GIY63" s="75"/>
      <c r="GIZ63" s="75"/>
      <c r="GJA63" s="75"/>
      <c r="GJB63" s="75"/>
      <c r="GJC63" s="75"/>
      <c r="GJD63" s="75"/>
      <c r="GJE63" s="75"/>
      <c r="GJF63" s="75"/>
      <c r="GJG63" s="75"/>
      <c r="GJH63" s="75"/>
      <c r="GJI63" s="75"/>
      <c r="GJJ63" s="75"/>
      <c r="GJK63" s="75"/>
      <c r="GJL63" s="75"/>
      <c r="GJM63" s="75"/>
      <c r="GJN63" s="75"/>
      <c r="GJO63" s="75"/>
      <c r="GJP63" s="75"/>
      <c r="GJQ63" s="75"/>
      <c r="GJR63" s="75"/>
      <c r="GJS63" s="75"/>
      <c r="GJT63" s="75"/>
      <c r="GJU63" s="75"/>
      <c r="GJV63" s="75"/>
      <c r="GJW63" s="75"/>
      <c r="GJX63" s="75"/>
      <c r="GJY63" s="75"/>
      <c r="GJZ63" s="75"/>
      <c r="GKA63" s="75"/>
      <c r="GKB63" s="75"/>
      <c r="GKC63" s="75"/>
      <c r="GKD63" s="75"/>
      <c r="GKE63" s="75"/>
      <c r="GKF63" s="75"/>
      <c r="GKG63" s="75"/>
      <c r="GKH63" s="75"/>
      <c r="GKI63" s="75"/>
      <c r="GKJ63" s="75"/>
      <c r="GKK63" s="75"/>
      <c r="GKL63" s="75"/>
      <c r="GKM63" s="75"/>
      <c r="GKN63" s="75"/>
      <c r="GKO63" s="75"/>
      <c r="GKP63" s="75"/>
      <c r="GKQ63" s="75"/>
      <c r="GKR63" s="75"/>
      <c r="GKS63" s="75"/>
      <c r="GKT63" s="75"/>
      <c r="GKU63" s="75"/>
      <c r="GKV63" s="75"/>
      <c r="GKW63" s="75"/>
      <c r="GKX63" s="75"/>
      <c r="GKY63" s="75"/>
      <c r="GKZ63" s="75"/>
      <c r="GLA63" s="75"/>
      <c r="GLB63" s="75"/>
      <c r="GLC63" s="75"/>
      <c r="GLD63" s="75"/>
      <c r="GLE63" s="75"/>
      <c r="GLF63" s="75"/>
      <c r="GLG63" s="75"/>
      <c r="GLH63" s="75"/>
      <c r="GLI63" s="75"/>
      <c r="GLJ63" s="75"/>
      <c r="GLK63" s="75"/>
      <c r="GLL63" s="75"/>
      <c r="GLM63" s="75"/>
      <c r="GLN63" s="75"/>
      <c r="GLO63" s="75"/>
      <c r="GLP63" s="75"/>
      <c r="GLQ63" s="75"/>
      <c r="GLR63" s="75"/>
      <c r="GLS63" s="75"/>
      <c r="GLT63" s="75"/>
      <c r="GLU63" s="75"/>
      <c r="GLV63" s="75"/>
      <c r="GLW63" s="75"/>
      <c r="GLX63" s="75"/>
      <c r="GLY63" s="75"/>
      <c r="GLZ63" s="75"/>
      <c r="GMA63" s="75"/>
      <c r="GMB63" s="75"/>
      <c r="GMC63" s="75"/>
      <c r="GMD63" s="75"/>
      <c r="GME63" s="75"/>
      <c r="GMF63" s="75"/>
      <c r="GMG63" s="75"/>
      <c r="GMH63" s="75"/>
      <c r="GMI63" s="75"/>
      <c r="GMJ63" s="75"/>
      <c r="GMK63" s="75"/>
      <c r="GML63" s="75"/>
      <c r="GMM63" s="75"/>
      <c r="GMN63" s="75"/>
      <c r="GMO63" s="75"/>
      <c r="GMP63" s="75"/>
      <c r="GMQ63" s="75"/>
      <c r="GMR63" s="75"/>
      <c r="GMS63" s="75"/>
      <c r="GMT63" s="75"/>
      <c r="GMU63" s="75"/>
      <c r="GMV63" s="75"/>
      <c r="GMW63" s="75"/>
      <c r="GMX63" s="75"/>
      <c r="GMY63" s="75"/>
      <c r="GMZ63" s="75"/>
      <c r="GNA63" s="75"/>
      <c r="GNB63" s="75"/>
      <c r="GNC63" s="75"/>
      <c r="GND63" s="75"/>
      <c r="GNE63" s="75"/>
      <c r="GNF63" s="75"/>
      <c r="GNG63" s="75"/>
      <c r="GNH63" s="75"/>
      <c r="GNI63" s="75"/>
      <c r="GNJ63" s="75"/>
      <c r="GNK63" s="75"/>
      <c r="GNL63" s="75"/>
      <c r="GNM63" s="75"/>
      <c r="GNN63" s="75"/>
      <c r="GNO63" s="75"/>
      <c r="GNP63" s="75"/>
      <c r="GNQ63" s="75"/>
      <c r="GNR63" s="75"/>
      <c r="GNS63" s="75"/>
      <c r="GNT63" s="75"/>
      <c r="GNU63" s="75"/>
      <c r="GNV63" s="75"/>
      <c r="GNW63" s="75"/>
      <c r="GNX63" s="75"/>
      <c r="GNY63" s="75"/>
      <c r="GNZ63" s="75"/>
      <c r="GOA63" s="75"/>
      <c r="GOB63" s="75"/>
      <c r="GOC63" s="75"/>
      <c r="GOD63" s="75"/>
      <c r="GOE63" s="75"/>
      <c r="GOF63" s="75"/>
      <c r="GOG63" s="75"/>
      <c r="GOH63" s="75"/>
      <c r="GOI63" s="75"/>
      <c r="GOJ63" s="75"/>
      <c r="GOK63" s="75"/>
      <c r="GOL63" s="75"/>
      <c r="GOM63" s="75"/>
      <c r="GON63" s="75"/>
      <c r="GOO63" s="75"/>
      <c r="GOP63" s="75"/>
      <c r="GOQ63" s="75"/>
      <c r="GOR63" s="75"/>
      <c r="GOS63" s="75"/>
      <c r="GOT63" s="75"/>
      <c r="GOU63" s="75"/>
      <c r="GOV63" s="75"/>
      <c r="GOW63" s="75"/>
      <c r="GOX63" s="75"/>
      <c r="GOY63" s="75"/>
      <c r="GOZ63" s="75"/>
      <c r="GPA63" s="75"/>
      <c r="GPB63" s="75"/>
      <c r="GPC63" s="75"/>
      <c r="GPD63" s="75"/>
      <c r="GPE63" s="75"/>
      <c r="GPF63" s="75"/>
      <c r="GPG63" s="75"/>
      <c r="GPH63" s="75"/>
      <c r="GPI63" s="75"/>
      <c r="GPJ63" s="75"/>
      <c r="GPK63" s="75"/>
      <c r="GPL63" s="75"/>
      <c r="GPM63" s="75"/>
      <c r="GPN63" s="75"/>
      <c r="GPO63" s="75"/>
      <c r="GPP63" s="75"/>
      <c r="GPQ63" s="75"/>
      <c r="GPR63" s="75"/>
      <c r="GPS63" s="75"/>
      <c r="GPT63" s="75"/>
      <c r="GPU63" s="75"/>
      <c r="GPV63" s="75"/>
      <c r="GPW63" s="75"/>
      <c r="GPX63" s="75"/>
      <c r="GPY63" s="75"/>
      <c r="GPZ63" s="75"/>
      <c r="GQA63" s="75"/>
      <c r="GQB63" s="75"/>
      <c r="GQC63" s="75"/>
      <c r="GQD63" s="75"/>
      <c r="GQE63" s="75"/>
      <c r="GQF63" s="75"/>
      <c r="GQG63" s="75"/>
      <c r="GQH63" s="75"/>
      <c r="GQI63" s="75"/>
      <c r="GQJ63" s="75"/>
      <c r="GQK63" s="75"/>
      <c r="GQL63" s="75"/>
      <c r="GQM63" s="75"/>
      <c r="GQN63" s="75"/>
      <c r="GQO63" s="75"/>
      <c r="GQP63" s="75"/>
      <c r="GQQ63" s="75"/>
      <c r="GQR63" s="75"/>
      <c r="GQS63" s="75"/>
      <c r="GQT63" s="75"/>
      <c r="GQU63" s="75"/>
      <c r="GQV63" s="75"/>
      <c r="GQW63" s="75"/>
      <c r="GQX63" s="75"/>
      <c r="GQY63" s="75"/>
      <c r="GQZ63" s="75"/>
      <c r="GRA63" s="75"/>
      <c r="GRB63" s="75"/>
      <c r="GRC63" s="75"/>
      <c r="GRD63" s="75"/>
      <c r="GRE63" s="75"/>
      <c r="GRF63" s="75"/>
      <c r="GRG63" s="75"/>
      <c r="GRH63" s="75"/>
      <c r="GRI63" s="75"/>
      <c r="GRJ63" s="75"/>
      <c r="GRK63" s="75"/>
      <c r="GRL63" s="75"/>
      <c r="GRM63" s="75"/>
      <c r="GRN63" s="75"/>
      <c r="GRO63" s="75"/>
      <c r="GRP63" s="75"/>
      <c r="GRQ63" s="75"/>
      <c r="GRR63" s="75"/>
      <c r="GRS63" s="75"/>
      <c r="GRT63" s="75"/>
      <c r="GRU63" s="75"/>
      <c r="GRV63" s="75"/>
      <c r="GRW63" s="75"/>
      <c r="GRX63" s="75"/>
      <c r="GRY63" s="75"/>
      <c r="GRZ63" s="75"/>
      <c r="GSA63" s="75"/>
      <c r="GSB63" s="75"/>
      <c r="GSC63" s="75"/>
      <c r="GSD63" s="75"/>
      <c r="GSE63" s="75"/>
      <c r="GSF63" s="75"/>
      <c r="GSG63" s="75"/>
      <c r="GSH63" s="75"/>
      <c r="GSI63" s="75"/>
      <c r="GSJ63" s="75"/>
      <c r="GSK63" s="75"/>
      <c r="GSL63" s="75"/>
      <c r="GSM63" s="75"/>
      <c r="GSN63" s="75"/>
      <c r="GSO63" s="75"/>
      <c r="GSP63" s="75"/>
      <c r="GSQ63" s="75"/>
      <c r="GSR63" s="75"/>
      <c r="GSS63" s="75"/>
      <c r="GST63" s="75"/>
      <c r="GSU63" s="75"/>
      <c r="GSV63" s="75"/>
      <c r="GSW63" s="75"/>
      <c r="GSX63" s="75"/>
      <c r="GSY63" s="75"/>
      <c r="GSZ63" s="75"/>
      <c r="GTA63" s="75"/>
      <c r="GTB63" s="75"/>
      <c r="GTC63" s="75"/>
      <c r="GTD63" s="75"/>
      <c r="GTE63" s="75"/>
      <c r="GTF63" s="75"/>
      <c r="GTG63" s="75"/>
      <c r="GTH63" s="75"/>
      <c r="GTI63" s="75"/>
      <c r="GTJ63" s="75"/>
      <c r="GTK63" s="75"/>
      <c r="GTL63" s="75"/>
      <c r="GTM63" s="75"/>
      <c r="GTN63" s="75"/>
      <c r="GTO63" s="75"/>
      <c r="GTP63" s="75"/>
      <c r="GTQ63" s="75"/>
      <c r="GTR63" s="75"/>
      <c r="GTS63" s="75"/>
      <c r="GTT63" s="75"/>
      <c r="GTU63" s="75"/>
      <c r="GTV63" s="75"/>
      <c r="GTW63" s="75"/>
      <c r="GTX63" s="75"/>
      <c r="GTY63" s="75"/>
      <c r="GTZ63" s="75"/>
      <c r="GUA63" s="75"/>
      <c r="GUB63" s="75"/>
      <c r="GUC63" s="75"/>
      <c r="GUD63" s="75"/>
      <c r="GUE63" s="75"/>
      <c r="GUF63" s="75"/>
      <c r="GUG63" s="75"/>
      <c r="GUH63" s="75"/>
      <c r="GUI63" s="75"/>
      <c r="GUJ63" s="75"/>
      <c r="GUK63" s="75"/>
      <c r="GUL63" s="75"/>
      <c r="GUM63" s="75"/>
      <c r="GUN63" s="75"/>
      <c r="GUO63" s="75"/>
      <c r="GUP63" s="75"/>
      <c r="GUQ63" s="75"/>
      <c r="GUR63" s="75"/>
      <c r="GUS63" s="75"/>
      <c r="GUT63" s="75"/>
      <c r="GUU63" s="75"/>
      <c r="GUV63" s="75"/>
      <c r="GUW63" s="75"/>
      <c r="GUX63" s="75"/>
      <c r="GUY63" s="75"/>
      <c r="GUZ63" s="75"/>
      <c r="GVA63" s="75"/>
      <c r="GVB63" s="75"/>
      <c r="GVC63" s="75"/>
      <c r="GVD63" s="75"/>
      <c r="GVE63" s="75"/>
      <c r="GVF63" s="75"/>
      <c r="GVG63" s="75"/>
      <c r="GVH63" s="75"/>
      <c r="GVI63" s="75"/>
      <c r="GVJ63" s="75"/>
      <c r="GVK63" s="75"/>
      <c r="GVL63" s="75"/>
      <c r="GVM63" s="75"/>
      <c r="GVN63" s="75"/>
      <c r="GVO63" s="75"/>
      <c r="GVP63" s="75"/>
      <c r="GVQ63" s="75"/>
      <c r="GVR63" s="75"/>
      <c r="GVS63" s="75"/>
      <c r="GVT63" s="75"/>
      <c r="GVU63" s="75"/>
      <c r="GVV63" s="75"/>
      <c r="GVW63" s="75"/>
      <c r="GVX63" s="75"/>
      <c r="GVY63" s="75"/>
      <c r="GVZ63" s="75"/>
      <c r="GWA63" s="75"/>
      <c r="GWB63" s="75"/>
      <c r="GWC63" s="75"/>
      <c r="GWD63" s="75"/>
      <c r="GWE63" s="75"/>
      <c r="GWF63" s="75"/>
      <c r="GWG63" s="75"/>
      <c r="GWH63" s="75"/>
      <c r="GWI63" s="75"/>
      <c r="GWJ63" s="75"/>
      <c r="GWK63" s="75"/>
      <c r="GWL63" s="75"/>
      <c r="GWM63" s="75"/>
      <c r="GWN63" s="75"/>
      <c r="GWO63" s="75"/>
      <c r="GWP63" s="75"/>
      <c r="GWQ63" s="75"/>
      <c r="GWR63" s="75"/>
      <c r="GWS63" s="75"/>
      <c r="GWT63" s="75"/>
      <c r="GWU63" s="75"/>
      <c r="GWV63" s="75"/>
      <c r="GWW63" s="75"/>
      <c r="GWX63" s="75"/>
      <c r="GWY63" s="75"/>
      <c r="GWZ63" s="75"/>
      <c r="GXA63" s="75"/>
      <c r="GXB63" s="75"/>
      <c r="GXC63" s="75"/>
      <c r="GXD63" s="75"/>
      <c r="GXE63" s="75"/>
      <c r="GXF63" s="75"/>
      <c r="GXG63" s="75"/>
      <c r="GXH63" s="75"/>
      <c r="GXI63" s="75"/>
      <c r="GXJ63" s="75"/>
      <c r="GXK63" s="75"/>
      <c r="GXL63" s="75"/>
      <c r="GXM63" s="75"/>
      <c r="GXN63" s="75"/>
      <c r="GXO63" s="75"/>
      <c r="GXP63" s="75"/>
      <c r="GXQ63" s="75"/>
      <c r="GXR63" s="75"/>
      <c r="GXS63" s="75"/>
      <c r="GXT63" s="75"/>
      <c r="GXU63" s="75"/>
      <c r="GXV63" s="75"/>
      <c r="GXW63" s="75"/>
      <c r="GXX63" s="75"/>
      <c r="GXY63" s="75"/>
      <c r="GXZ63" s="75"/>
      <c r="GYA63" s="75"/>
      <c r="GYB63" s="75"/>
      <c r="GYC63" s="75"/>
      <c r="GYD63" s="75"/>
      <c r="GYE63" s="75"/>
      <c r="GYF63" s="75"/>
      <c r="GYG63" s="75"/>
      <c r="GYH63" s="75"/>
      <c r="GYI63" s="75"/>
      <c r="GYJ63" s="75"/>
      <c r="GYK63" s="75"/>
      <c r="GYL63" s="75"/>
      <c r="GYM63" s="75"/>
      <c r="GYN63" s="75"/>
      <c r="GYO63" s="75"/>
      <c r="GYP63" s="75"/>
      <c r="GYQ63" s="75"/>
      <c r="GYR63" s="75"/>
      <c r="GYS63" s="75"/>
      <c r="GYT63" s="75"/>
      <c r="GYU63" s="75"/>
      <c r="GYV63" s="75"/>
      <c r="GYW63" s="75"/>
      <c r="GYX63" s="75"/>
      <c r="GYY63" s="75"/>
      <c r="GYZ63" s="75"/>
      <c r="GZA63" s="75"/>
      <c r="GZB63" s="75"/>
      <c r="GZC63" s="75"/>
      <c r="GZD63" s="75"/>
      <c r="GZE63" s="75"/>
      <c r="GZF63" s="75"/>
      <c r="GZG63" s="75"/>
      <c r="GZH63" s="75"/>
      <c r="GZI63" s="75"/>
      <c r="GZJ63" s="75"/>
      <c r="GZK63" s="75"/>
      <c r="GZL63" s="75"/>
      <c r="GZM63" s="75"/>
      <c r="GZN63" s="75"/>
      <c r="GZO63" s="75"/>
      <c r="GZP63" s="75"/>
      <c r="GZQ63" s="75"/>
      <c r="GZR63" s="75"/>
      <c r="GZS63" s="75"/>
      <c r="GZT63" s="75"/>
      <c r="GZU63" s="75"/>
      <c r="GZV63" s="75"/>
      <c r="GZW63" s="75"/>
      <c r="GZX63" s="75"/>
      <c r="GZY63" s="75"/>
      <c r="GZZ63" s="75"/>
      <c r="HAA63" s="75"/>
      <c r="HAB63" s="75"/>
      <c r="HAC63" s="75"/>
      <c r="HAD63" s="75"/>
      <c r="HAE63" s="75"/>
      <c r="HAF63" s="75"/>
      <c r="HAG63" s="75"/>
      <c r="HAH63" s="75"/>
      <c r="HAI63" s="75"/>
      <c r="HAJ63" s="75"/>
      <c r="HAK63" s="75"/>
      <c r="HAL63" s="75"/>
      <c r="HAM63" s="75"/>
      <c r="HAN63" s="75"/>
      <c r="HAO63" s="75"/>
      <c r="HAP63" s="75"/>
      <c r="HAQ63" s="75"/>
      <c r="HAR63" s="75"/>
      <c r="HAS63" s="75"/>
      <c r="HAT63" s="75"/>
      <c r="HAU63" s="75"/>
      <c r="HAV63" s="75"/>
      <c r="HAW63" s="75"/>
      <c r="HAX63" s="75"/>
      <c r="HAY63" s="75"/>
      <c r="HAZ63" s="75"/>
      <c r="HBA63" s="75"/>
      <c r="HBB63" s="75"/>
      <c r="HBC63" s="75"/>
      <c r="HBD63" s="75"/>
      <c r="HBE63" s="75"/>
      <c r="HBF63" s="75"/>
      <c r="HBG63" s="75"/>
      <c r="HBH63" s="75"/>
      <c r="HBI63" s="75"/>
      <c r="HBJ63" s="75"/>
      <c r="HBK63" s="75"/>
      <c r="HBL63" s="75"/>
      <c r="HBM63" s="75"/>
      <c r="HBN63" s="75"/>
      <c r="HBO63" s="75"/>
      <c r="HBP63" s="75"/>
      <c r="HBQ63" s="75"/>
      <c r="HBR63" s="75"/>
      <c r="HBS63" s="75"/>
      <c r="HBT63" s="75"/>
      <c r="HBU63" s="75"/>
      <c r="HBV63" s="75"/>
      <c r="HBW63" s="75"/>
      <c r="HBX63" s="75"/>
      <c r="HBY63" s="75"/>
      <c r="HBZ63" s="75"/>
      <c r="HCA63" s="75"/>
      <c r="HCB63" s="75"/>
      <c r="HCC63" s="75"/>
      <c r="HCD63" s="75"/>
      <c r="HCE63" s="75"/>
      <c r="HCF63" s="75"/>
      <c r="HCG63" s="75"/>
      <c r="HCH63" s="75"/>
      <c r="HCI63" s="75"/>
      <c r="HCJ63" s="75"/>
      <c r="HCK63" s="75"/>
      <c r="HCL63" s="75"/>
      <c r="HCM63" s="75"/>
      <c r="HCN63" s="75"/>
      <c r="HCO63" s="75"/>
      <c r="HCP63" s="75"/>
      <c r="HCQ63" s="75"/>
      <c r="HCR63" s="75"/>
      <c r="HCS63" s="75"/>
      <c r="HCT63" s="75"/>
      <c r="HCU63" s="75"/>
      <c r="HCV63" s="75"/>
      <c r="HCW63" s="75"/>
      <c r="HCX63" s="75"/>
      <c r="HCY63" s="75"/>
      <c r="HCZ63" s="75"/>
      <c r="HDA63" s="75"/>
      <c r="HDB63" s="75"/>
      <c r="HDC63" s="75"/>
      <c r="HDD63" s="75"/>
      <c r="HDE63" s="75"/>
      <c r="HDF63" s="75"/>
      <c r="HDG63" s="75"/>
      <c r="HDH63" s="75"/>
      <c r="HDI63" s="75"/>
      <c r="HDJ63" s="75"/>
      <c r="HDK63" s="75"/>
      <c r="HDL63" s="75"/>
      <c r="HDM63" s="75"/>
      <c r="HDN63" s="75"/>
      <c r="HDO63" s="75"/>
      <c r="HDP63" s="75"/>
      <c r="HDQ63" s="75"/>
      <c r="HDR63" s="75"/>
      <c r="HDS63" s="75"/>
      <c r="HDT63" s="75"/>
      <c r="HDU63" s="75"/>
      <c r="HDV63" s="75"/>
      <c r="HDW63" s="75"/>
      <c r="HDX63" s="75"/>
      <c r="HDY63" s="75"/>
      <c r="HDZ63" s="75"/>
      <c r="HEA63" s="75"/>
      <c r="HEB63" s="75"/>
      <c r="HEC63" s="75"/>
      <c r="HED63" s="75"/>
      <c r="HEE63" s="75"/>
      <c r="HEF63" s="75"/>
      <c r="HEG63" s="75"/>
      <c r="HEH63" s="75"/>
      <c r="HEI63" s="75"/>
      <c r="HEJ63" s="75"/>
      <c r="HEK63" s="75"/>
      <c r="HEL63" s="75"/>
      <c r="HEM63" s="75"/>
      <c r="HEN63" s="75"/>
      <c r="HEO63" s="75"/>
      <c r="HEP63" s="75"/>
      <c r="HEQ63" s="75"/>
      <c r="HER63" s="75"/>
      <c r="HES63" s="75"/>
      <c r="HET63" s="75"/>
      <c r="HEU63" s="75"/>
      <c r="HEV63" s="75"/>
      <c r="HEW63" s="75"/>
      <c r="HEX63" s="75"/>
      <c r="HEY63" s="75"/>
      <c r="HEZ63" s="75"/>
      <c r="HFA63" s="75"/>
      <c r="HFB63" s="75"/>
      <c r="HFC63" s="75"/>
      <c r="HFD63" s="75"/>
      <c r="HFE63" s="75"/>
      <c r="HFF63" s="75"/>
      <c r="HFG63" s="75"/>
      <c r="HFH63" s="75"/>
      <c r="HFI63" s="75"/>
      <c r="HFJ63" s="75"/>
      <c r="HFK63" s="75"/>
      <c r="HFL63" s="75"/>
      <c r="HFM63" s="75"/>
      <c r="HFN63" s="75"/>
      <c r="HFO63" s="75"/>
      <c r="HFP63" s="75"/>
      <c r="HFQ63" s="75"/>
      <c r="HFR63" s="75"/>
      <c r="HFS63" s="75"/>
      <c r="HFT63" s="75"/>
      <c r="HFU63" s="75"/>
      <c r="HFV63" s="75"/>
      <c r="HFW63" s="75"/>
      <c r="HFX63" s="75"/>
      <c r="HFY63" s="75"/>
      <c r="HFZ63" s="75"/>
      <c r="HGA63" s="75"/>
      <c r="HGB63" s="75"/>
      <c r="HGC63" s="75"/>
      <c r="HGD63" s="75"/>
      <c r="HGE63" s="75"/>
      <c r="HGF63" s="75"/>
      <c r="HGG63" s="75"/>
      <c r="HGH63" s="75"/>
      <c r="HGI63" s="75"/>
      <c r="HGJ63" s="75"/>
      <c r="HGK63" s="75"/>
      <c r="HGL63" s="75"/>
      <c r="HGM63" s="75"/>
      <c r="HGN63" s="75"/>
      <c r="HGO63" s="75"/>
      <c r="HGP63" s="75"/>
      <c r="HGQ63" s="75"/>
      <c r="HGR63" s="75"/>
      <c r="HGS63" s="75"/>
      <c r="HGT63" s="75"/>
      <c r="HGU63" s="75"/>
      <c r="HGV63" s="75"/>
      <c r="HGW63" s="75"/>
      <c r="HGX63" s="75"/>
      <c r="HGY63" s="75"/>
      <c r="HGZ63" s="75"/>
      <c r="HHA63" s="75"/>
      <c r="HHB63" s="75"/>
      <c r="HHC63" s="75"/>
      <c r="HHD63" s="75"/>
      <c r="HHE63" s="75"/>
      <c r="HHF63" s="75"/>
      <c r="HHG63" s="75"/>
      <c r="HHH63" s="75"/>
      <c r="HHI63" s="75"/>
      <c r="HHJ63" s="75"/>
      <c r="HHK63" s="75"/>
      <c r="HHL63" s="75"/>
      <c r="HHM63" s="75"/>
      <c r="HHN63" s="75"/>
      <c r="HHO63" s="75"/>
      <c r="HHP63" s="75"/>
      <c r="HHQ63" s="75"/>
      <c r="HHR63" s="75"/>
      <c r="HHS63" s="75"/>
      <c r="HHT63" s="75"/>
      <c r="HHU63" s="75"/>
      <c r="HHV63" s="75"/>
      <c r="HHW63" s="75"/>
      <c r="HHX63" s="75"/>
      <c r="HHY63" s="75"/>
      <c r="HHZ63" s="75"/>
      <c r="HIA63" s="75"/>
      <c r="HIB63" s="75"/>
      <c r="HIC63" s="75"/>
      <c r="HID63" s="75"/>
      <c r="HIE63" s="75"/>
      <c r="HIF63" s="75"/>
      <c r="HIG63" s="75"/>
      <c r="HIH63" s="75"/>
      <c r="HII63" s="75"/>
      <c r="HIJ63" s="75"/>
      <c r="HIK63" s="75"/>
      <c r="HIL63" s="75"/>
      <c r="HIM63" s="75"/>
      <c r="HIN63" s="75"/>
      <c r="HIO63" s="75"/>
      <c r="HIP63" s="75"/>
      <c r="HIQ63" s="75"/>
      <c r="HIR63" s="75"/>
      <c r="HIS63" s="75"/>
      <c r="HIT63" s="75"/>
      <c r="HIU63" s="75"/>
      <c r="HIV63" s="75"/>
      <c r="HIW63" s="75"/>
      <c r="HIX63" s="75"/>
      <c r="HIY63" s="75"/>
      <c r="HIZ63" s="75"/>
      <c r="HJA63" s="75"/>
      <c r="HJB63" s="75"/>
      <c r="HJC63" s="75"/>
      <c r="HJD63" s="75"/>
      <c r="HJE63" s="75"/>
      <c r="HJF63" s="75"/>
      <c r="HJG63" s="75"/>
      <c r="HJH63" s="75"/>
      <c r="HJI63" s="75"/>
      <c r="HJJ63" s="75"/>
      <c r="HJK63" s="75"/>
      <c r="HJL63" s="75"/>
      <c r="HJM63" s="75"/>
      <c r="HJN63" s="75"/>
      <c r="HJO63" s="75"/>
      <c r="HJP63" s="75"/>
      <c r="HJQ63" s="75"/>
      <c r="HJR63" s="75"/>
      <c r="HJS63" s="75"/>
      <c r="HJT63" s="75"/>
      <c r="HJU63" s="75"/>
      <c r="HJV63" s="75"/>
      <c r="HJW63" s="75"/>
      <c r="HJX63" s="75"/>
      <c r="HJY63" s="75"/>
      <c r="HJZ63" s="75"/>
      <c r="HKA63" s="75"/>
      <c r="HKB63" s="75"/>
      <c r="HKC63" s="75"/>
      <c r="HKD63" s="75"/>
      <c r="HKE63" s="75"/>
      <c r="HKF63" s="75"/>
      <c r="HKG63" s="75"/>
      <c r="HKH63" s="75"/>
      <c r="HKI63" s="75"/>
      <c r="HKJ63" s="75"/>
      <c r="HKK63" s="75"/>
      <c r="HKL63" s="75"/>
      <c r="HKM63" s="75"/>
      <c r="HKN63" s="75"/>
      <c r="HKO63" s="75"/>
      <c r="HKP63" s="75"/>
      <c r="HKQ63" s="75"/>
      <c r="HKR63" s="75"/>
      <c r="HKS63" s="75"/>
      <c r="HKT63" s="75"/>
      <c r="HKU63" s="75"/>
      <c r="HKV63" s="75"/>
      <c r="HKW63" s="75"/>
      <c r="HKX63" s="75"/>
      <c r="HKY63" s="75"/>
      <c r="HKZ63" s="75"/>
      <c r="HLA63" s="75"/>
      <c r="HLB63" s="75"/>
      <c r="HLC63" s="75"/>
      <c r="HLD63" s="75"/>
      <c r="HLE63" s="75"/>
      <c r="HLF63" s="75"/>
      <c r="HLG63" s="75"/>
      <c r="HLH63" s="75"/>
      <c r="HLI63" s="75"/>
      <c r="HLJ63" s="75"/>
      <c r="HLK63" s="75"/>
      <c r="HLL63" s="75"/>
      <c r="HLM63" s="75"/>
      <c r="HLN63" s="75"/>
      <c r="HLO63" s="75"/>
      <c r="HLP63" s="75"/>
      <c r="HLQ63" s="75"/>
      <c r="HLR63" s="75"/>
      <c r="HLS63" s="75"/>
      <c r="HLT63" s="75"/>
      <c r="HLU63" s="75"/>
      <c r="HLV63" s="75"/>
      <c r="HLW63" s="75"/>
      <c r="HLX63" s="75"/>
      <c r="HLY63" s="75"/>
      <c r="HLZ63" s="75"/>
      <c r="HMA63" s="75"/>
      <c r="HMB63" s="75"/>
      <c r="HMC63" s="75"/>
      <c r="HMD63" s="75"/>
      <c r="HME63" s="75"/>
      <c r="HMF63" s="75"/>
      <c r="HMG63" s="75"/>
      <c r="HMH63" s="75"/>
      <c r="HMI63" s="75"/>
      <c r="HMJ63" s="75"/>
      <c r="HMK63" s="75"/>
      <c r="HML63" s="75"/>
      <c r="HMM63" s="75"/>
      <c r="HMN63" s="75"/>
      <c r="HMO63" s="75"/>
      <c r="HMP63" s="75"/>
      <c r="HMQ63" s="75"/>
      <c r="HMR63" s="75"/>
      <c r="HMS63" s="75"/>
      <c r="HMT63" s="75"/>
      <c r="HMU63" s="75"/>
      <c r="HMV63" s="75"/>
      <c r="HMW63" s="75"/>
      <c r="HMX63" s="75"/>
      <c r="HMY63" s="75"/>
      <c r="HMZ63" s="75"/>
      <c r="HNA63" s="75"/>
      <c r="HNB63" s="75"/>
      <c r="HNC63" s="75"/>
      <c r="HND63" s="75"/>
      <c r="HNE63" s="75"/>
      <c r="HNF63" s="75"/>
      <c r="HNG63" s="75"/>
      <c r="HNH63" s="75"/>
      <c r="HNI63" s="75"/>
      <c r="HNJ63" s="75"/>
      <c r="HNK63" s="75"/>
      <c r="HNL63" s="75"/>
      <c r="HNM63" s="75"/>
      <c r="HNN63" s="75"/>
      <c r="HNO63" s="75"/>
      <c r="HNP63" s="75"/>
      <c r="HNQ63" s="75"/>
      <c r="HNR63" s="75"/>
      <c r="HNS63" s="75"/>
      <c r="HNT63" s="75"/>
      <c r="HNU63" s="75"/>
      <c r="HNV63" s="75"/>
      <c r="HNW63" s="75"/>
      <c r="HNX63" s="75"/>
      <c r="HNY63" s="75"/>
      <c r="HNZ63" s="75"/>
      <c r="HOA63" s="75"/>
      <c r="HOB63" s="75"/>
      <c r="HOC63" s="75"/>
      <c r="HOD63" s="75"/>
      <c r="HOE63" s="75"/>
      <c r="HOF63" s="75"/>
      <c r="HOG63" s="75"/>
      <c r="HOH63" s="75"/>
      <c r="HOI63" s="75"/>
      <c r="HOJ63" s="75"/>
      <c r="HOK63" s="75"/>
      <c r="HOL63" s="75"/>
      <c r="HOM63" s="75"/>
      <c r="HON63" s="75"/>
      <c r="HOO63" s="75"/>
      <c r="HOP63" s="75"/>
      <c r="HOQ63" s="75"/>
      <c r="HOR63" s="75"/>
      <c r="HOS63" s="75"/>
      <c r="HOT63" s="75"/>
      <c r="HOU63" s="75"/>
      <c r="HOV63" s="75"/>
      <c r="HOW63" s="75"/>
      <c r="HOX63" s="75"/>
      <c r="HOY63" s="75"/>
      <c r="HOZ63" s="75"/>
      <c r="HPA63" s="75"/>
      <c r="HPB63" s="75"/>
      <c r="HPC63" s="75"/>
      <c r="HPD63" s="75"/>
      <c r="HPE63" s="75"/>
      <c r="HPF63" s="75"/>
      <c r="HPG63" s="75"/>
      <c r="HPH63" s="75"/>
      <c r="HPI63" s="75"/>
      <c r="HPJ63" s="75"/>
      <c r="HPK63" s="75"/>
      <c r="HPL63" s="75"/>
      <c r="HPM63" s="75"/>
      <c r="HPN63" s="75"/>
      <c r="HPO63" s="75"/>
      <c r="HPP63" s="75"/>
      <c r="HPQ63" s="75"/>
      <c r="HPR63" s="75"/>
      <c r="HPS63" s="75"/>
      <c r="HPT63" s="75"/>
      <c r="HPU63" s="75"/>
      <c r="HPV63" s="75"/>
      <c r="HPW63" s="75"/>
      <c r="HPX63" s="75"/>
      <c r="HPY63" s="75"/>
      <c r="HPZ63" s="75"/>
      <c r="HQA63" s="75"/>
      <c r="HQB63" s="75"/>
      <c r="HQC63" s="75"/>
      <c r="HQD63" s="75"/>
      <c r="HQE63" s="75"/>
      <c r="HQF63" s="75"/>
      <c r="HQG63" s="75"/>
      <c r="HQH63" s="75"/>
      <c r="HQI63" s="75"/>
      <c r="HQJ63" s="75"/>
      <c r="HQK63" s="75"/>
      <c r="HQL63" s="75"/>
      <c r="HQM63" s="75"/>
      <c r="HQN63" s="75"/>
      <c r="HQO63" s="75"/>
      <c r="HQP63" s="75"/>
      <c r="HQQ63" s="75"/>
      <c r="HQR63" s="75"/>
      <c r="HQS63" s="75"/>
      <c r="HQT63" s="75"/>
      <c r="HQU63" s="75"/>
      <c r="HQV63" s="75"/>
      <c r="HQW63" s="75"/>
      <c r="HQX63" s="75"/>
      <c r="HQY63" s="75"/>
      <c r="HQZ63" s="75"/>
      <c r="HRA63" s="75"/>
      <c r="HRB63" s="75"/>
      <c r="HRC63" s="75"/>
      <c r="HRD63" s="75"/>
      <c r="HRE63" s="75"/>
      <c r="HRF63" s="75"/>
      <c r="HRG63" s="75"/>
      <c r="HRH63" s="75"/>
      <c r="HRI63" s="75"/>
      <c r="HRJ63" s="75"/>
      <c r="HRK63" s="75"/>
      <c r="HRL63" s="75"/>
      <c r="HRM63" s="75"/>
      <c r="HRN63" s="75"/>
      <c r="HRO63" s="75"/>
      <c r="HRP63" s="75"/>
      <c r="HRQ63" s="75"/>
      <c r="HRR63" s="75"/>
      <c r="HRS63" s="75"/>
      <c r="HRT63" s="75"/>
      <c r="HRU63" s="75"/>
      <c r="HRV63" s="75"/>
      <c r="HRW63" s="75"/>
      <c r="HRX63" s="75"/>
      <c r="HRY63" s="75"/>
      <c r="HRZ63" s="75"/>
      <c r="HSA63" s="75"/>
      <c r="HSB63" s="75"/>
      <c r="HSC63" s="75"/>
      <c r="HSD63" s="75"/>
      <c r="HSE63" s="75"/>
      <c r="HSF63" s="75"/>
      <c r="HSG63" s="75"/>
      <c r="HSH63" s="75"/>
      <c r="HSI63" s="75"/>
      <c r="HSJ63" s="75"/>
      <c r="HSK63" s="75"/>
      <c r="HSL63" s="75"/>
      <c r="HSM63" s="75"/>
      <c r="HSN63" s="75"/>
      <c r="HSO63" s="75"/>
      <c r="HSP63" s="75"/>
      <c r="HSQ63" s="75"/>
      <c r="HSR63" s="75"/>
      <c r="HSS63" s="75"/>
      <c r="HST63" s="75"/>
      <c r="HSU63" s="75"/>
      <c r="HSV63" s="75"/>
      <c r="HSW63" s="75"/>
      <c r="HSX63" s="75"/>
      <c r="HSY63" s="75"/>
      <c r="HSZ63" s="75"/>
      <c r="HTA63" s="75"/>
      <c r="HTB63" s="75"/>
      <c r="HTC63" s="75"/>
      <c r="HTD63" s="75"/>
      <c r="HTE63" s="75"/>
      <c r="HTF63" s="75"/>
      <c r="HTG63" s="75"/>
      <c r="HTH63" s="75"/>
      <c r="HTI63" s="75"/>
      <c r="HTJ63" s="75"/>
      <c r="HTK63" s="75"/>
      <c r="HTL63" s="75"/>
      <c r="HTM63" s="75"/>
      <c r="HTN63" s="75"/>
      <c r="HTO63" s="75"/>
      <c r="HTP63" s="75"/>
      <c r="HTQ63" s="75"/>
      <c r="HTR63" s="75"/>
      <c r="HTS63" s="75"/>
      <c r="HTT63" s="75"/>
      <c r="HTU63" s="75"/>
      <c r="HTV63" s="75"/>
      <c r="HTW63" s="75"/>
      <c r="HTX63" s="75"/>
      <c r="HTY63" s="75"/>
      <c r="HTZ63" s="75"/>
      <c r="HUA63" s="75"/>
      <c r="HUB63" s="75"/>
      <c r="HUC63" s="75"/>
      <c r="HUD63" s="75"/>
      <c r="HUE63" s="75"/>
      <c r="HUF63" s="75"/>
      <c r="HUG63" s="75"/>
      <c r="HUH63" s="75"/>
      <c r="HUI63" s="75"/>
      <c r="HUJ63" s="75"/>
      <c r="HUK63" s="75"/>
      <c r="HUL63" s="75"/>
      <c r="HUM63" s="75"/>
      <c r="HUN63" s="75"/>
      <c r="HUO63" s="75"/>
      <c r="HUP63" s="75"/>
      <c r="HUQ63" s="75"/>
      <c r="HUR63" s="75"/>
      <c r="HUS63" s="75"/>
      <c r="HUT63" s="75"/>
      <c r="HUU63" s="75"/>
      <c r="HUV63" s="75"/>
      <c r="HUW63" s="75"/>
      <c r="HUX63" s="75"/>
      <c r="HUY63" s="75"/>
      <c r="HUZ63" s="75"/>
      <c r="HVA63" s="75"/>
      <c r="HVB63" s="75"/>
      <c r="HVC63" s="75"/>
      <c r="HVD63" s="75"/>
      <c r="HVE63" s="75"/>
      <c r="HVF63" s="75"/>
      <c r="HVG63" s="75"/>
      <c r="HVH63" s="75"/>
      <c r="HVI63" s="75"/>
      <c r="HVJ63" s="75"/>
      <c r="HVK63" s="75"/>
      <c r="HVL63" s="75"/>
      <c r="HVM63" s="75"/>
      <c r="HVN63" s="75"/>
      <c r="HVO63" s="75"/>
      <c r="HVP63" s="75"/>
      <c r="HVQ63" s="75"/>
      <c r="HVR63" s="75"/>
      <c r="HVS63" s="75"/>
      <c r="HVT63" s="75"/>
      <c r="HVU63" s="75"/>
      <c r="HVV63" s="75"/>
      <c r="HVW63" s="75"/>
      <c r="HVX63" s="75"/>
      <c r="HVY63" s="75"/>
      <c r="HVZ63" s="75"/>
      <c r="HWA63" s="75"/>
      <c r="HWB63" s="75"/>
      <c r="HWC63" s="75"/>
      <c r="HWD63" s="75"/>
      <c r="HWE63" s="75"/>
      <c r="HWF63" s="75"/>
      <c r="HWG63" s="75"/>
      <c r="HWH63" s="75"/>
      <c r="HWI63" s="75"/>
      <c r="HWJ63" s="75"/>
      <c r="HWK63" s="75"/>
      <c r="HWL63" s="75"/>
      <c r="HWM63" s="75"/>
      <c r="HWN63" s="75"/>
      <c r="HWO63" s="75"/>
      <c r="HWP63" s="75"/>
      <c r="HWQ63" s="75"/>
      <c r="HWR63" s="75"/>
      <c r="HWS63" s="75"/>
      <c r="HWT63" s="75"/>
      <c r="HWU63" s="75"/>
      <c r="HWV63" s="75"/>
      <c r="HWW63" s="75"/>
      <c r="HWX63" s="75"/>
      <c r="HWY63" s="75"/>
      <c r="HWZ63" s="75"/>
      <c r="HXA63" s="75"/>
      <c r="HXB63" s="75"/>
      <c r="HXC63" s="75"/>
      <c r="HXD63" s="75"/>
      <c r="HXE63" s="75"/>
      <c r="HXF63" s="75"/>
      <c r="HXG63" s="75"/>
      <c r="HXH63" s="75"/>
      <c r="HXI63" s="75"/>
      <c r="HXJ63" s="75"/>
      <c r="HXK63" s="75"/>
      <c r="HXL63" s="75"/>
      <c r="HXM63" s="75"/>
      <c r="HXN63" s="75"/>
      <c r="HXO63" s="75"/>
      <c r="HXP63" s="75"/>
      <c r="HXQ63" s="75"/>
      <c r="HXR63" s="75"/>
      <c r="HXS63" s="75"/>
      <c r="HXT63" s="75"/>
      <c r="HXU63" s="75"/>
      <c r="HXV63" s="75"/>
      <c r="HXW63" s="75"/>
      <c r="HXX63" s="75"/>
      <c r="HXY63" s="75"/>
      <c r="HXZ63" s="75"/>
      <c r="HYA63" s="75"/>
      <c r="HYB63" s="75"/>
      <c r="HYC63" s="75"/>
      <c r="HYD63" s="75"/>
      <c r="HYE63" s="75"/>
      <c r="HYF63" s="75"/>
      <c r="HYG63" s="75"/>
      <c r="HYH63" s="75"/>
      <c r="HYI63" s="75"/>
      <c r="HYJ63" s="75"/>
      <c r="HYK63" s="75"/>
      <c r="HYL63" s="75"/>
      <c r="HYM63" s="75"/>
      <c r="HYN63" s="75"/>
      <c r="HYO63" s="75"/>
      <c r="HYP63" s="75"/>
      <c r="HYQ63" s="75"/>
      <c r="HYR63" s="75"/>
      <c r="HYS63" s="75"/>
      <c r="HYT63" s="75"/>
      <c r="HYU63" s="75"/>
      <c r="HYV63" s="75"/>
      <c r="HYW63" s="75"/>
      <c r="HYX63" s="75"/>
      <c r="HYY63" s="75"/>
      <c r="HYZ63" s="75"/>
      <c r="HZA63" s="75"/>
      <c r="HZB63" s="75"/>
      <c r="HZC63" s="75"/>
      <c r="HZD63" s="75"/>
      <c r="HZE63" s="75"/>
      <c r="HZF63" s="75"/>
      <c r="HZG63" s="75"/>
      <c r="HZH63" s="75"/>
      <c r="HZI63" s="75"/>
      <c r="HZJ63" s="75"/>
      <c r="HZK63" s="75"/>
      <c r="HZL63" s="75"/>
      <c r="HZM63" s="75"/>
      <c r="HZN63" s="75"/>
      <c r="HZO63" s="75"/>
      <c r="HZP63" s="75"/>
      <c r="HZQ63" s="75"/>
      <c r="HZR63" s="75"/>
      <c r="HZS63" s="75"/>
      <c r="HZT63" s="75"/>
      <c r="HZU63" s="75"/>
      <c r="HZV63" s="75"/>
      <c r="HZW63" s="75"/>
      <c r="HZX63" s="75"/>
      <c r="HZY63" s="75"/>
      <c r="HZZ63" s="75"/>
      <c r="IAA63" s="75"/>
      <c r="IAB63" s="75"/>
      <c r="IAC63" s="75"/>
      <c r="IAD63" s="75"/>
      <c r="IAE63" s="75"/>
      <c r="IAF63" s="75"/>
      <c r="IAG63" s="75"/>
      <c r="IAH63" s="75"/>
      <c r="IAI63" s="75"/>
      <c r="IAJ63" s="75"/>
      <c r="IAK63" s="75"/>
      <c r="IAL63" s="75"/>
      <c r="IAM63" s="75"/>
      <c r="IAN63" s="75"/>
      <c r="IAO63" s="75"/>
      <c r="IAP63" s="75"/>
      <c r="IAQ63" s="75"/>
      <c r="IAR63" s="75"/>
      <c r="IAS63" s="75"/>
      <c r="IAT63" s="75"/>
      <c r="IAU63" s="75"/>
      <c r="IAV63" s="75"/>
      <c r="IAW63" s="75"/>
      <c r="IAX63" s="75"/>
      <c r="IAY63" s="75"/>
      <c r="IAZ63" s="75"/>
      <c r="IBA63" s="75"/>
      <c r="IBB63" s="75"/>
      <c r="IBC63" s="75"/>
      <c r="IBD63" s="75"/>
      <c r="IBE63" s="75"/>
      <c r="IBF63" s="75"/>
      <c r="IBG63" s="75"/>
      <c r="IBH63" s="75"/>
      <c r="IBI63" s="75"/>
      <c r="IBJ63" s="75"/>
      <c r="IBK63" s="75"/>
      <c r="IBL63" s="75"/>
      <c r="IBM63" s="75"/>
      <c r="IBN63" s="75"/>
      <c r="IBO63" s="75"/>
      <c r="IBP63" s="75"/>
      <c r="IBQ63" s="75"/>
      <c r="IBR63" s="75"/>
      <c r="IBS63" s="75"/>
      <c r="IBT63" s="75"/>
      <c r="IBU63" s="75"/>
      <c r="IBV63" s="75"/>
      <c r="IBW63" s="75"/>
      <c r="IBX63" s="75"/>
      <c r="IBY63" s="75"/>
      <c r="IBZ63" s="75"/>
      <c r="ICA63" s="75"/>
      <c r="ICB63" s="75"/>
      <c r="ICC63" s="75"/>
      <c r="ICD63" s="75"/>
      <c r="ICE63" s="75"/>
      <c r="ICF63" s="75"/>
      <c r="ICG63" s="75"/>
      <c r="ICH63" s="75"/>
      <c r="ICI63" s="75"/>
      <c r="ICJ63" s="75"/>
      <c r="ICK63" s="75"/>
      <c r="ICL63" s="75"/>
      <c r="ICM63" s="75"/>
      <c r="ICN63" s="75"/>
      <c r="ICO63" s="75"/>
      <c r="ICP63" s="75"/>
      <c r="ICQ63" s="75"/>
      <c r="ICR63" s="75"/>
      <c r="ICS63" s="75"/>
      <c r="ICT63" s="75"/>
      <c r="ICU63" s="75"/>
      <c r="ICV63" s="75"/>
      <c r="ICW63" s="75"/>
      <c r="ICX63" s="75"/>
      <c r="ICY63" s="75"/>
      <c r="ICZ63" s="75"/>
      <c r="IDA63" s="75"/>
      <c r="IDB63" s="75"/>
      <c r="IDC63" s="75"/>
      <c r="IDD63" s="75"/>
      <c r="IDE63" s="75"/>
      <c r="IDF63" s="75"/>
      <c r="IDG63" s="75"/>
      <c r="IDH63" s="75"/>
      <c r="IDI63" s="75"/>
      <c r="IDJ63" s="75"/>
      <c r="IDK63" s="75"/>
      <c r="IDL63" s="75"/>
      <c r="IDM63" s="75"/>
      <c r="IDN63" s="75"/>
      <c r="IDO63" s="75"/>
      <c r="IDP63" s="75"/>
      <c r="IDQ63" s="75"/>
      <c r="IDR63" s="75"/>
      <c r="IDS63" s="75"/>
      <c r="IDT63" s="75"/>
      <c r="IDU63" s="75"/>
      <c r="IDV63" s="75"/>
      <c r="IDW63" s="75"/>
      <c r="IDX63" s="75"/>
      <c r="IDY63" s="75"/>
      <c r="IDZ63" s="75"/>
      <c r="IEA63" s="75"/>
      <c r="IEB63" s="75"/>
      <c r="IEC63" s="75"/>
      <c r="IED63" s="75"/>
      <c r="IEE63" s="75"/>
      <c r="IEF63" s="75"/>
      <c r="IEG63" s="75"/>
      <c r="IEH63" s="75"/>
      <c r="IEI63" s="75"/>
      <c r="IEJ63" s="75"/>
      <c r="IEK63" s="75"/>
      <c r="IEL63" s="75"/>
      <c r="IEM63" s="75"/>
      <c r="IEN63" s="75"/>
      <c r="IEO63" s="75"/>
      <c r="IEP63" s="75"/>
      <c r="IEQ63" s="75"/>
      <c r="IER63" s="75"/>
      <c r="IES63" s="75"/>
      <c r="IET63" s="75"/>
      <c r="IEU63" s="75"/>
      <c r="IEV63" s="75"/>
      <c r="IEW63" s="75"/>
      <c r="IEX63" s="75"/>
      <c r="IEY63" s="75"/>
      <c r="IEZ63" s="75"/>
      <c r="IFA63" s="75"/>
      <c r="IFB63" s="75"/>
      <c r="IFC63" s="75"/>
      <c r="IFD63" s="75"/>
      <c r="IFE63" s="75"/>
      <c r="IFF63" s="75"/>
      <c r="IFG63" s="75"/>
      <c r="IFH63" s="75"/>
      <c r="IFI63" s="75"/>
      <c r="IFJ63" s="75"/>
      <c r="IFK63" s="75"/>
      <c r="IFL63" s="75"/>
      <c r="IFM63" s="75"/>
      <c r="IFN63" s="75"/>
      <c r="IFO63" s="75"/>
      <c r="IFP63" s="75"/>
      <c r="IFQ63" s="75"/>
      <c r="IFR63" s="75"/>
      <c r="IFS63" s="75"/>
      <c r="IFT63" s="75"/>
      <c r="IFU63" s="75"/>
      <c r="IFV63" s="75"/>
      <c r="IFW63" s="75"/>
      <c r="IFX63" s="75"/>
      <c r="IFY63" s="75"/>
      <c r="IFZ63" s="75"/>
      <c r="IGA63" s="75"/>
      <c r="IGB63" s="75"/>
      <c r="IGC63" s="75"/>
      <c r="IGD63" s="75"/>
      <c r="IGE63" s="75"/>
      <c r="IGF63" s="75"/>
      <c r="IGG63" s="75"/>
      <c r="IGH63" s="75"/>
      <c r="IGI63" s="75"/>
      <c r="IGJ63" s="75"/>
      <c r="IGK63" s="75"/>
      <c r="IGL63" s="75"/>
      <c r="IGM63" s="75"/>
      <c r="IGN63" s="75"/>
      <c r="IGO63" s="75"/>
      <c r="IGP63" s="75"/>
      <c r="IGQ63" s="75"/>
      <c r="IGR63" s="75"/>
      <c r="IGS63" s="75"/>
      <c r="IGT63" s="75"/>
      <c r="IGU63" s="75"/>
      <c r="IGV63" s="75"/>
      <c r="IGW63" s="75"/>
      <c r="IGX63" s="75"/>
      <c r="IGY63" s="75"/>
      <c r="IGZ63" s="75"/>
      <c r="IHA63" s="75"/>
      <c r="IHB63" s="75"/>
      <c r="IHC63" s="75"/>
      <c r="IHD63" s="75"/>
      <c r="IHE63" s="75"/>
      <c r="IHF63" s="75"/>
      <c r="IHG63" s="75"/>
      <c r="IHH63" s="75"/>
      <c r="IHI63" s="75"/>
      <c r="IHJ63" s="75"/>
      <c r="IHK63" s="75"/>
      <c r="IHL63" s="75"/>
      <c r="IHM63" s="75"/>
      <c r="IHN63" s="75"/>
      <c r="IHO63" s="75"/>
      <c r="IHP63" s="75"/>
      <c r="IHQ63" s="75"/>
      <c r="IHR63" s="75"/>
      <c r="IHS63" s="75"/>
      <c r="IHT63" s="75"/>
      <c r="IHU63" s="75"/>
      <c r="IHV63" s="75"/>
      <c r="IHW63" s="75"/>
      <c r="IHX63" s="75"/>
      <c r="IHY63" s="75"/>
      <c r="IHZ63" s="75"/>
      <c r="IIA63" s="75"/>
      <c r="IIB63" s="75"/>
      <c r="IIC63" s="75"/>
      <c r="IID63" s="75"/>
      <c r="IIE63" s="75"/>
      <c r="IIF63" s="75"/>
      <c r="IIG63" s="75"/>
      <c r="IIH63" s="75"/>
      <c r="III63" s="75"/>
      <c r="IIJ63" s="75"/>
      <c r="IIK63" s="75"/>
      <c r="IIL63" s="75"/>
      <c r="IIM63" s="75"/>
      <c r="IIN63" s="75"/>
      <c r="IIO63" s="75"/>
      <c r="IIP63" s="75"/>
      <c r="IIQ63" s="75"/>
      <c r="IIR63" s="75"/>
      <c r="IIS63" s="75"/>
      <c r="IIT63" s="75"/>
      <c r="IIU63" s="75"/>
      <c r="IIV63" s="75"/>
      <c r="IIW63" s="75"/>
      <c r="IIX63" s="75"/>
      <c r="IIY63" s="75"/>
      <c r="IIZ63" s="75"/>
      <c r="IJA63" s="75"/>
      <c r="IJB63" s="75"/>
      <c r="IJC63" s="75"/>
      <c r="IJD63" s="75"/>
      <c r="IJE63" s="75"/>
      <c r="IJF63" s="75"/>
      <c r="IJG63" s="75"/>
      <c r="IJH63" s="75"/>
      <c r="IJI63" s="75"/>
      <c r="IJJ63" s="75"/>
      <c r="IJK63" s="75"/>
      <c r="IJL63" s="75"/>
      <c r="IJM63" s="75"/>
      <c r="IJN63" s="75"/>
      <c r="IJO63" s="75"/>
      <c r="IJP63" s="75"/>
      <c r="IJQ63" s="75"/>
      <c r="IJR63" s="75"/>
      <c r="IJS63" s="75"/>
      <c r="IJT63" s="75"/>
      <c r="IJU63" s="75"/>
      <c r="IJV63" s="75"/>
      <c r="IJW63" s="75"/>
      <c r="IJX63" s="75"/>
      <c r="IJY63" s="75"/>
      <c r="IJZ63" s="75"/>
      <c r="IKA63" s="75"/>
      <c r="IKB63" s="75"/>
      <c r="IKC63" s="75"/>
      <c r="IKD63" s="75"/>
      <c r="IKE63" s="75"/>
      <c r="IKF63" s="75"/>
      <c r="IKG63" s="75"/>
      <c r="IKH63" s="75"/>
      <c r="IKI63" s="75"/>
      <c r="IKJ63" s="75"/>
      <c r="IKK63" s="75"/>
      <c r="IKL63" s="75"/>
      <c r="IKM63" s="75"/>
      <c r="IKN63" s="75"/>
      <c r="IKO63" s="75"/>
      <c r="IKP63" s="75"/>
      <c r="IKQ63" s="75"/>
      <c r="IKR63" s="75"/>
      <c r="IKS63" s="75"/>
      <c r="IKT63" s="75"/>
      <c r="IKU63" s="75"/>
      <c r="IKV63" s="75"/>
      <c r="IKW63" s="75"/>
      <c r="IKX63" s="75"/>
      <c r="IKY63" s="75"/>
      <c r="IKZ63" s="75"/>
      <c r="ILA63" s="75"/>
      <c r="ILB63" s="75"/>
      <c r="ILC63" s="75"/>
      <c r="ILD63" s="75"/>
      <c r="ILE63" s="75"/>
      <c r="ILF63" s="75"/>
      <c r="ILG63" s="75"/>
      <c r="ILH63" s="75"/>
      <c r="ILI63" s="75"/>
      <c r="ILJ63" s="75"/>
      <c r="ILK63" s="75"/>
      <c r="ILL63" s="75"/>
      <c r="ILM63" s="75"/>
      <c r="ILN63" s="75"/>
      <c r="ILO63" s="75"/>
      <c r="ILP63" s="75"/>
      <c r="ILQ63" s="75"/>
      <c r="ILR63" s="75"/>
      <c r="ILS63" s="75"/>
      <c r="ILT63" s="75"/>
      <c r="ILU63" s="75"/>
      <c r="ILV63" s="75"/>
      <c r="ILW63" s="75"/>
      <c r="ILX63" s="75"/>
      <c r="ILY63" s="75"/>
      <c r="ILZ63" s="75"/>
      <c r="IMA63" s="75"/>
      <c r="IMB63" s="75"/>
      <c r="IMC63" s="75"/>
      <c r="IMD63" s="75"/>
      <c r="IME63" s="75"/>
      <c r="IMF63" s="75"/>
      <c r="IMG63" s="75"/>
      <c r="IMH63" s="75"/>
      <c r="IMI63" s="75"/>
      <c r="IMJ63" s="75"/>
      <c r="IMK63" s="75"/>
      <c r="IML63" s="75"/>
      <c r="IMM63" s="75"/>
      <c r="IMN63" s="75"/>
      <c r="IMO63" s="75"/>
      <c r="IMP63" s="75"/>
      <c r="IMQ63" s="75"/>
      <c r="IMR63" s="75"/>
      <c r="IMS63" s="75"/>
      <c r="IMT63" s="75"/>
      <c r="IMU63" s="75"/>
      <c r="IMV63" s="75"/>
      <c r="IMW63" s="75"/>
      <c r="IMX63" s="75"/>
      <c r="IMY63" s="75"/>
      <c r="IMZ63" s="75"/>
      <c r="INA63" s="75"/>
      <c r="INB63" s="75"/>
      <c r="INC63" s="75"/>
      <c r="IND63" s="75"/>
      <c r="INE63" s="75"/>
      <c r="INF63" s="75"/>
      <c r="ING63" s="75"/>
      <c r="INH63" s="75"/>
      <c r="INI63" s="75"/>
      <c r="INJ63" s="75"/>
      <c r="INK63" s="75"/>
      <c r="INL63" s="75"/>
      <c r="INM63" s="75"/>
      <c r="INN63" s="75"/>
      <c r="INO63" s="75"/>
      <c r="INP63" s="75"/>
      <c r="INQ63" s="75"/>
      <c r="INR63" s="75"/>
      <c r="INS63" s="75"/>
      <c r="INT63" s="75"/>
      <c r="INU63" s="75"/>
      <c r="INV63" s="75"/>
      <c r="INW63" s="75"/>
      <c r="INX63" s="75"/>
      <c r="INY63" s="75"/>
      <c r="INZ63" s="75"/>
      <c r="IOA63" s="75"/>
      <c r="IOB63" s="75"/>
      <c r="IOC63" s="75"/>
      <c r="IOD63" s="75"/>
      <c r="IOE63" s="75"/>
      <c r="IOF63" s="75"/>
      <c r="IOG63" s="75"/>
      <c r="IOH63" s="75"/>
      <c r="IOI63" s="75"/>
      <c r="IOJ63" s="75"/>
      <c r="IOK63" s="75"/>
      <c r="IOL63" s="75"/>
      <c r="IOM63" s="75"/>
      <c r="ION63" s="75"/>
      <c r="IOO63" s="75"/>
      <c r="IOP63" s="75"/>
      <c r="IOQ63" s="75"/>
      <c r="IOR63" s="75"/>
      <c r="IOS63" s="75"/>
      <c r="IOT63" s="75"/>
      <c r="IOU63" s="75"/>
      <c r="IOV63" s="75"/>
      <c r="IOW63" s="75"/>
      <c r="IOX63" s="75"/>
      <c r="IOY63" s="75"/>
      <c r="IOZ63" s="75"/>
      <c r="IPA63" s="75"/>
      <c r="IPB63" s="75"/>
      <c r="IPC63" s="75"/>
      <c r="IPD63" s="75"/>
      <c r="IPE63" s="75"/>
      <c r="IPF63" s="75"/>
      <c r="IPG63" s="75"/>
      <c r="IPH63" s="75"/>
      <c r="IPI63" s="75"/>
      <c r="IPJ63" s="75"/>
      <c r="IPK63" s="75"/>
      <c r="IPL63" s="75"/>
      <c r="IPM63" s="75"/>
      <c r="IPN63" s="75"/>
      <c r="IPO63" s="75"/>
      <c r="IPP63" s="75"/>
      <c r="IPQ63" s="75"/>
      <c r="IPR63" s="75"/>
      <c r="IPS63" s="75"/>
      <c r="IPT63" s="75"/>
      <c r="IPU63" s="75"/>
      <c r="IPV63" s="75"/>
      <c r="IPW63" s="75"/>
      <c r="IPX63" s="75"/>
      <c r="IPY63" s="75"/>
      <c r="IPZ63" s="75"/>
      <c r="IQA63" s="75"/>
      <c r="IQB63" s="75"/>
      <c r="IQC63" s="75"/>
      <c r="IQD63" s="75"/>
      <c r="IQE63" s="75"/>
      <c r="IQF63" s="75"/>
      <c r="IQG63" s="75"/>
      <c r="IQH63" s="75"/>
      <c r="IQI63" s="75"/>
      <c r="IQJ63" s="75"/>
      <c r="IQK63" s="75"/>
      <c r="IQL63" s="75"/>
      <c r="IQM63" s="75"/>
      <c r="IQN63" s="75"/>
      <c r="IQO63" s="75"/>
      <c r="IQP63" s="75"/>
      <c r="IQQ63" s="75"/>
      <c r="IQR63" s="75"/>
      <c r="IQS63" s="75"/>
      <c r="IQT63" s="75"/>
      <c r="IQU63" s="75"/>
      <c r="IQV63" s="75"/>
      <c r="IQW63" s="75"/>
      <c r="IQX63" s="75"/>
      <c r="IQY63" s="75"/>
      <c r="IQZ63" s="75"/>
      <c r="IRA63" s="75"/>
      <c r="IRB63" s="75"/>
      <c r="IRC63" s="75"/>
      <c r="IRD63" s="75"/>
      <c r="IRE63" s="75"/>
      <c r="IRF63" s="75"/>
      <c r="IRG63" s="75"/>
      <c r="IRH63" s="75"/>
      <c r="IRI63" s="75"/>
      <c r="IRJ63" s="75"/>
      <c r="IRK63" s="75"/>
      <c r="IRL63" s="75"/>
      <c r="IRM63" s="75"/>
      <c r="IRN63" s="75"/>
      <c r="IRO63" s="75"/>
      <c r="IRP63" s="75"/>
      <c r="IRQ63" s="75"/>
      <c r="IRR63" s="75"/>
      <c r="IRS63" s="75"/>
      <c r="IRT63" s="75"/>
      <c r="IRU63" s="75"/>
      <c r="IRV63" s="75"/>
      <c r="IRW63" s="75"/>
      <c r="IRX63" s="75"/>
      <c r="IRY63" s="75"/>
      <c r="IRZ63" s="75"/>
      <c r="ISA63" s="75"/>
      <c r="ISB63" s="75"/>
      <c r="ISC63" s="75"/>
      <c r="ISD63" s="75"/>
      <c r="ISE63" s="75"/>
      <c r="ISF63" s="75"/>
      <c r="ISG63" s="75"/>
      <c r="ISH63" s="75"/>
      <c r="ISI63" s="75"/>
      <c r="ISJ63" s="75"/>
      <c r="ISK63" s="75"/>
      <c r="ISL63" s="75"/>
      <c r="ISM63" s="75"/>
      <c r="ISN63" s="75"/>
      <c r="ISO63" s="75"/>
      <c r="ISP63" s="75"/>
      <c r="ISQ63" s="75"/>
      <c r="ISR63" s="75"/>
      <c r="ISS63" s="75"/>
      <c r="IST63" s="75"/>
      <c r="ISU63" s="75"/>
      <c r="ISV63" s="75"/>
      <c r="ISW63" s="75"/>
      <c r="ISX63" s="75"/>
      <c r="ISY63" s="75"/>
      <c r="ISZ63" s="75"/>
      <c r="ITA63" s="75"/>
      <c r="ITB63" s="75"/>
      <c r="ITC63" s="75"/>
      <c r="ITD63" s="75"/>
      <c r="ITE63" s="75"/>
      <c r="ITF63" s="75"/>
      <c r="ITG63" s="75"/>
      <c r="ITH63" s="75"/>
      <c r="ITI63" s="75"/>
      <c r="ITJ63" s="75"/>
      <c r="ITK63" s="75"/>
      <c r="ITL63" s="75"/>
      <c r="ITM63" s="75"/>
      <c r="ITN63" s="75"/>
      <c r="ITO63" s="75"/>
      <c r="ITP63" s="75"/>
      <c r="ITQ63" s="75"/>
      <c r="ITR63" s="75"/>
      <c r="ITS63" s="75"/>
      <c r="ITT63" s="75"/>
      <c r="ITU63" s="75"/>
      <c r="ITV63" s="75"/>
      <c r="ITW63" s="75"/>
      <c r="ITX63" s="75"/>
      <c r="ITY63" s="75"/>
      <c r="ITZ63" s="75"/>
      <c r="IUA63" s="75"/>
      <c r="IUB63" s="75"/>
      <c r="IUC63" s="75"/>
      <c r="IUD63" s="75"/>
      <c r="IUE63" s="75"/>
      <c r="IUF63" s="75"/>
      <c r="IUG63" s="75"/>
      <c r="IUH63" s="75"/>
      <c r="IUI63" s="75"/>
      <c r="IUJ63" s="75"/>
      <c r="IUK63" s="75"/>
      <c r="IUL63" s="75"/>
      <c r="IUM63" s="75"/>
      <c r="IUN63" s="75"/>
      <c r="IUO63" s="75"/>
      <c r="IUP63" s="75"/>
      <c r="IUQ63" s="75"/>
      <c r="IUR63" s="75"/>
      <c r="IUS63" s="75"/>
      <c r="IUT63" s="75"/>
      <c r="IUU63" s="75"/>
      <c r="IUV63" s="75"/>
      <c r="IUW63" s="75"/>
      <c r="IUX63" s="75"/>
      <c r="IUY63" s="75"/>
      <c r="IUZ63" s="75"/>
      <c r="IVA63" s="75"/>
      <c r="IVB63" s="75"/>
      <c r="IVC63" s="75"/>
      <c r="IVD63" s="75"/>
      <c r="IVE63" s="75"/>
      <c r="IVF63" s="75"/>
      <c r="IVG63" s="75"/>
      <c r="IVH63" s="75"/>
      <c r="IVI63" s="75"/>
      <c r="IVJ63" s="75"/>
      <c r="IVK63" s="75"/>
      <c r="IVL63" s="75"/>
      <c r="IVM63" s="75"/>
      <c r="IVN63" s="75"/>
      <c r="IVO63" s="75"/>
      <c r="IVP63" s="75"/>
      <c r="IVQ63" s="75"/>
      <c r="IVR63" s="75"/>
      <c r="IVS63" s="75"/>
      <c r="IVT63" s="75"/>
      <c r="IVU63" s="75"/>
      <c r="IVV63" s="75"/>
      <c r="IVW63" s="75"/>
      <c r="IVX63" s="75"/>
      <c r="IVY63" s="75"/>
      <c r="IVZ63" s="75"/>
      <c r="IWA63" s="75"/>
      <c r="IWB63" s="75"/>
      <c r="IWC63" s="75"/>
      <c r="IWD63" s="75"/>
      <c r="IWE63" s="75"/>
      <c r="IWF63" s="75"/>
      <c r="IWG63" s="75"/>
      <c r="IWH63" s="75"/>
      <c r="IWI63" s="75"/>
      <c r="IWJ63" s="75"/>
      <c r="IWK63" s="75"/>
      <c r="IWL63" s="75"/>
      <c r="IWM63" s="75"/>
      <c r="IWN63" s="75"/>
      <c r="IWO63" s="75"/>
      <c r="IWP63" s="75"/>
      <c r="IWQ63" s="75"/>
      <c r="IWR63" s="75"/>
      <c r="IWS63" s="75"/>
      <c r="IWT63" s="75"/>
      <c r="IWU63" s="75"/>
      <c r="IWV63" s="75"/>
      <c r="IWW63" s="75"/>
      <c r="IWX63" s="75"/>
      <c r="IWY63" s="75"/>
      <c r="IWZ63" s="75"/>
      <c r="IXA63" s="75"/>
      <c r="IXB63" s="75"/>
      <c r="IXC63" s="75"/>
      <c r="IXD63" s="75"/>
      <c r="IXE63" s="75"/>
      <c r="IXF63" s="75"/>
      <c r="IXG63" s="75"/>
      <c r="IXH63" s="75"/>
      <c r="IXI63" s="75"/>
      <c r="IXJ63" s="75"/>
      <c r="IXK63" s="75"/>
      <c r="IXL63" s="75"/>
      <c r="IXM63" s="75"/>
      <c r="IXN63" s="75"/>
      <c r="IXO63" s="75"/>
      <c r="IXP63" s="75"/>
      <c r="IXQ63" s="75"/>
      <c r="IXR63" s="75"/>
      <c r="IXS63" s="75"/>
      <c r="IXT63" s="75"/>
      <c r="IXU63" s="75"/>
      <c r="IXV63" s="75"/>
      <c r="IXW63" s="75"/>
      <c r="IXX63" s="75"/>
      <c r="IXY63" s="75"/>
      <c r="IXZ63" s="75"/>
      <c r="IYA63" s="75"/>
      <c r="IYB63" s="75"/>
      <c r="IYC63" s="75"/>
      <c r="IYD63" s="75"/>
      <c r="IYE63" s="75"/>
      <c r="IYF63" s="75"/>
      <c r="IYG63" s="75"/>
      <c r="IYH63" s="75"/>
      <c r="IYI63" s="75"/>
      <c r="IYJ63" s="75"/>
      <c r="IYK63" s="75"/>
      <c r="IYL63" s="75"/>
      <c r="IYM63" s="75"/>
      <c r="IYN63" s="75"/>
      <c r="IYO63" s="75"/>
      <c r="IYP63" s="75"/>
      <c r="IYQ63" s="75"/>
      <c r="IYR63" s="75"/>
      <c r="IYS63" s="75"/>
      <c r="IYT63" s="75"/>
      <c r="IYU63" s="75"/>
      <c r="IYV63" s="75"/>
      <c r="IYW63" s="75"/>
      <c r="IYX63" s="75"/>
      <c r="IYY63" s="75"/>
      <c r="IYZ63" s="75"/>
      <c r="IZA63" s="75"/>
      <c r="IZB63" s="75"/>
      <c r="IZC63" s="75"/>
      <c r="IZD63" s="75"/>
      <c r="IZE63" s="75"/>
      <c r="IZF63" s="75"/>
      <c r="IZG63" s="75"/>
      <c r="IZH63" s="75"/>
      <c r="IZI63" s="75"/>
      <c r="IZJ63" s="75"/>
      <c r="IZK63" s="75"/>
      <c r="IZL63" s="75"/>
      <c r="IZM63" s="75"/>
      <c r="IZN63" s="75"/>
      <c r="IZO63" s="75"/>
      <c r="IZP63" s="75"/>
      <c r="IZQ63" s="75"/>
      <c r="IZR63" s="75"/>
      <c r="IZS63" s="75"/>
      <c r="IZT63" s="75"/>
      <c r="IZU63" s="75"/>
      <c r="IZV63" s="75"/>
      <c r="IZW63" s="75"/>
      <c r="IZX63" s="75"/>
      <c r="IZY63" s="75"/>
      <c r="IZZ63" s="75"/>
      <c r="JAA63" s="75"/>
      <c r="JAB63" s="75"/>
      <c r="JAC63" s="75"/>
      <c r="JAD63" s="75"/>
      <c r="JAE63" s="75"/>
      <c r="JAF63" s="75"/>
      <c r="JAG63" s="75"/>
      <c r="JAH63" s="75"/>
      <c r="JAI63" s="75"/>
      <c r="JAJ63" s="75"/>
      <c r="JAK63" s="75"/>
      <c r="JAL63" s="75"/>
      <c r="JAM63" s="75"/>
      <c r="JAN63" s="75"/>
      <c r="JAO63" s="75"/>
      <c r="JAP63" s="75"/>
      <c r="JAQ63" s="75"/>
      <c r="JAR63" s="75"/>
      <c r="JAS63" s="75"/>
      <c r="JAT63" s="75"/>
      <c r="JAU63" s="75"/>
      <c r="JAV63" s="75"/>
      <c r="JAW63" s="75"/>
      <c r="JAX63" s="75"/>
      <c r="JAY63" s="75"/>
      <c r="JAZ63" s="75"/>
      <c r="JBA63" s="75"/>
      <c r="JBB63" s="75"/>
      <c r="JBC63" s="75"/>
      <c r="JBD63" s="75"/>
      <c r="JBE63" s="75"/>
      <c r="JBF63" s="75"/>
      <c r="JBG63" s="75"/>
      <c r="JBH63" s="75"/>
      <c r="JBI63" s="75"/>
      <c r="JBJ63" s="75"/>
      <c r="JBK63" s="75"/>
      <c r="JBL63" s="75"/>
      <c r="JBM63" s="75"/>
      <c r="JBN63" s="75"/>
      <c r="JBO63" s="75"/>
      <c r="JBP63" s="75"/>
      <c r="JBQ63" s="75"/>
      <c r="JBR63" s="75"/>
      <c r="JBS63" s="75"/>
      <c r="JBT63" s="75"/>
      <c r="JBU63" s="75"/>
      <c r="JBV63" s="75"/>
      <c r="JBW63" s="75"/>
      <c r="JBX63" s="75"/>
      <c r="JBY63" s="75"/>
      <c r="JBZ63" s="75"/>
      <c r="JCA63" s="75"/>
      <c r="JCB63" s="75"/>
      <c r="JCC63" s="75"/>
      <c r="JCD63" s="75"/>
      <c r="JCE63" s="75"/>
      <c r="JCF63" s="75"/>
      <c r="JCG63" s="75"/>
      <c r="JCH63" s="75"/>
      <c r="JCI63" s="75"/>
      <c r="JCJ63" s="75"/>
      <c r="JCK63" s="75"/>
      <c r="JCL63" s="75"/>
      <c r="JCM63" s="75"/>
      <c r="JCN63" s="75"/>
      <c r="JCO63" s="75"/>
      <c r="JCP63" s="75"/>
      <c r="JCQ63" s="75"/>
      <c r="JCR63" s="75"/>
      <c r="JCS63" s="75"/>
      <c r="JCT63" s="75"/>
      <c r="JCU63" s="75"/>
      <c r="JCV63" s="75"/>
      <c r="JCW63" s="75"/>
      <c r="JCX63" s="75"/>
      <c r="JCY63" s="75"/>
      <c r="JCZ63" s="75"/>
      <c r="JDA63" s="75"/>
      <c r="JDB63" s="75"/>
      <c r="JDC63" s="75"/>
      <c r="JDD63" s="75"/>
      <c r="JDE63" s="75"/>
      <c r="JDF63" s="75"/>
      <c r="JDG63" s="75"/>
      <c r="JDH63" s="75"/>
      <c r="JDI63" s="75"/>
      <c r="JDJ63" s="75"/>
      <c r="JDK63" s="75"/>
      <c r="JDL63" s="75"/>
      <c r="JDM63" s="75"/>
      <c r="JDN63" s="75"/>
      <c r="JDO63" s="75"/>
      <c r="JDP63" s="75"/>
      <c r="JDQ63" s="75"/>
      <c r="JDR63" s="75"/>
      <c r="JDS63" s="75"/>
      <c r="JDT63" s="75"/>
      <c r="JDU63" s="75"/>
      <c r="JDV63" s="75"/>
      <c r="JDW63" s="75"/>
      <c r="JDX63" s="75"/>
      <c r="JDY63" s="75"/>
      <c r="JDZ63" s="75"/>
      <c r="JEA63" s="75"/>
      <c r="JEB63" s="75"/>
      <c r="JEC63" s="75"/>
      <c r="JED63" s="75"/>
      <c r="JEE63" s="75"/>
      <c r="JEF63" s="75"/>
      <c r="JEG63" s="75"/>
      <c r="JEH63" s="75"/>
      <c r="JEI63" s="75"/>
      <c r="JEJ63" s="75"/>
      <c r="JEK63" s="75"/>
      <c r="JEL63" s="75"/>
      <c r="JEM63" s="75"/>
      <c r="JEN63" s="75"/>
      <c r="JEO63" s="75"/>
      <c r="JEP63" s="75"/>
      <c r="JEQ63" s="75"/>
      <c r="JER63" s="75"/>
      <c r="JES63" s="75"/>
      <c r="JET63" s="75"/>
      <c r="JEU63" s="75"/>
      <c r="JEV63" s="75"/>
      <c r="JEW63" s="75"/>
      <c r="JEX63" s="75"/>
      <c r="JEY63" s="75"/>
      <c r="JEZ63" s="75"/>
      <c r="JFA63" s="75"/>
      <c r="JFB63" s="75"/>
      <c r="JFC63" s="75"/>
      <c r="JFD63" s="75"/>
      <c r="JFE63" s="75"/>
      <c r="JFF63" s="75"/>
      <c r="JFG63" s="75"/>
      <c r="JFH63" s="75"/>
      <c r="JFI63" s="75"/>
      <c r="JFJ63" s="75"/>
      <c r="JFK63" s="75"/>
      <c r="JFL63" s="75"/>
      <c r="JFM63" s="75"/>
      <c r="JFN63" s="75"/>
      <c r="JFO63" s="75"/>
      <c r="JFP63" s="75"/>
      <c r="JFQ63" s="75"/>
      <c r="JFR63" s="75"/>
      <c r="JFS63" s="75"/>
      <c r="JFT63" s="75"/>
      <c r="JFU63" s="75"/>
      <c r="JFV63" s="75"/>
      <c r="JFW63" s="75"/>
      <c r="JFX63" s="75"/>
      <c r="JFY63" s="75"/>
      <c r="JFZ63" s="75"/>
      <c r="JGA63" s="75"/>
      <c r="JGB63" s="75"/>
      <c r="JGC63" s="75"/>
      <c r="JGD63" s="75"/>
      <c r="JGE63" s="75"/>
      <c r="JGF63" s="75"/>
      <c r="JGG63" s="75"/>
      <c r="JGH63" s="75"/>
      <c r="JGI63" s="75"/>
      <c r="JGJ63" s="75"/>
      <c r="JGK63" s="75"/>
      <c r="JGL63" s="75"/>
      <c r="JGM63" s="75"/>
      <c r="JGN63" s="75"/>
      <c r="JGO63" s="75"/>
      <c r="JGP63" s="75"/>
      <c r="JGQ63" s="75"/>
      <c r="JGR63" s="75"/>
      <c r="JGS63" s="75"/>
      <c r="JGT63" s="75"/>
      <c r="JGU63" s="75"/>
      <c r="JGV63" s="75"/>
      <c r="JGW63" s="75"/>
      <c r="JGX63" s="75"/>
      <c r="JGY63" s="75"/>
      <c r="JGZ63" s="75"/>
      <c r="JHA63" s="75"/>
      <c r="JHB63" s="75"/>
      <c r="JHC63" s="75"/>
      <c r="JHD63" s="75"/>
      <c r="JHE63" s="75"/>
      <c r="JHF63" s="75"/>
      <c r="JHG63" s="75"/>
      <c r="JHH63" s="75"/>
      <c r="JHI63" s="75"/>
      <c r="JHJ63" s="75"/>
      <c r="JHK63" s="75"/>
      <c r="JHL63" s="75"/>
      <c r="JHM63" s="75"/>
      <c r="JHN63" s="75"/>
      <c r="JHO63" s="75"/>
      <c r="JHP63" s="75"/>
      <c r="JHQ63" s="75"/>
      <c r="JHR63" s="75"/>
      <c r="JHS63" s="75"/>
      <c r="JHT63" s="75"/>
      <c r="JHU63" s="75"/>
      <c r="JHV63" s="75"/>
      <c r="JHW63" s="75"/>
      <c r="JHX63" s="75"/>
      <c r="JHY63" s="75"/>
      <c r="JHZ63" s="75"/>
      <c r="JIA63" s="75"/>
      <c r="JIB63" s="75"/>
      <c r="JIC63" s="75"/>
      <c r="JID63" s="75"/>
      <c r="JIE63" s="75"/>
      <c r="JIF63" s="75"/>
      <c r="JIG63" s="75"/>
      <c r="JIH63" s="75"/>
      <c r="JII63" s="75"/>
      <c r="JIJ63" s="75"/>
      <c r="JIK63" s="75"/>
      <c r="JIL63" s="75"/>
      <c r="JIM63" s="75"/>
      <c r="JIN63" s="75"/>
      <c r="JIO63" s="75"/>
      <c r="JIP63" s="75"/>
      <c r="JIQ63" s="75"/>
      <c r="JIR63" s="75"/>
      <c r="JIS63" s="75"/>
      <c r="JIT63" s="75"/>
      <c r="JIU63" s="75"/>
      <c r="JIV63" s="75"/>
      <c r="JIW63" s="75"/>
      <c r="JIX63" s="75"/>
      <c r="JIY63" s="75"/>
      <c r="JIZ63" s="75"/>
      <c r="JJA63" s="75"/>
      <c r="JJB63" s="75"/>
      <c r="JJC63" s="75"/>
      <c r="JJD63" s="75"/>
      <c r="JJE63" s="75"/>
      <c r="JJF63" s="75"/>
      <c r="JJG63" s="75"/>
      <c r="JJH63" s="75"/>
      <c r="JJI63" s="75"/>
      <c r="JJJ63" s="75"/>
      <c r="JJK63" s="75"/>
      <c r="JJL63" s="75"/>
      <c r="JJM63" s="75"/>
      <c r="JJN63" s="75"/>
      <c r="JJO63" s="75"/>
      <c r="JJP63" s="75"/>
      <c r="JJQ63" s="75"/>
      <c r="JJR63" s="75"/>
      <c r="JJS63" s="75"/>
      <c r="JJT63" s="75"/>
      <c r="JJU63" s="75"/>
      <c r="JJV63" s="75"/>
      <c r="JJW63" s="75"/>
      <c r="JJX63" s="75"/>
      <c r="JJY63" s="75"/>
      <c r="JJZ63" s="75"/>
      <c r="JKA63" s="75"/>
      <c r="JKB63" s="75"/>
      <c r="JKC63" s="75"/>
      <c r="JKD63" s="75"/>
      <c r="JKE63" s="75"/>
      <c r="JKF63" s="75"/>
      <c r="JKG63" s="75"/>
      <c r="JKH63" s="75"/>
      <c r="JKI63" s="75"/>
      <c r="JKJ63" s="75"/>
      <c r="JKK63" s="75"/>
      <c r="JKL63" s="75"/>
      <c r="JKM63" s="75"/>
      <c r="JKN63" s="75"/>
      <c r="JKO63" s="75"/>
      <c r="JKP63" s="75"/>
      <c r="JKQ63" s="75"/>
      <c r="JKR63" s="75"/>
      <c r="JKS63" s="75"/>
      <c r="JKT63" s="75"/>
      <c r="JKU63" s="75"/>
      <c r="JKV63" s="75"/>
      <c r="JKW63" s="75"/>
      <c r="JKX63" s="75"/>
      <c r="JKY63" s="75"/>
      <c r="JKZ63" s="75"/>
      <c r="JLA63" s="75"/>
      <c r="JLB63" s="75"/>
      <c r="JLC63" s="75"/>
      <c r="JLD63" s="75"/>
      <c r="JLE63" s="75"/>
      <c r="JLF63" s="75"/>
      <c r="JLG63" s="75"/>
      <c r="JLH63" s="75"/>
      <c r="JLI63" s="75"/>
      <c r="JLJ63" s="75"/>
      <c r="JLK63" s="75"/>
      <c r="JLL63" s="75"/>
      <c r="JLM63" s="75"/>
      <c r="JLN63" s="75"/>
      <c r="JLO63" s="75"/>
      <c r="JLP63" s="75"/>
      <c r="JLQ63" s="75"/>
      <c r="JLR63" s="75"/>
      <c r="JLS63" s="75"/>
      <c r="JLT63" s="75"/>
      <c r="JLU63" s="75"/>
      <c r="JLV63" s="75"/>
      <c r="JLW63" s="75"/>
      <c r="JLX63" s="75"/>
      <c r="JLY63" s="75"/>
      <c r="JLZ63" s="75"/>
      <c r="JMA63" s="75"/>
      <c r="JMB63" s="75"/>
      <c r="JMC63" s="75"/>
      <c r="JMD63" s="75"/>
      <c r="JME63" s="75"/>
      <c r="JMF63" s="75"/>
      <c r="JMG63" s="75"/>
      <c r="JMH63" s="75"/>
      <c r="JMI63" s="75"/>
      <c r="JMJ63" s="75"/>
      <c r="JMK63" s="75"/>
      <c r="JML63" s="75"/>
      <c r="JMM63" s="75"/>
      <c r="JMN63" s="75"/>
      <c r="JMO63" s="75"/>
      <c r="JMP63" s="75"/>
      <c r="JMQ63" s="75"/>
      <c r="JMR63" s="75"/>
      <c r="JMS63" s="75"/>
      <c r="JMT63" s="75"/>
      <c r="JMU63" s="75"/>
      <c r="JMV63" s="75"/>
      <c r="JMW63" s="75"/>
      <c r="JMX63" s="75"/>
      <c r="JMY63" s="75"/>
      <c r="JMZ63" s="75"/>
      <c r="JNA63" s="75"/>
      <c r="JNB63" s="75"/>
      <c r="JNC63" s="75"/>
      <c r="JND63" s="75"/>
      <c r="JNE63" s="75"/>
      <c r="JNF63" s="75"/>
      <c r="JNG63" s="75"/>
      <c r="JNH63" s="75"/>
      <c r="JNI63" s="75"/>
      <c r="JNJ63" s="75"/>
      <c r="JNK63" s="75"/>
      <c r="JNL63" s="75"/>
      <c r="JNM63" s="75"/>
      <c r="JNN63" s="75"/>
      <c r="JNO63" s="75"/>
      <c r="JNP63" s="75"/>
      <c r="JNQ63" s="75"/>
      <c r="JNR63" s="75"/>
      <c r="JNS63" s="75"/>
      <c r="JNT63" s="75"/>
      <c r="JNU63" s="75"/>
      <c r="JNV63" s="75"/>
      <c r="JNW63" s="75"/>
      <c r="JNX63" s="75"/>
      <c r="JNY63" s="75"/>
      <c r="JNZ63" s="75"/>
      <c r="JOA63" s="75"/>
      <c r="JOB63" s="75"/>
      <c r="JOC63" s="75"/>
      <c r="JOD63" s="75"/>
      <c r="JOE63" s="75"/>
      <c r="JOF63" s="75"/>
      <c r="JOG63" s="75"/>
      <c r="JOH63" s="75"/>
      <c r="JOI63" s="75"/>
      <c r="JOJ63" s="75"/>
      <c r="JOK63" s="75"/>
      <c r="JOL63" s="75"/>
      <c r="JOM63" s="75"/>
      <c r="JON63" s="75"/>
      <c r="JOO63" s="75"/>
      <c r="JOP63" s="75"/>
      <c r="JOQ63" s="75"/>
      <c r="JOR63" s="75"/>
      <c r="JOS63" s="75"/>
      <c r="JOT63" s="75"/>
      <c r="JOU63" s="75"/>
      <c r="JOV63" s="75"/>
      <c r="JOW63" s="75"/>
      <c r="JOX63" s="75"/>
      <c r="JOY63" s="75"/>
      <c r="JOZ63" s="75"/>
      <c r="JPA63" s="75"/>
      <c r="JPB63" s="75"/>
      <c r="JPC63" s="75"/>
      <c r="JPD63" s="75"/>
      <c r="JPE63" s="75"/>
      <c r="JPF63" s="75"/>
      <c r="JPG63" s="75"/>
      <c r="JPH63" s="75"/>
      <c r="JPI63" s="75"/>
      <c r="JPJ63" s="75"/>
      <c r="JPK63" s="75"/>
      <c r="JPL63" s="75"/>
      <c r="JPM63" s="75"/>
      <c r="JPN63" s="75"/>
      <c r="JPO63" s="75"/>
      <c r="JPP63" s="75"/>
      <c r="JPQ63" s="75"/>
      <c r="JPR63" s="75"/>
      <c r="JPS63" s="75"/>
      <c r="JPT63" s="75"/>
      <c r="JPU63" s="75"/>
      <c r="JPV63" s="75"/>
      <c r="JPW63" s="75"/>
      <c r="JPX63" s="75"/>
      <c r="JPY63" s="75"/>
      <c r="JPZ63" s="75"/>
      <c r="JQA63" s="75"/>
      <c r="JQB63" s="75"/>
      <c r="JQC63" s="75"/>
      <c r="JQD63" s="75"/>
      <c r="JQE63" s="75"/>
      <c r="JQF63" s="75"/>
      <c r="JQG63" s="75"/>
      <c r="JQH63" s="75"/>
      <c r="JQI63" s="75"/>
      <c r="JQJ63" s="75"/>
      <c r="JQK63" s="75"/>
      <c r="JQL63" s="75"/>
      <c r="JQM63" s="75"/>
      <c r="JQN63" s="75"/>
      <c r="JQO63" s="75"/>
      <c r="JQP63" s="75"/>
      <c r="JQQ63" s="75"/>
      <c r="JQR63" s="75"/>
      <c r="JQS63" s="75"/>
      <c r="JQT63" s="75"/>
      <c r="JQU63" s="75"/>
      <c r="JQV63" s="75"/>
      <c r="JQW63" s="75"/>
      <c r="JQX63" s="75"/>
      <c r="JQY63" s="75"/>
      <c r="JQZ63" s="75"/>
      <c r="JRA63" s="75"/>
      <c r="JRB63" s="75"/>
      <c r="JRC63" s="75"/>
      <c r="JRD63" s="75"/>
      <c r="JRE63" s="75"/>
      <c r="JRF63" s="75"/>
      <c r="JRG63" s="75"/>
      <c r="JRH63" s="75"/>
      <c r="JRI63" s="75"/>
      <c r="JRJ63" s="75"/>
      <c r="JRK63" s="75"/>
      <c r="JRL63" s="75"/>
      <c r="JRM63" s="75"/>
      <c r="JRN63" s="75"/>
      <c r="JRO63" s="75"/>
      <c r="JRP63" s="75"/>
      <c r="JRQ63" s="75"/>
      <c r="JRR63" s="75"/>
      <c r="JRS63" s="75"/>
      <c r="JRT63" s="75"/>
      <c r="JRU63" s="75"/>
      <c r="JRV63" s="75"/>
      <c r="JRW63" s="75"/>
      <c r="JRX63" s="75"/>
      <c r="JRY63" s="75"/>
      <c r="JRZ63" s="75"/>
      <c r="JSA63" s="75"/>
      <c r="JSB63" s="75"/>
      <c r="JSC63" s="75"/>
      <c r="JSD63" s="75"/>
      <c r="JSE63" s="75"/>
      <c r="JSF63" s="75"/>
      <c r="JSG63" s="75"/>
      <c r="JSH63" s="75"/>
      <c r="JSI63" s="75"/>
      <c r="JSJ63" s="75"/>
      <c r="JSK63" s="75"/>
      <c r="JSL63" s="75"/>
      <c r="JSM63" s="75"/>
      <c r="JSN63" s="75"/>
      <c r="JSO63" s="75"/>
      <c r="JSP63" s="75"/>
      <c r="JSQ63" s="75"/>
      <c r="JSR63" s="75"/>
      <c r="JSS63" s="75"/>
      <c r="JST63" s="75"/>
      <c r="JSU63" s="75"/>
      <c r="JSV63" s="75"/>
      <c r="JSW63" s="75"/>
      <c r="JSX63" s="75"/>
      <c r="JSY63" s="75"/>
      <c r="JSZ63" s="75"/>
      <c r="JTA63" s="75"/>
      <c r="JTB63" s="75"/>
      <c r="JTC63" s="75"/>
      <c r="JTD63" s="75"/>
      <c r="JTE63" s="75"/>
      <c r="JTF63" s="75"/>
      <c r="JTG63" s="75"/>
      <c r="JTH63" s="75"/>
      <c r="JTI63" s="75"/>
      <c r="JTJ63" s="75"/>
      <c r="JTK63" s="75"/>
      <c r="JTL63" s="75"/>
      <c r="JTM63" s="75"/>
      <c r="JTN63" s="75"/>
      <c r="JTO63" s="75"/>
      <c r="JTP63" s="75"/>
      <c r="JTQ63" s="75"/>
      <c r="JTR63" s="75"/>
      <c r="JTS63" s="75"/>
      <c r="JTT63" s="75"/>
      <c r="JTU63" s="75"/>
      <c r="JTV63" s="75"/>
      <c r="JTW63" s="75"/>
      <c r="JTX63" s="75"/>
      <c r="JTY63" s="75"/>
      <c r="JTZ63" s="75"/>
      <c r="JUA63" s="75"/>
      <c r="JUB63" s="75"/>
      <c r="JUC63" s="75"/>
      <c r="JUD63" s="75"/>
      <c r="JUE63" s="75"/>
      <c r="JUF63" s="75"/>
      <c r="JUG63" s="75"/>
      <c r="JUH63" s="75"/>
      <c r="JUI63" s="75"/>
      <c r="JUJ63" s="75"/>
      <c r="JUK63" s="75"/>
      <c r="JUL63" s="75"/>
      <c r="JUM63" s="75"/>
      <c r="JUN63" s="75"/>
      <c r="JUO63" s="75"/>
      <c r="JUP63" s="75"/>
      <c r="JUQ63" s="75"/>
      <c r="JUR63" s="75"/>
      <c r="JUS63" s="75"/>
      <c r="JUT63" s="75"/>
      <c r="JUU63" s="75"/>
      <c r="JUV63" s="75"/>
      <c r="JUW63" s="75"/>
      <c r="JUX63" s="75"/>
      <c r="JUY63" s="75"/>
      <c r="JUZ63" s="75"/>
      <c r="JVA63" s="75"/>
      <c r="JVB63" s="75"/>
      <c r="JVC63" s="75"/>
      <c r="JVD63" s="75"/>
      <c r="JVE63" s="75"/>
      <c r="JVF63" s="75"/>
      <c r="JVG63" s="75"/>
      <c r="JVH63" s="75"/>
      <c r="JVI63" s="75"/>
      <c r="JVJ63" s="75"/>
      <c r="JVK63" s="75"/>
      <c r="JVL63" s="75"/>
      <c r="JVM63" s="75"/>
      <c r="JVN63" s="75"/>
      <c r="JVO63" s="75"/>
      <c r="JVP63" s="75"/>
      <c r="JVQ63" s="75"/>
      <c r="JVR63" s="75"/>
      <c r="JVS63" s="75"/>
      <c r="JVT63" s="75"/>
      <c r="JVU63" s="75"/>
      <c r="JVV63" s="75"/>
      <c r="JVW63" s="75"/>
      <c r="JVX63" s="75"/>
      <c r="JVY63" s="75"/>
      <c r="JVZ63" s="75"/>
      <c r="JWA63" s="75"/>
      <c r="JWB63" s="75"/>
      <c r="JWC63" s="75"/>
      <c r="JWD63" s="75"/>
      <c r="JWE63" s="75"/>
      <c r="JWF63" s="75"/>
      <c r="JWG63" s="75"/>
      <c r="JWH63" s="75"/>
      <c r="JWI63" s="75"/>
      <c r="JWJ63" s="75"/>
      <c r="JWK63" s="75"/>
      <c r="JWL63" s="75"/>
      <c r="JWM63" s="75"/>
      <c r="JWN63" s="75"/>
      <c r="JWO63" s="75"/>
      <c r="JWP63" s="75"/>
      <c r="JWQ63" s="75"/>
      <c r="JWR63" s="75"/>
      <c r="JWS63" s="75"/>
      <c r="JWT63" s="75"/>
      <c r="JWU63" s="75"/>
      <c r="JWV63" s="75"/>
      <c r="JWW63" s="75"/>
      <c r="JWX63" s="75"/>
      <c r="JWY63" s="75"/>
      <c r="JWZ63" s="75"/>
      <c r="JXA63" s="75"/>
      <c r="JXB63" s="75"/>
      <c r="JXC63" s="75"/>
      <c r="JXD63" s="75"/>
      <c r="JXE63" s="75"/>
      <c r="JXF63" s="75"/>
      <c r="JXG63" s="75"/>
      <c r="JXH63" s="75"/>
      <c r="JXI63" s="75"/>
      <c r="JXJ63" s="75"/>
      <c r="JXK63" s="75"/>
      <c r="JXL63" s="75"/>
      <c r="JXM63" s="75"/>
      <c r="JXN63" s="75"/>
      <c r="JXO63" s="75"/>
      <c r="JXP63" s="75"/>
      <c r="JXQ63" s="75"/>
      <c r="JXR63" s="75"/>
      <c r="JXS63" s="75"/>
      <c r="JXT63" s="75"/>
      <c r="JXU63" s="75"/>
      <c r="JXV63" s="75"/>
      <c r="JXW63" s="75"/>
      <c r="JXX63" s="75"/>
      <c r="JXY63" s="75"/>
      <c r="JXZ63" s="75"/>
      <c r="JYA63" s="75"/>
      <c r="JYB63" s="75"/>
      <c r="JYC63" s="75"/>
      <c r="JYD63" s="75"/>
      <c r="JYE63" s="75"/>
      <c r="JYF63" s="75"/>
      <c r="JYG63" s="75"/>
      <c r="JYH63" s="75"/>
      <c r="JYI63" s="75"/>
      <c r="JYJ63" s="75"/>
      <c r="JYK63" s="75"/>
      <c r="JYL63" s="75"/>
      <c r="JYM63" s="75"/>
      <c r="JYN63" s="75"/>
      <c r="JYO63" s="75"/>
      <c r="JYP63" s="75"/>
      <c r="JYQ63" s="75"/>
      <c r="JYR63" s="75"/>
      <c r="JYS63" s="75"/>
      <c r="JYT63" s="75"/>
      <c r="JYU63" s="75"/>
      <c r="JYV63" s="75"/>
      <c r="JYW63" s="75"/>
      <c r="JYX63" s="75"/>
      <c r="JYY63" s="75"/>
      <c r="JYZ63" s="75"/>
      <c r="JZA63" s="75"/>
      <c r="JZB63" s="75"/>
      <c r="JZC63" s="75"/>
      <c r="JZD63" s="75"/>
      <c r="JZE63" s="75"/>
      <c r="JZF63" s="75"/>
      <c r="JZG63" s="75"/>
      <c r="JZH63" s="75"/>
      <c r="JZI63" s="75"/>
      <c r="JZJ63" s="75"/>
      <c r="JZK63" s="75"/>
      <c r="JZL63" s="75"/>
      <c r="JZM63" s="75"/>
      <c r="JZN63" s="75"/>
      <c r="JZO63" s="75"/>
      <c r="JZP63" s="75"/>
      <c r="JZQ63" s="75"/>
      <c r="JZR63" s="75"/>
      <c r="JZS63" s="75"/>
      <c r="JZT63" s="75"/>
      <c r="JZU63" s="75"/>
      <c r="JZV63" s="75"/>
      <c r="JZW63" s="75"/>
      <c r="JZX63" s="75"/>
      <c r="JZY63" s="75"/>
      <c r="JZZ63" s="75"/>
      <c r="KAA63" s="75"/>
      <c r="KAB63" s="75"/>
      <c r="KAC63" s="75"/>
      <c r="KAD63" s="75"/>
      <c r="KAE63" s="75"/>
      <c r="KAF63" s="75"/>
      <c r="KAG63" s="75"/>
      <c r="KAH63" s="75"/>
      <c r="KAI63" s="75"/>
      <c r="KAJ63" s="75"/>
      <c r="KAK63" s="75"/>
      <c r="KAL63" s="75"/>
      <c r="KAM63" s="75"/>
      <c r="KAN63" s="75"/>
      <c r="KAO63" s="75"/>
      <c r="KAP63" s="75"/>
      <c r="KAQ63" s="75"/>
      <c r="KAR63" s="75"/>
      <c r="KAS63" s="75"/>
      <c r="KAT63" s="75"/>
      <c r="KAU63" s="75"/>
      <c r="KAV63" s="75"/>
      <c r="KAW63" s="75"/>
      <c r="KAX63" s="75"/>
      <c r="KAY63" s="75"/>
      <c r="KAZ63" s="75"/>
      <c r="KBA63" s="75"/>
      <c r="KBB63" s="75"/>
      <c r="KBC63" s="75"/>
      <c r="KBD63" s="75"/>
      <c r="KBE63" s="75"/>
      <c r="KBF63" s="75"/>
      <c r="KBG63" s="75"/>
      <c r="KBH63" s="75"/>
      <c r="KBI63" s="75"/>
      <c r="KBJ63" s="75"/>
      <c r="KBK63" s="75"/>
      <c r="KBL63" s="75"/>
      <c r="KBM63" s="75"/>
      <c r="KBN63" s="75"/>
      <c r="KBO63" s="75"/>
      <c r="KBP63" s="75"/>
      <c r="KBQ63" s="75"/>
      <c r="KBR63" s="75"/>
      <c r="KBS63" s="75"/>
      <c r="KBT63" s="75"/>
      <c r="KBU63" s="75"/>
      <c r="KBV63" s="75"/>
      <c r="KBW63" s="75"/>
      <c r="KBX63" s="75"/>
      <c r="KBY63" s="75"/>
      <c r="KBZ63" s="75"/>
      <c r="KCA63" s="75"/>
      <c r="KCB63" s="75"/>
      <c r="KCC63" s="75"/>
      <c r="KCD63" s="75"/>
      <c r="KCE63" s="75"/>
      <c r="KCF63" s="75"/>
      <c r="KCG63" s="75"/>
      <c r="KCH63" s="75"/>
      <c r="KCI63" s="75"/>
      <c r="KCJ63" s="75"/>
      <c r="KCK63" s="75"/>
      <c r="KCL63" s="75"/>
      <c r="KCM63" s="75"/>
      <c r="KCN63" s="75"/>
      <c r="KCO63" s="75"/>
      <c r="KCP63" s="75"/>
      <c r="KCQ63" s="75"/>
      <c r="KCR63" s="75"/>
      <c r="KCS63" s="75"/>
      <c r="KCT63" s="75"/>
      <c r="KCU63" s="75"/>
      <c r="KCV63" s="75"/>
      <c r="KCW63" s="75"/>
      <c r="KCX63" s="75"/>
      <c r="KCY63" s="75"/>
      <c r="KCZ63" s="75"/>
      <c r="KDA63" s="75"/>
      <c r="KDB63" s="75"/>
      <c r="KDC63" s="75"/>
      <c r="KDD63" s="75"/>
      <c r="KDE63" s="75"/>
      <c r="KDF63" s="75"/>
      <c r="KDG63" s="75"/>
      <c r="KDH63" s="75"/>
      <c r="KDI63" s="75"/>
      <c r="KDJ63" s="75"/>
      <c r="KDK63" s="75"/>
      <c r="KDL63" s="75"/>
      <c r="KDM63" s="75"/>
      <c r="KDN63" s="75"/>
      <c r="KDO63" s="75"/>
      <c r="KDP63" s="75"/>
      <c r="KDQ63" s="75"/>
      <c r="KDR63" s="75"/>
      <c r="KDS63" s="75"/>
      <c r="KDT63" s="75"/>
      <c r="KDU63" s="75"/>
      <c r="KDV63" s="75"/>
      <c r="KDW63" s="75"/>
      <c r="KDX63" s="75"/>
      <c r="KDY63" s="75"/>
      <c r="KDZ63" s="75"/>
      <c r="KEA63" s="75"/>
      <c r="KEB63" s="75"/>
      <c r="KEC63" s="75"/>
      <c r="KED63" s="75"/>
      <c r="KEE63" s="75"/>
      <c r="KEF63" s="75"/>
      <c r="KEG63" s="75"/>
      <c r="KEH63" s="75"/>
      <c r="KEI63" s="75"/>
      <c r="KEJ63" s="75"/>
      <c r="KEK63" s="75"/>
      <c r="KEL63" s="75"/>
      <c r="KEM63" s="75"/>
      <c r="KEN63" s="75"/>
      <c r="KEO63" s="75"/>
      <c r="KEP63" s="75"/>
      <c r="KEQ63" s="75"/>
      <c r="KER63" s="75"/>
      <c r="KES63" s="75"/>
      <c r="KET63" s="75"/>
      <c r="KEU63" s="75"/>
      <c r="KEV63" s="75"/>
      <c r="KEW63" s="75"/>
      <c r="KEX63" s="75"/>
      <c r="KEY63" s="75"/>
      <c r="KEZ63" s="75"/>
      <c r="KFA63" s="75"/>
      <c r="KFB63" s="75"/>
      <c r="KFC63" s="75"/>
      <c r="KFD63" s="75"/>
      <c r="KFE63" s="75"/>
      <c r="KFF63" s="75"/>
      <c r="KFG63" s="75"/>
      <c r="KFH63" s="75"/>
      <c r="KFI63" s="75"/>
      <c r="KFJ63" s="75"/>
      <c r="KFK63" s="75"/>
      <c r="KFL63" s="75"/>
      <c r="KFM63" s="75"/>
      <c r="KFN63" s="75"/>
      <c r="KFO63" s="75"/>
      <c r="KFP63" s="75"/>
      <c r="KFQ63" s="75"/>
      <c r="KFR63" s="75"/>
      <c r="KFS63" s="75"/>
      <c r="KFT63" s="75"/>
      <c r="KFU63" s="75"/>
      <c r="KFV63" s="75"/>
      <c r="KFW63" s="75"/>
      <c r="KFX63" s="75"/>
      <c r="KFY63" s="75"/>
      <c r="KFZ63" s="75"/>
      <c r="KGA63" s="75"/>
      <c r="KGB63" s="75"/>
      <c r="KGC63" s="75"/>
      <c r="KGD63" s="75"/>
      <c r="KGE63" s="75"/>
      <c r="KGF63" s="75"/>
      <c r="KGG63" s="75"/>
      <c r="KGH63" s="75"/>
      <c r="KGI63" s="75"/>
      <c r="KGJ63" s="75"/>
      <c r="KGK63" s="75"/>
      <c r="KGL63" s="75"/>
      <c r="KGM63" s="75"/>
      <c r="KGN63" s="75"/>
      <c r="KGO63" s="75"/>
      <c r="KGP63" s="75"/>
      <c r="KGQ63" s="75"/>
      <c r="KGR63" s="75"/>
      <c r="KGS63" s="75"/>
      <c r="KGT63" s="75"/>
      <c r="KGU63" s="75"/>
      <c r="KGV63" s="75"/>
      <c r="KGW63" s="75"/>
      <c r="KGX63" s="75"/>
      <c r="KGY63" s="75"/>
      <c r="KGZ63" s="75"/>
      <c r="KHA63" s="75"/>
      <c r="KHB63" s="75"/>
      <c r="KHC63" s="75"/>
      <c r="KHD63" s="75"/>
      <c r="KHE63" s="75"/>
      <c r="KHF63" s="75"/>
      <c r="KHG63" s="75"/>
      <c r="KHH63" s="75"/>
      <c r="KHI63" s="75"/>
      <c r="KHJ63" s="75"/>
      <c r="KHK63" s="75"/>
      <c r="KHL63" s="75"/>
      <c r="KHM63" s="75"/>
      <c r="KHN63" s="75"/>
      <c r="KHO63" s="75"/>
      <c r="KHP63" s="75"/>
      <c r="KHQ63" s="75"/>
      <c r="KHR63" s="75"/>
      <c r="KHS63" s="75"/>
      <c r="KHT63" s="75"/>
      <c r="KHU63" s="75"/>
      <c r="KHV63" s="75"/>
      <c r="KHW63" s="75"/>
      <c r="KHX63" s="75"/>
      <c r="KHY63" s="75"/>
      <c r="KHZ63" s="75"/>
      <c r="KIA63" s="75"/>
      <c r="KIB63" s="75"/>
      <c r="KIC63" s="75"/>
      <c r="KID63" s="75"/>
      <c r="KIE63" s="75"/>
      <c r="KIF63" s="75"/>
      <c r="KIG63" s="75"/>
      <c r="KIH63" s="75"/>
      <c r="KII63" s="75"/>
      <c r="KIJ63" s="75"/>
      <c r="KIK63" s="75"/>
      <c r="KIL63" s="75"/>
      <c r="KIM63" s="75"/>
      <c r="KIN63" s="75"/>
      <c r="KIO63" s="75"/>
      <c r="KIP63" s="75"/>
      <c r="KIQ63" s="75"/>
      <c r="KIR63" s="75"/>
      <c r="KIS63" s="75"/>
      <c r="KIT63" s="75"/>
      <c r="KIU63" s="75"/>
      <c r="KIV63" s="75"/>
      <c r="KIW63" s="75"/>
      <c r="KIX63" s="75"/>
      <c r="KIY63" s="75"/>
      <c r="KIZ63" s="75"/>
      <c r="KJA63" s="75"/>
      <c r="KJB63" s="75"/>
      <c r="KJC63" s="75"/>
      <c r="KJD63" s="75"/>
      <c r="KJE63" s="75"/>
      <c r="KJF63" s="75"/>
      <c r="KJG63" s="75"/>
      <c r="KJH63" s="75"/>
      <c r="KJI63" s="75"/>
      <c r="KJJ63" s="75"/>
      <c r="KJK63" s="75"/>
      <c r="KJL63" s="75"/>
      <c r="KJM63" s="75"/>
      <c r="KJN63" s="75"/>
      <c r="KJO63" s="75"/>
      <c r="KJP63" s="75"/>
      <c r="KJQ63" s="75"/>
      <c r="KJR63" s="75"/>
      <c r="KJS63" s="75"/>
      <c r="KJT63" s="75"/>
      <c r="KJU63" s="75"/>
      <c r="KJV63" s="75"/>
      <c r="KJW63" s="75"/>
      <c r="KJX63" s="75"/>
      <c r="KJY63" s="75"/>
      <c r="KJZ63" s="75"/>
      <c r="KKA63" s="75"/>
      <c r="KKB63" s="75"/>
      <c r="KKC63" s="75"/>
      <c r="KKD63" s="75"/>
      <c r="KKE63" s="75"/>
      <c r="KKF63" s="75"/>
      <c r="KKG63" s="75"/>
      <c r="KKH63" s="75"/>
      <c r="KKI63" s="75"/>
      <c r="KKJ63" s="75"/>
      <c r="KKK63" s="75"/>
      <c r="KKL63" s="75"/>
      <c r="KKM63" s="75"/>
      <c r="KKN63" s="75"/>
      <c r="KKO63" s="75"/>
      <c r="KKP63" s="75"/>
      <c r="KKQ63" s="75"/>
      <c r="KKR63" s="75"/>
      <c r="KKS63" s="75"/>
      <c r="KKT63" s="75"/>
      <c r="KKU63" s="75"/>
      <c r="KKV63" s="75"/>
      <c r="KKW63" s="75"/>
      <c r="KKX63" s="75"/>
      <c r="KKY63" s="75"/>
      <c r="KKZ63" s="75"/>
      <c r="KLA63" s="75"/>
      <c r="KLB63" s="75"/>
      <c r="KLC63" s="75"/>
      <c r="KLD63" s="75"/>
      <c r="KLE63" s="75"/>
      <c r="KLF63" s="75"/>
      <c r="KLG63" s="75"/>
      <c r="KLH63" s="75"/>
      <c r="KLI63" s="75"/>
      <c r="KLJ63" s="75"/>
      <c r="KLK63" s="75"/>
      <c r="KLL63" s="75"/>
      <c r="KLM63" s="75"/>
      <c r="KLN63" s="75"/>
      <c r="KLO63" s="75"/>
      <c r="KLP63" s="75"/>
      <c r="KLQ63" s="75"/>
      <c r="KLR63" s="75"/>
      <c r="KLS63" s="75"/>
      <c r="KLT63" s="75"/>
      <c r="KLU63" s="75"/>
      <c r="KLV63" s="75"/>
      <c r="KLW63" s="75"/>
      <c r="KLX63" s="75"/>
      <c r="KLY63" s="75"/>
      <c r="KLZ63" s="75"/>
      <c r="KMA63" s="75"/>
      <c r="KMB63" s="75"/>
      <c r="KMC63" s="75"/>
      <c r="KMD63" s="75"/>
      <c r="KME63" s="75"/>
      <c r="KMF63" s="75"/>
      <c r="KMG63" s="75"/>
      <c r="KMH63" s="75"/>
      <c r="KMI63" s="75"/>
      <c r="KMJ63" s="75"/>
      <c r="KMK63" s="75"/>
      <c r="KML63" s="75"/>
      <c r="KMM63" s="75"/>
      <c r="KMN63" s="75"/>
      <c r="KMO63" s="75"/>
      <c r="KMP63" s="75"/>
      <c r="KMQ63" s="75"/>
      <c r="KMR63" s="75"/>
      <c r="KMS63" s="75"/>
      <c r="KMT63" s="75"/>
      <c r="KMU63" s="75"/>
      <c r="KMV63" s="75"/>
      <c r="KMW63" s="75"/>
      <c r="KMX63" s="75"/>
      <c r="KMY63" s="75"/>
      <c r="KMZ63" s="75"/>
      <c r="KNA63" s="75"/>
      <c r="KNB63" s="75"/>
      <c r="KNC63" s="75"/>
      <c r="KND63" s="75"/>
      <c r="KNE63" s="75"/>
      <c r="KNF63" s="75"/>
      <c r="KNG63" s="75"/>
      <c r="KNH63" s="75"/>
      <c r="KNI63" s="75"/>
      <c r="KNJ63" s="75"/>
      <c r="KNK63" s="75"/>
      <c r="KNL63" s="75"/>
      <c r="KNM63" s="75"/>
      <c r="KNN63" s="75"/>
      <c r="KNO63" s="75"/>
      <c r="KNP63" s="75"/>
      <c r="KNQ63" s="75"/>
      <c r="KNR63" s="75"/>
      <c r="KNS63" s="75"/>
      <c r="KNT63" s="75"/>
      <c r="KNU63" s="75"/>
      <c r="KNV63" s="75"/>
      <c r="KNW63" s="75"/>
      <c r="KNX63" s="75"/>
      <c r="KNY63" s="75"/>
      <c r="KNZ63" s="75"/>
      <c r="KOA63" s="75"/>
      <c r="KOB63" s="75"/>
      <c r="KOC63" s="75"/>
      <c r="KOD63" s="75"/>
      <c r="KOE63" s="75"/>
      <c r="KOF63" s="75"/>
      <c r="KOG63" s="75"/>
      <c r="KOH63" s="75"/>
      <c r="KOI63" s="75"/>
      <c r="KOJ63" s="75"/>
      <c r="KOK63" s="75"/>
      <c r="KOL63" s="75"/>
      <c r="KOM63" s="75"/>
      <c r="KON63" s="75"/>
      <c r="KOO63" s="75"/>
      <c r="KOP63" s="75"/>
      <c r="KOQ63" s="75"/>
      <c r="KOR63" s="75"/>
      <c r="KOS63" s="75"/>
      <c r="KOT63" s="75"/>
      <c r="KOU63" s="75"/>
      <c r="KOV63" s="75"/>
      <c r="KOW63" s="75"/>
      <c r="KOX63" s="75"/>
      <c r="KOY63" s="75"/>
      <c r="KOZ63" s="75"/>
      <c r="KPA63" s="75"/>
      <c r="KPB63" s="75"/>
      <c r="KPC63" s="75"/>
      <c r="KPD63" s="75"/>
      <c r="KPE63" s="75"/>
      <c r="KPF63" s="75"/>
      <c r="KPG63" s="75"/>
      <c r="KPH63" s="75"/>
      <c r="KPI63" s="75"/>
      <c r="KPJ63" s="75"/>
      <c r="KPK63" s="75"/>
      <c r="KPL63" s="75"/>
      <c r="KPM63" s="75"/>
      <c r="KPN63" s="75"/>
      <c r="KPO63" s="75"/>
      <c r="KPP63" s="75"/>
      <c r="KPQ63" s="75"/>
      <c r="KPR63" s="75"/>
      <c r="KPS63" s="75"/>
      <c r="KPT63" s="75"/>
      <c r="KPU63" s="75"/>
      <c r="KPV63" s="75"/>
      <c r="KPW63" s="75"/>
      <c r="KPX63" s="75"/>
      <c r="KPY63" s="75"/>
      <c r="KPZ63" s="75"/>
      <c r="KQA63" s="75"/>
      <c r="KQB63" s="75"/>
      <c r="KQC63" s="75"/>
      <c r="KQD63" s="75"/>
      <c r="KQE63" s="75"/>
      <c r="KQF63" s="75"/>
      <c r="KQG63" s="75"/>
      <c r="KQH63" s="75"/>
      <c r="KQI63" s="75"/>
      <c r="KQJ63" s="75"/>
      <c r="KQK63" s="75"/>
      <c r="KQL63" s="75"/>
      <c r="KQM63" s="75"/>
      <c r="KQN63" s="75"/>
      <c r="KQO63" s="75"/>
      <c r="KQP63" s="75"/>
      <c r="KQQ63" s="75"/>
      <c r="KQR63" s="75"/>
      <c r="KQS63" s="75"/>
      <c r="KQT63" s="75"/>
      <c r="KQU63" s="75"/>
      <c r="KQV63" s="75"/>
      <c r="KQW63" s="75"/>
      <c r="KQX63" s="75"/>
      <c r="KQY63" s="75"/>
      <c r="KQZ63" s="75"/>
      <c r="KRA63" s="75"/>
      <c r="KRB63" s="75"/>
      <c r="KRC63" s="75"/>
      <c r="KRD63" s="75"/>
      <c r="KRE63" s="75"/>
      <c r="KRF63" s="75"/>
      <c r="KRG63" s="75"/>
      <c r="KRH63" s="75"/>
      <c r="KRI63" s="75"/>
      <c r="KRJ63" s="75"/>
      <c r="KRK63" s="75"/>
      <c r="KRL63" s="75"/>
      <c r="KRM63" s="75"/>
      <c r="KRN63" s="75"/>
      <c r="KRO63" s="75"/>
      <c r="KRP63" s="75"/>
      <c r="KRQ63" s="75"/>
      <c r="KRR63" s="75"/>
      <c r="KRS63" s="75"/>
      <c r="KRT63" s="75"/>
      <c r="KRU63" s="75"/>
      <c r="KRV63" s="75"/>
      <c r="KRW63" s="75"/>
      <c r="KRX63" s="75"/>
      <c r="KRY63" s="75"/>
      <c r="KRZ63" s="75"/>
      <c r="KSA63" s="75"/>
      <c r="KSB63" s="75"/>
      <c r="KSC63" s="75"/>
      <c r="KSD63" s="75"/>
      <c r="KSE63" s="75"/>
      <c r="KSF63" s="75"/>
      <c r="KSG63" s="75"/>
      <c r="KSH63" s="75"/>
      <c r="KSI63" s="75"/>
      <c r="KSJ63" s="75"/>
      <c r="KSK63" s="75"/>
      <c r="KSL63" s="75"/>
      <c r="KSM63" s="75"/>
      <c r="KSN63" s="75"/>
      <c r="KSO63" s="75"/>
      <c r="KSP63" s="75"/>
      <c r="KSQ63" s="75"/>
      <c r="KSR63" s="75"/>
      <c r="KSS63" s="75"/>
      <c r="KST63" s="75"/>
      <c r="KSU63" s="75"/>
      <c r="KSV63" s="75"/>
      <c r="KSW63" s="75"/>
      <c r="KSX63" s="75"/>
      <c r="KSY63" s="75"/>
      <c r="KSZ63" s="75"/>
      <c r="KTA63" s="75"/>
      <c r="KTB63" s="75"/>
      <c r="KTC63" s="75"/>
      <c r="KTD63" s="75"/>
      <c r="KTE63" s="75"/>
      <c r="KTF63" s="75"/>
      <c r="KTG63" s="75"/>
      <c r="KTH63" s="75"/>
      <c r="KTI63" s="75"/>
      <c r="KTJ63" s="75"/>
      <c r="KTK63" s="75"/>
      <c r="KTL63" s="75"/>
      <c r="KTM63" s="75"/>
      <c r="KTN63" s="75"/>
      <c r="KTO63" s="75"/>
      <c r="KTP63" s="75"/>
      <c r="KTQ63" s="75"/>
      <c r="KTR63" s="75"/>
      <c r="KTS63" s="75"/>
      <c r="KTT63" s="75"/>
      <c r="KTU63" s="75"/>
      <c r="KTV63" s="75"/>
      <c r="KTW63" s="75"/>
      <c r="KTX63" s="75"/>
      <c r="KTY63" s="75"/>
      <c r="KTZ63" s="75"/>
      <c r="KUA63" s="75"/>
      <c r="KUB63" s="75"/>
      <c r="KUC63" s="75"/>
      <c r="KUD63" s="75"/>
      <c r="KUE63" s="75"/>
      <c r="KUF63" s="75"/>
      <c r="KUG63" s="75"/>
      <c r="KUH63" s="75"/>
      <c r="KUI63" s="75"/>
      <c r="KUJ63" s="75"/>
      <c r="KUK63" s="75"/>
      <c r="KUL63" s="75"/>
      <c r="KUM63" s="75"/>
      <c r="KUN63" s="75"/>
      <c r="KUO63" s="75"/>
      <c r="KUP63" s="75"/>
      <c r="KUQ63" s="75"/>
      <c r="KUR63" s="75"/>
      <c r="KUS63" s="75"/>
      <c r="KUT63" s="75"/>
      <c r="KUU63" s="75"/>
      <c r="KUV63" s="75"/>
      <c r="KUW63" s="75"/>
      <c r="KUX63" s="75"/>
      <c r="KUY63" s="75"/>
      <c r="KUZ63" s="75"/>
      <c r="KVA63" s="75"/>
      <c r="KVB63" s="75"/>
      <c r="KVC63" s="75"/>
      <c r="KVD63" s="75"/>
      <c r="KVE63" s="75"/>
      <c r="KVF63" s="75"/>
      <c r="KVG63" s="75"/>
      <c r="KVH63" s="75"/>
      <c r="KVI63" s="75"/>
      <c r="KVJ63" s="75"/>
      <c r="KVK63" s="75"/>
      <c r="KVL63" s="75"/>
      <c r="KVM63" s="75"/>
      <c r="KVN63" s="75"/>
      <c r="KVO63" s="75"/>
      <c r="KVP63" s="75"/>
      <c r="KVQ63" s="75"/>
      <c r="KVR63" s="75"/>
      <c r="KVS63" s="75"/>
      <c r="KVT63" s="75"/>
      <c r="KVU63" s="75"/>
      <c r="KVV63" s="75"/>
      <c r="KVW63" s="75"/>
      <c r="KVX63" s="75"/>
      <c r="KVY63" s="75"/>
      <c r="KVZ63" s="75"/>
      <c r="KWA63" s="75"/>
      <c r="KWB63" s="75"/>
      <c r="KWC63" s="75"/>
      <c r="KWD63" s="75"/>
      <c r="KWE63" s="75"/>
      <c r="KWF63" s="75"/>
      <c r="KWG63" s="75"/>
      <c r="KWH63" s="75"/>
      <c r="KWI63" s="75"/>
      <c r="KWJ63" s="75"/>
      <c r="KWK63" s="75"/>
      <c r="KWL63" s="75"/>
      <c r="KWM63" s="75"/>
      <c r="KWN63" s="75"/>
      <c r="KWO63" s="75"/>
      <c r="KWP63" s="75"/>
      <c r="KWQ63" s="75"/>
      <c r="KWR63" s="75"/>
      <c r="KWS63" s="75"/>
      <c r="KWT63" s="75"/>
      <c r="KWU63" s="75"/>
      <c r="KWV63" s="75"/>
      <c r="KWW63" s="75"/>
      <c r="KWX63" s="75"/>
      <c r="KWY63" s="75"/>
      <c r="KWZ63" s="75"/>
      <c r="KXA63" s="75"/>
      <c r="KXB63" s="75"/>
      <c r="KXC63" s="75"/>
      <c r="KXD63" s="75"/>
      <c r="KXE63" s="75"/>
      <c r="KXF63" s="75"/>
      <c r="KXG63" s="75"/>
      <c r="KXH63" s="75"/>
      <c r="KXI63" s="75"/>
      <c r="KXJ63" s="75"/>
      <c r="KXK63" s="75"/>
      <c r="KXL63" s="75"/>
      <c r="KXM63" s="75"/>
      <c r="KXN63" s="75"/>
      <c r="KXO63" s="75"/>
      <c r="KXP63" s="75"/>
      <c r="KXQ63" s="75"/>
      <c r="KXR63" s="75"/>
      <c r="KXS63" s="75"/>
      <c r="KXT63" s="75"/>
      <c r="KXU63" s="75"/>
      <c r="KXV63" s="75"/>
      <c r="KXW63" s="75"/>
      <c r="KXX63" s="75"/>
      <c r="KXY63" s="75"/>
      <c r="KXZ63" s="75"/>
      <c r="KYA63" s="75"/>
      <c r="KYB63" s="75"/>
      <c r="KYC63" s="75"/>
      <c r="KYD63" s="75"/>
      <c r="KYE63" s="75"/>
      <c r="KYF63" s="75"/>
      <c r="KYG63" s="75"/>
      <c r="KYH63" s="75"/>
      <c r="KYI63" s="75"/>
      <c r="KYJ63" s="75"/>
      <c r="KYK63" s="75"/>
      <c r="KYL63" s="75"/>
      <c r="KYM63" s="75"/>
      <c r="KYN63" s="75"/>
      <c r="KYO63" s="75"/>
      <c r="KYP63" s="75"/>
      <c r="KYQ63" s="75"/>
      <c r="KYR63" s="75"/>
      <c r="KYS63" s="75"/>
      <c r="KYT63" s="75"/>
      <c r="KYU63" s="75"/>
      <c r="KYV63" s="75"/>
      <c r="KYW63" s="75"/>
      <c r="KYX63" s="75"/>
      <c r="KYY63" s="75"/>
      <c r="KYZ63" s="75"/>
      <c r="KZA63" s="75"/>
      <c r="KZB63" s="75"/>
      <c r="KZC63" s="75"/>
      <c r="KZD63" s="75"/>
      <c r="KZE63" s="75"/>
      <c r="KZF63" s="75"/>
      <c r="KZG63" s="75"/>
      <c r="KZH63" s="75"/>
      <c r="KZI63" s="75"/>
      <c r="KZJ63" s="75"/>
      <c r="KZK63" s="75"/>
      <c r="KZL63" s="75"/>
      <c r="KZM63" s="75"/>
      <c r="KZN63" s="75"/>
      <c r="KZO63" s="75"/>
      <c r="KZP63" s="75"/>
      <c r="KZQ63" s="75"/>
      <c r="KZR63" s="75"/>
      <c r="KZS63" s="75"/>
      <c r="KZT63" s="75"/>
      <c r="KZU63" s="75"/>
      <c r="KZV63" s="75"/>
      <c r="KZW63" s="75"/>
      <c r="KZX63" s="75"/>
      <c r="KZY63" s="75"/>
      <c r="KZZ63" s="75"/>
      <c r="LAA63" s="75"/>
      <c r="LAB63" s="75"/>
      <c r="LAC63" s="75"/>
      <c r="LAD63" s="75"/>
      <c r="LAE63" s="75"/>
      <c r="LAF63" s="75"/>
      <c r="LAG63" s="75"/>
      <c r="LAH63" s="75"/>
      <c r="LAI63" s="75"/>
      <c r="LAJ63" s="75"/>
      <c r="LAK63" s="75"/>
      <c r="LAL63" s="75"/>
      <c r="LAM63" s="75"/>
      <c r="LAN63" s="75"/>
      <c r="LAO63" s="75"/>
      <c r="LAP63" s="75"/>
      <c r="LAQ63" s="75"/>
      <c r="LAR63" s="75"/>
      <c r="LAS63" s="75"/>
      <c r="LAT63" s="75"/>
      <c r="LAU63" s="75"/>
      <c r="LAV63" s="75"/>
      <c r="LAW63" s="75"/>
      <c r="LAX63" s="75"/>
      <c r="LAY63" s="75"/>
      <c r="LAZ63" s="75"/>
      <c r="LBA63" s="75"/>
      <c r="LBB63" s="75"/>
      <c r="LBC63" s="75"/>
      <c r="LBD63" s="75"/>
      <c r="LBE63" s="75"/>
      <c r="LBF63" s="75"/>
      <c r="LBG63" s="75"/>
      <c r="LBH63" s="75"/>
      <c r="LBI63" s="75"/>
      <c r="LBJ63" s="75"/>
      <c r="LBK63" s="75"/>
      <c r="LBL63" s="75"/>
      <c r="LBM63" s="75"/>
      <c r="LBN63" s="75"/>
      <c r="LBO63" s="75"/>
      <c r="LBP63" s="75"/>
      <c r="LBQ63" s="75"/>
      <c r="LBR63" s="75"/>
      <c r="LBS63" s="75"/>
      <c r="LBT63" s="75"/>
      <c r="LBU63" s="75"/>
      <c r="LBV63" s="75"/>
      <c r="LBW63" s="75"/>
      <c r="LBX63" s="75"/>
      <c r="LBY63" s="75"/>
      <c r="LBZ63" s="75"/>
      <c r="LCA63" s="75"/>
      <c r="LCB63" s="75"/>
      <c r="LCC63" s="75"/>
      <c r="LCD63" s="75"/>
      <c r="LCE63" s="75"/>
      <c r="LCF63" s="75"/>
      <c r="LCG63" s="75"/>
      <c r="LCH63" s="75"/>
      <c r="LCI63" s="75"/>
      <c r="LCJ63" s="75"/>
      <c r="LCK63" s="75"/>
      <c r="LCL63" s="75"/>
      <c r="LCM63" s="75"/>
      <c r="LCN63" s="75"/>
      <c r="LCO63" s="75"/>
      <c r="LCP63" s="75"/>
      <c r="LCQ63" s="75"/>
      <c r="LCR63" s="75"/>
      <c r="LCS63" s="75"/>
      <c r="LCT63" s="75"/>
      <c r="LCU63" s="75"/>
      <c r="LCV63" s="75"/>
      <c r="LCW63" s="75"/>
      <c r="LCX63" s="75"/>
      <c r="LCY63" s="75"/>
      <c r="LCZ63" s="75"/>
      <c r="LDA63" s="75"/>
      <c r="LDB63" s="75"/>
      <c r="LDC63" s="75"/>
      <c r="LDD63" s="75"/>
      <c r="LDE63" s="75"/>
      <c r="LDF63" s="75"/>
      <c r="LDG63" s="75"/>
      <c r="LDH63" s="75"/>
      <c r="LDI63" s="75"/>
      <c r="LDJ63" s="75"/>
      <c r="LDK63" s="75"/>
      <c r="LDL63" s="75"/>
      <c r="LDM63" s="75"/>
      <c r="LDN63" s="75"/>
      <c r="LDO63" s="75"/>
      <c r="LDP63" s="75"/>
      <c r="LDQ63" s="75"/>
      <c r="LDR63" s="75"/>
      <c r="LDS63" s="75"/>
      <c r="LDT63" s="75"/>
      <c r="LDU63" s="75"/>
      <c r="LDV63" s="75"/>
      <c r="LDW63" s="75"/>
      <c r="LDX63" s="75"/>
      <c r="LDY63" s="75"/>
      <c r="LDZ63" s="75"/>
      <c r="LEA63" s="75"/>
      <c r="LEB63" s="75"/>
      <c r="LEC63" s="75"/>
      <c r="LED63" s="75"/>
      <c r="LEE63" s="75"/>
      <c r="LEF63" s="75"/>
      <c r="LEG63" s="75"/>
      <c r="LEH63" s="75"/>
      <c r="LEI63" s="75"/>
      <c r="LEJ63" s="75"/>
      <c r="LEK63" s="75"/>
      <c r="LEL63" s="75"/>
      <c r="LEM63" s="75"/>
      <c r="LEN63" s="75"/>
      <c r="LEO63" s="75"/>
      <c r="LEP63" s="75"/>
      <c r="LEQ63" s="75"/>
      <c r="LER63" s="75"/>
      <c r="LES63" s="75"/>
      <c r="LET63" s="75"/>
      <c r="LEU63" s="75"/>
      <c r="LEV63" s="75"/>
      <c r="LEW63" s="75"/>
      <c r="LEX63" s="75"/>
      <c r="LEY63" s="75"/>
      <c r="LEZ63" s="75"/>
      <c r="LFA63" s="75"/>
      <c r="LFB63" s="75"/>
      <c r="LFC63" s="75"/>
      <c r="LFD63" s="75"/>
      <c r="LFE63" s="75"/>
      <c r="LFF63" s="75"/>
      <c r="LFG63" s="75"/>
      <c r="LFH63" s="75"/>
      <c r="LFI63" s="75"/>
      <c r="LFJ63" s="75"/>
      <c r="LFK63" s="75"/>
      <c r="LFL63" s="75"/>
      <c r="LFM63" s="75"/>
      <c r="LFN63" s="75"/>
      <c r="LFO63" s="75"/>
      <c r="LFP63" s="75"/>
      <c r="LFQ63" s="75"/>
      <c r="LFR63" s="75"/>
      <c r="LFS63" s="75"/>
      <c r="LFT63" s="75"/>
      <c r="LFU63" s="75"/>
      <c r="LFV63" s="75"/>
      <c r="LFW63" s="75"/>
      <c r="LFX63" s="75"/>
      <c r="LFY63" s="75"/>
      <c r="LFZ63" s="75"/>
      <c r="LGA63" s="75"/>
      <c r="LGB63" s="75"/>
      <c r="LGC63" s="75"/>
      <c r="LGD63" s="75"/>
      <c r="LGE63" s="75"/>
      <c r="LGF63" s="75"/>
      <c r="LGG63" s="75"/>
      <c r="LGH63" s="75"/>
      <c r="LGI63" s="75"/>
      <c r="LGJ63" s="75"/>
      <c r="LGK63" s="75"/>
      <c r="LGL63" s="75"/>
      <c r="LGM63" s="75"/>
      <c r="LGN63" s="75"/>
      <c r="LGO63" s="75"/>
      <c r="LGP63" s="75"/>
      <c r="LGQ63" s="75"/>
      <c r="LGR63" s="75"/>
      <c r="LGS63" s="75"/>
      <c r="LGT63" s="75"/>
      <c r="LGU63" s="75"/>
      <c r="LGV63" s="75"/>
      <c r="LGW63" s="75"/>
      <c r="LGX63" s="75"/>
      <c r="LGY63" s="75"/>
      <c r="LGZ63" s="75"/>
      <c r="LHA63" s="75"/>
      <c r="LHB63" s="75"/>
      <c r="LHC63" s="75"/>
      <c r="LHD63" s="75"/>
      <c r="LHE63" s="75"/>
      <c r="LHF63" s="75"/>
      <c r="LHG63" s="75"/>
      <c r="LHH63" s="75"/>
      <c r="LHI63" s="75"/>
      <c r="LHJ63" s="75"/>
      <c r="LHK63" s="75"/>
      <c r="LHL63" s="75"/>
      <c r="LHM63" s="75"/>
      <c r="LHN63" s="75"/>
      <c r="LHO63" s="75"/>
      <c r="LHP63" s="75"/>
      <c r="LHQ63" s="75"/>
      <c r="LHR63" s="75"/>
      <c r="LHS63" s="75"/>
      <c r="LHT63" s="75"/>
      <c r="LHU63" s="75"/>
      <c r="LHV63" s="75"/>
      <c r="LHW63" s="75"/>
      <c r="LHX63" s="75"/>
      <c r="LHY63" s="75"/>
      <c r="LHZ63" s="75"/>
      <c r="LIA63" s="75"/>
      <c r="LIB63" s="75"/>
      <c r="LIC63" s="75"/>
      <c r="LID63" s="75"/>
      <c r="LIE63" s="75"/>
      <c r="LIF63" s="75"/>
      <c r="LIG63" s="75"/>
      <c r="LIH63" s="75"/>
      <c r="LII63" s="75"/>
      <c r="LIJ63" s="75"/>
      <c r="LIK63" s="75"/>
      <c r="LIL63" s="75"/>
      <c r="LIM63" s="75"/>
      <c r="LIN63" s="75"/>
      <c r="LIO63" s="75"/>
      <c r="LIP63" s="75"/>
      <c r="LIQ63" s="75"/>
      <c r="LIR63" s="75"/>
      <c r="LIS63" s="75"/>
      <c r="LIT63" s="75"/>
      <c r="LIU63" s="75"/>
      <c r="LIV63" s="75"/>
      <c r="LIW63" s="75"/>
      <c r="LIX63" s="75"/>
      <c r="LIY63" s="75"/>
      <c r="LIZ63" s="75"/>
      <c r="LJA63" s="75"/>
      <c r="LJB63" s="75"/>
      <c r="LJC63" s="75"/>
      <c r="LJD63" s="75"/>
      <c r="LJE63" s="75"/>
      <c r="LJF63" s="75"/>
      <c r="LJG63" s="75"/>
      <c r="LJH63" s="75"/>
      <c r="LJI63" s="75"/>
      <c r="LJJ63" s="75"/>
      <c r="LJK63" s="75"/>
      <c r="LJL63" s="75"/>
      <c r="LJM63" s="75"/>
      <c r="LJN63" s="75"/>
      <c r="LJO63" s="75"/>
      <c r="LJP63" s="75"/>
      <c r="LJQ63" s="75"/>
      <c r="LJR63" s="75"/>
      <c r="LJS63" s="75"/>
      <c r="LJT63" s="75"/>
      <c r="LJU63" s="75"/>
      <c r="LJV63" s="75"/>
      <c r="LJW63" s="75"/>
      <c r="LJX63" s="75"/>
      <c r="LJY63" s="75"/>
      <c r="LJZ63" s="75"/>
      <c r="LKA63" s="75"/>
      <c r="LKB63" s="75"/>
      <c r="LKC63" s="75"/>
      <c r="LKD63" s="75"/>
      <c r="LKE63" s="75"/>
      <c r="LKF63" s="75"/>
      <c r="LKG63" s="75"/>
      <c r="LKH63" s="75"/>
      <c r="LKI63" s="75"/>
      <c r="LKJ63" s="75"/>
      <c r="LKK63" s="75"/>
      <c r="LKL63" s="75"/>
      <c r="LKM63" s="75"/>
      <c r="LKN63" s="75"/>
      <c r="LKO63" s="75"/>
      <c r="LKP63" s="75"/>
      <c r="LKQ63" s="75"/>
      <c r="LKR63" s="75"/>
      <c r="LKS63" s="75"/>
      <c r="LKT63" s="75"/>
      <c r="LKU63" s="75"/>
      <c r="LKV63" s="75"/>
      <c r="LKW63" s="75"/>
      <c r="LKX63" s="75"/>
      <c r="LKY63" s="75"/>
      <c r="LKZ63" s="75"/>
      <c r="LLA63" s="75"/>
      <c r="LLB63" s="75"/>
      <c r="LLC63" s="75"/>
      <c r="LLD63" s="75"/>
      <c r="LLE63" s="75"/>
      <c r="LLF63" s="75"/>
      <c r="LLG63" s="75"/>
      <c r="LLH63" s="75"/>
      <c r="LLI63" s="75"/>
      <c r="LLJ63" s="75"/>
      <c r="LLK63" s="75"/>
      <c r="LLL63" s="75"/>
      <c r="LLM63" s="75"/>
      <c r="LLN63" s="75"/>
      <c r="LLO63" s="75"/>
      <c r="LLP63" s="75"/>
      <c r="LLQ63" s="75"/>
      <c r="LLR63" s="75"/>
      <c r="LLS63" s="75"/>
      <c r="LLT63" s="75"/>
      <c r="LLU63" s="75"/>
      <c r="LLV63" s="75"/>
      <c r="LLW63" s="75"/>
      <c r="LLX63" s="75"/>
      <c r="LLY63" s="75"/>
      <c r="LLZ63" s="75"/>
      <c r="LMA63" s="75"/>
      <c r="LMB63" s="75"/>
      <c r="LMC63" s="75"/>
      <c r="LMD63" s="75"/>
      <c r="LME63" s="75"/>
      <c r="LMF63" s="75"/>
      <c r="LMG63" s="75"/>
      <c r="LMH63" s="75"/>
      <c r="LMI63" s="75"/>
      <c r="LMJ63" s="75"/>
      <c r="LMK63" s="75"/>
      <c r="LML63" s="75"/>
      <c r="LMM63" s="75"/>
      <c r="LMN63" s="75"/>
      <c r="LMO63" s="75"/>
      <c r="LMP63" s="75"/>
      <c r="LMQ63" s="75"/>
      <c r="LMR63" s="75"/>
      <c r="LMS63" s="75"/>
      <c r="LMT63" s="75"/>
      <c r="LMU63" s="75"/>
      <c r="LMV63" s="75"/>
      <c r="LMW63" s="75"/>
      <c r="LMX63" s="75"/>
      <c r="LMY63" s="75"/>
      <c r="LMZ63" s="75"/>
      <c r="LNA63" s="75"/>
      <c r="LNB63" s="75"/>
      <c r="LNC63" s="75"/>
      <c r="LND63" s="75"/>
      <c r="LNE63" s="75"/>
      <c r="LNF63" s="75"/>
      <c r="LNG63" s="75"/>
      <c r="LNH63" s="75"/>
      <c r="LNI63" s="75"/>
      <c r="LNJ63" s="75"/>
      <c r="LNK63" s="75"/>
      <c r="LNL63" s="75"/>
      <c r="LNM63" s="75"/>
      <c r="LNN63" s="75"/>
      <c r="LNO63" s="75"/>
      <c r="LNP63" s="75"/>
      <c r="LNQ63" s="75"/>
      <c r="LNR63" s="75"/>
      <c r="LNS63" s="75"/>
      <c r="LNT63" s="75"/>
      <c r="LNU63" s="75"/>
      <c r="LNV63" s="75"/>
      <c r="LNW63" s="75"/>
      <c r="LNX63" s="75"/>
      <c r="LNY63" s="75"/>
      <c r="LNZ63" s="75"/>
      <c r="LOA63" s="75"/>
      <c r="LOB63" s="75"/>
      <c r="LOC63" s="75"/>
      <c r="LOD63" s="75"/>
      <c r="LOE63" s="75"/>
      <c r="LOF63" s="75"/>
      <c r="LOG63" s="75"/>
      <c r="LOH63" s="75"/>
      <c r="LOI63" s="75"/>
      <c r="LOJ63" s="75"/>
      <c r="LOK63" s="75"/>
      <c r="LOL63" s="75"/>
      <c r="LOM63" s="75"/>
      <c r="LON63" s="75"/>
      <c r="LOO63" s="75"/>
      <c r="LOP63" s="75"/>
      <c r="LOQ63" s="75"/>
      <c r="LOR63" s="75"/>
      <c r="LOS63" s="75"/>
      <c r="LOT63" s="75"/>
      <c r="LOU63" s="75"/>
      <c r="LOV63" s="75"/>
      <c r="LOW63" s="75"/>
      <c r="LOX63" s="75"/>
      <c r="LOY63" s="75"/>
      <c r="LOZ63" s="75"/>
      <c r="LPA63" s="75"/>
      <c r="LPB63" s="75"/>
      <c r="LPC63" s="75"/>
      <c r="LPD63" s="75"/>
      <c r="LPE63" s="75"/>
      <c r="LPF63" s="75"/>
      <c r="LPG63" s="75"/>
      <c r="LPH63" s="75"/>
      <c r="LPI63" s="75"/>
      <c r="LPJ63" s="75"/>
      <c r="LPK63" s="75"/>
      <c r="LPL63" s="75"/>
      <c r="LPM63" s="75"/>
      <c r="LPN63" s="75"/>
      <c r="LPO63" s="75"/>
      <c r="LPP63" s="75"/>
      <c r="LPQ63" s="75"/>
      <c r="LPR63" s="75"/>
      <c r="LPS63" s="75"/>
      <c r="LPT63" s="75"/>
      <c r="LPU63" s="75"/>
      <c r="LPV63" s="75"/>
      <c r="LPW63" s="75"/>
      <c r="LPX63" s="75"/>
      <c r="LPY63" s="75"/>
      <c r="LPZ63" s="75"/>
      <c r="LQA63" s="75"/>
      <c r="LQB63" s="75"/>
      <c r="LQC63" s="75"/>
      <c r="LQD63" s="75"/>
      <c r="LQE63" s="75"/>
      <c r="LQF63" s="75"/>
      <c r="LQG63" s="75"/>
      <c r="LQH63" s="75"/>
      <c r="LQI63" s="75"/>
      <c r="LQJ63" s="75"/>
      <c r="LQK63" s="75"/>
      <c r="LQL63" s="75"/>
      <c r="LQM63" s="75"/>
      <c r="LQN63" s="75"/>
      <c r="LQO63" s="75"/>
      <c r="LQP63" s="75"/>
      <c r="LQQ63" s="75"/>
      <c r="LQR63" s="75"/>
      <c r="LQS63" s="75"/>
      <c r="LQT63" s="75"/>
      <c r="LQU63" s="75"/>
      <c r="LQV63" s="75"/>
      <c r="LQW63" s="75"/>
      <c r="LQX63" s="75"/>
      <c r="LQY63" s="75"/>
      <c r="LQZ63" s="75"/>
      <c r="LRA63" s="75"/>
      <c r="LRB63" s="75"/>
      <c r="LRC63" s="75"/>
      <c r="LRD63" s="75"/>
      <c r="LRE63" s="75"/>
      <c r="LRF63" s="75"/>
      <c r="LRG63" s="75"/>
      <c r="LRH63" s="75"/>
      <c r="LRI63" s="75"/>
      <c r="LRJ63" s="75"/>
      <c r="LRK63" s="75"/>
      <c r="LRL63" s="75"/>
      <c r="LRM63" s="75"/>
      <c r="LRN63" s="75"/>
      <c r="LRO63" s="75"/>
      <c r="LRP63" s="75"/>
      <c r="LRQ63" s="75"/>
      <c r="LRR63" s="75"/>
      <c r="LRS63" s="75"/>
      <c r="LRT63" s="75"/>
      <c r="LRU63" s="75"/>
      <c r="LRV63" s="75"/>
      <c r="LRW63" s="75"/>
      <c r="LRX63" s="75"/>
      <c r="LRY63" s="75"/>
      <c r="LRZ63" s="75"/>
      <c r="LSA63" s="75"/>
      <c r="LSB63" s="75"/>
      <c r="LSC63" s="75"/>
      <c r="LSD63" s="75"/>
      <c r="LSE63" s="75"/>
      <c r="LSF63" s="75"/>
      <c r="LSG63" s="75"/>
      <c r="LSH63" s="75"/>
      <c r="LSI63" s="75"/>
      <c r="LSJ63" s="75"/>
      <c r="LSK63" s="75"/>
      <c r="LSL63" s="75"/>
      <c r="LSM63" s="75"/>
      <c r="LSN63" s="75"/>
      <c r="LSO63" s="75"/>
      <c r="LSP63" s="75"/>
      <c r="LSQ63" s="75"/>
      <c r="LSR63" s="75"/>
      <c r="LSS63" s="75"/>
      <c r="LST63" s="75"/>
      <c r="LSU63" s="75"/>
      <c r="LSV63" s="75"/>
      <c r="LSW63" s="75"/>
      <c r="LSX63" s="75"/>
      <c r="LSY63" s="75"/>
      <c r="LSZ63" s="75"/>
      <c r="LTA63" s="75"/>
      <c r="LTB63" s="75"/>
      <c r="LTC63" s="75"/>
      <c r="LTD63" s="75"/>
      <c r="LTE63" s="75"/>
      <c r="LTF63" s="75"/>
      <c r="LTG63" s="75"/>
      <c r="LTH63" s="75"/>
      <c r="LTI63" s="75"/>
      <c r="LTJ63" s="75"/>
      <c r="LTK63" s="75"/>
      <c r="LTL63" s="75"/>
      <c r="LTM63" s="75"/>
      <c r="LTN63" s="75"/>
      <c r="LTO63" s="75"/>
      <c r="LTP63" s="75"/>
      <c r="LTQ63" s="75"/>
      <c r="LTR63" s="75"/>
      <c r="LTS63" s="75"/>
      <c r="LTT63" s="75"/>
      <c r="LTU63" s="75"/>
      <c r="LTV63" s="75"/>
      <c r="LTW63" s="75"/>
      <c r="LTX63" s="75"/>
      <c r="LTY63" s="75"/>
      <c r="LTZ63" s="75"/>
      <c r="LUA63" s="75"/>
      <c r="LUB63" s="75"/>
      <c r="LUC63" s="75"/>
      <c r="LUD63" s="75"/>
      <c r="LUE63" s="75"/>
      <c r="LUF63" s="75"/>
      <c r="LUG63" s="75"/>
      <c r="LUH63" s="75"/>
      <c r="LUI63" s="75"/>
      <c r="LUJ63" s="75"/>
      <c r="LUK63" s="75"/>
      <c r="LUL63" s="75"/>
      <c r="LUM63" s="75"/>
      <c r="LUN63" s="75"/>
      <c r="LUO63" s="75"/>
      <c r="LUP63" s="75"/>
      <c r="LUQ63" s="75"/>
      <c r="LUR63" s="75"/>
      <c r="LUS63" s="75"/>
      <c r="LUT63" s="75"/>
      <c r="LUU63" s="75"/>
      <c r="LUV63" s="75"/>
      <c r="LUW63" s="75"/>
      <c r="LUX63" s="75"/>
      <c r="LUY63" s="75"/>
      <c r="LUZ63" s="75"/>
      <c r="LVA63" s="75"/>
      <c r="LVB63" s="75"/>
      <c r="LVC63" s="75"/>
      <c r="LVD63" s="75"/>
      <c r="LVE63" s="75"/>
      <c r="LVF63" s="75"/>
      <c r="LVG63" s="75"/>
      <c r="LVH63" s="75"/>
      <c r="LVI63" s="75"/>
      <c r="LVJ63" s="75"/>
      <c r="LVK63" s="75"/>
      <c r="LVL63" s="75"/>
      <c r="LVM63" s="75"/>
      <c r="LVN63" s="75"/>
      <c r="LVO63" s="75"/>
      <c r="LVP63" s="75"/>
      <c r="LVQ63" s="75"/>
      <c r="LVR63" s="75"/>
      <c r="LVS63" s="75"/>
      <c r="LVT63" s="75"/>
      <c r="LVU63" s="75"/>
      <c r="LVV63" s="75"/>
      <c r="LVW63" s="75"/>
      <c r="LVX63" s="75"/>
      <c r="LVY63" s="75"/>
      <c r="LVZ63" s="75"/>
      <c r="LWA63" s="75"/>
      <c r="LWB63" s="75"/>
      <c r="LWC63" s="75"/>
      <c r="LWD63" s="75"/>
      <c r="LWE63" s="75"/>
      <c r="LWF63" s="75"/>
      <c r="LWG63" s="75"/>
      <c r="LWH63" s="75"/>
      <c r="LWI63" s="75"/>
      <c r="LWJ63" s="75"/>
      <c r="LWK63" s="75"/>
      <c r="LWL63" s="75"/>
      <c r="LWM63" s="75"/>
      <c r="LWN63" s="75"/>
      <c r="LWO63" s="75"/>
      <c r="LWP63" s="75"/>
      <c r="LWQ63" s="75"/>
      <c r="LWR63" s="75"/>
      <c r="LWS63" s="75"/>
      <c r="LWT63" s="75"/>
      <c r="LWU63" s="75"/>
      <c r="LWV63" s="75"/>
      <c r="LWW63" s="75"/>
      <c r="LWX63" s="75"/>
      <c r="LWY63" s="75"/>
      <c r="LWZ63" s="75"/>
      <c r="LXA63" s="75"/>
      <c r="LXB63" s="75"/>
      <c r="LXC63" s="75"/>
      <c r="LXD63" s="75"/>
      <c r="LXE63" s="75"/>
      <c r="LXF63" s="75"/>
      <c r="LXG63" s="75"/>
      <c r="LXH63" s="75"/>
      <c r="LXI63" s="75"/>
      <c r="LXJ63" s="75"/>
      <c r="LXK63" s="75"/>
      <c r="LXL63" s="75"/>
      <c r="LXM63" s="75"/>
      <c r="LXN63" s="75"/>
      <c r="LXO63" s="75"/>
      <c r="LXP63" s="75"/>
      <c r="LXQ63" s="75"/>
      <c r="LXR63" s="75"/>
      <c r="LXS63" s="75"/>
      <c r="LXT63" s="75"/>
      <c r="LXU63" s="75"/>
      <c r="LXV63" s="75"/>
      <c r="LXW63" s="75"/>
      <c r="LXX63" s="75"/>
      <c r="LXY63" s="75"/>
      <c r="LXZ63" s="75"/>
      <c r="LYA63" s="75"/>
      <c r="LYB63" s="75"/>
      <c r="LYC63" s="75"/>
      <c r="LYD63" s="75"/>
      <c r="LYE63" s="75"/>
      <c r="LYF63" s="75"/>
      <c r="LYG63" s="75"/>
      <c r="LYH63" s="75"/>
      <c r="LYI63" s="75"/>
      <c r="LYJ63" s="75"/>
      <c r="LYK63" s="75"/>
      <c r="LYL63" s="75"/>
      <c r="LYM63" s="75"/>
      <c r="LYN63" s="75"/>
      <c r="LYO63" s="75"/>
      <c r="LYP63" s="75"/>
      <c r="LYQ63" s="75"/>
      <c r="LYR63" s="75"/>
      <c r="LYS63" s="75"/>
      <c r="LYT63" s="75"/>
      <c r="LYU63" s="75"/>
      <c r="LYV63" s="75"/>
      <c r="LYW63" s="75"/>
      <c r="LYX63" s="75"/>
      <c r="LYY63" s="75"/>
      <c r="LYZ63" s="75"/>
      <c r="LZA63" s="75"/>
      <c r="LZB63" s="75"/>
      <c r="LZC63" s="75"/>
      <c r="LZD63" s="75"/>
      <c r="LZE63" s="75"/>
      <c r="LZF63" s="75"/>
      <c r="LZG63" s="75"/>
      <c r="LZH63" s="75"/>
      <c r="LZI63" s="75"/>
      <c r="LZJ63" s="75"/>
      <c r="LZK63" s="75"/>
      <c r="LZL63" s="75"/>
      <c r="LZM63" s="75"/>
      <c r="LZN63" s="75"/>
      <c r="LZO63" s="75"/>
      <c r="LZP63" s="75"/>
      <c r="LZQ63" s="75"/>
      <c r="LZR63" s="75"/>
      <c r="LZS63" s="75"/>
      <c r="LZT63" s="75"/>
      <c r="LZU63" s="75"/>
      <c r="LZV63" s="75"/>
      <c r="LZW63" s="75"/>
      <c r="LZX63" s="75"/>
      <c r="LZY63" s="75"/>
      <c r="LZZ63" s="75"/>
      <c r="MAA63" s="75"/>
      <c r="MAB63" s="75"/>
      <c r="MAC63" s="75"/>
      <c r="MAD63" s="75"/>
      <c r="MAE63" s="75"/>
      <c r="MAF63" s="75"/>
      <c r="MAG63" s="75"/>
      <c r="MAH63" s="75"/>
      <c r="MAI63" s="75"/>
      <c r="MAJ63" s="75"/>
      <c r="MAK63" s="75"/>
      <c r="MAL63" s="75"/>
      <c r="MAM63" s="75"/>
      <c r="MAN63" s="75"/>
      <c r="MAO63" s="75"/>
      <c r="MAP63" s="75"/>
      <c r="MAQ63" s="75"/>
      <c r="MAR63" s="75"/>
      <c r="MAS63" s="75"/>
      <c r="MAT63" s="75"/>
      <c r="MAU63" s="75"/>
      <c r="MAV63" s="75"/>
      <c r="MAW63" s="75"/>
      <c r="MAX63" s="75"/>
      <c r="MAY63" s="75"/>
      <c r="MAZ63" s="75"/>
      <c r="MBA63" s="75"/>
      <c r="MBB63" s="75"/>
      <c r="MBC63" s="75"/>
      <c r="MBD63" s="75"/>
      <c r="MBE63" s="75"/>
      <c r="MBF63" s="75"/>
      <c r="MBG63" s="75"/>
      <c r="MBH63" s="75"/>
      <c r="MBI63" s="75"/>
      <c r="MBJ63" s="75"/>
      <c r="MBK63" s="75"/>
      <c r="MBL63" s="75"/>
      <c r="MBM63" s="75"/>
      <c r="MBN63" s="75"/>
      <c r="MBO63" s="75"/>
      <c r="MBP63" s="75"/>
      <c r="MBQ63" s="75"/>
      <c r="MBR63" s="75"/>
      <c r="MBS63" s="75"/>
      <c r="MBT63" s="75"/>
      <c r="MBU63" s="75"/>
      <c r="MBV63" s="75"/>
      <c r="MBW63" s="75"/>
      <c r="MBX63" s="75"/>
      <c r="MBY63" s="75"/>
      <c r="MBZ63" s="75"/>
      <c r="MCA63" s="75"/>
      <c r="MCB63" s="75"/>
      <c r="MCC63" s="75"/>
      <c r="MCD63" s="75"/>
      <c r="MCE63" s="75"/>
      <c r="MCF63" s="75"/>
      <c r="MCG63" s="75"/>
      <c r="MCH63" s="75"/>
      <c r="MCI63" s="75"/>
      <c r="MCJ63" s="75"/>
      <c r="MCK63" s="75"/>
      <c r="MCL63" s="75"/>
      <c r="MCM63" s="75"/>
      <c r="MCN63" s="75"/>
      <c r="MCO63" s="75"/>
      <c r="MCP63" s="75"/>
      <c r="MCQ63" s="75"/>
      <c r="MCR63" s="75"/>
      <c r="MCS63" s="75"/>
      <c r="MCT63" s="75"/>
      <c r="MCU63" s="75"/>
      <c r="MCV63" s="75"/>
      <c r="MCW63" s="75"/>
      <c r="MCX63" s="75"/>
      <c r="MCY63" s="75"/>
      <c r="MCZ63" s="75"/>
      <c r="MDA63" s="75"/>
      <c r="MDB63" s="75"/>
      <c r="MDC63" s="75"/>
      <c r="MDD63" s="75"/>
      <c r="MDE63" s="75"/>
      <c r="MDF63" s="75"/>
      <c r="MDG63" s="75"/>
      <c r="MDH63" s="75"/>
      <c r="MDI63" s="75"/>
      <c r="MDJ63" s="75"/>
      <c r="MDK63" s="75"/>
      <c r="MDL63" s="75"/>
      <c r="MDM63" s="75"/>
      <c r="MDN63" s="75"/>
      <c r="MDO63" s="75"/>
      <c r="MDP63" s="75"/>
      <c r="MDQ63" s="75"/>
      <c r="MDR63" s="75"/>
      <c r="MDS63" s="75"/>
      <c r="MDT63" s="75"/>
      <c r="MDU63" s="75"/>
      <c r="MDV63" s="75"/>
      <c r="MDW63" s="75"/>
      <c r="MDX63" s="75"/>
      <c r="MDY63" s="75"/>
      <c r="MDZ63" s="75"/>
      <c r="MEA63" s="75"/>
      <c r="MEB63" s="75"/>
      <c r="MEC63" s="75"/>
      <c r="MED63" s="75"/>
      <c r="MEE63" s="75"/>
      <c r="MEF63" s="75"/>
      <c r="MEG63" s="75"/>
      <c r="MEH63" s="75"/>
      <c r="MEI63" s="75"/>
      <c r="MEJ63" s="75"/>
      <c r="MEK63" s="75"/>
      <c r="MEL63" s="75"/>
      <c r="MEM63" s="75"/>
      <c r="MEN63" s="75"/>
      <c r="MEO63" s="75"/>
      <c r="MEP63" s="75"/>
      <c r="MEQ63" s="75"/>
      <c r="MER63" s="75"/>
      <c r="MES63" s="75"/>
      <c r="MET63" s="75"/>
      <c r="MEU63" s="75"/>
      <c r="MEV63" s="75"/>
      <c r="MEW63" s="75"/>
      <c r="MEX63" s="75"/>
      <c r="MEY63" s="75"/>
      <c r="MEZ63" s="75"/>
      <c r="MFA63" s="75"/>
      <c r="MFB63" s="75"/>
      <c r="MFC63" s="75"/>
      <c r="MFD63" s="75"/>
      <c r="MFE63" s="75"/>
      <c r="MFF63" s="75"/>
      <c r="MFG63" s="75"/>
      <c r="MFH63" s="75"/>
      <c r="MFI63" s="75"/>
      <c r="MFJ63" s="75"/>
      <c r="MFK63" s="75"/>
      <c r="MFL63" s="75"/>
      <c r="MFM63" s="75"/>
      <c r="MFN63" s="75"/>
      <c r="MFO63" s="75"/>
      <c r="MFP63" s="75"/>
      <c r="MFQ63" s="75"/>
      <c r="MFR63" s="75"/>
      <c r="MFS63" s="75"/>
      <c r="MFT63" s="75"/>
      <c r="MFU63" s="75"/>
      <c r="MFV63" s="75"/>
      <c r="MFW63" s="75"/>
      <c r="MFX63" s="75"/>
      <c r="MFY63" s="75"/>
      <c r="MFZ63" s="75"/>
      <c r="MGA63" s="75"/>
      <c r="MGB63" s="75"/>
      <c r="MGC63" s="75"/>
      <c r="MGD63" s="75"/>
      <c r="MGE63" s="75"/>
      <c r="MGF63" s="75"/>
      <c r="MGG63" s="75"/>
      <c r="MGH63" s="75"/>
      <c r="MGI63" s="75"/>
      <c r="MGJ63" s="75"/>
      <c r="MGK63" s="75"/>
      <c r="MGL63" s="75"/>
      <c r="MGM63" s="75"/>
      <c r="MGN63" s="75"/>
      <c r="MGO63" s="75"/>
      <c r="MGP63" s="75"/>
      <c r="MGQ63" s="75"/>
      <c r="MGR63" s="75"/>
      <c r="MGS63" s="75"/>
      <c r="MGT63" s="75"/>
      <c r="MGU63" s="75"/>
      <c r="MGV63" s="75"/>
      <c r="MGW63" s="75"/>
      <c r="MGX63" s="75"/>
      <c r="MGY63" s="75"/>
      <c r="MGZ63" s="75"/>
      <c r="MHA63" s="75"/>
      <c r="MHB63" s="75"/>
      <c r="MHC63" s="75"/>
      <c r="MHD63" s="75"/>
      <c r="MHE63" s="75"/>
      <c r="MHF63" s="75"/>
      <c r="MHG63" s="75"/>
      <c r="MHH63" s="75"/>
      <c r="MHI63" s="75"/>
      <c r="MHJ63" s="75"/>
      <c r="MHK63" s="75"/>
      <c r="MHL63" s="75"/>
      <c r="MHM63" s="75"/>
      <c r="MHN63" s="75"/>
      <c r="MHO63" s="75"/>
      <c r="MHP63" s="75"/>
      <c r="MHQ63" s="75"/>
      <c r="MHR63" s="75"/>
      <c r="MHS63" s="75"/>
      <c r="MHT63" s="75"/>
      <c r="MHU63" s="75"/>
      <c r="MHV63" s="75"/>
      <c r="MHW63" s="75"/>
      <c r="MHX63" s="75"/>
      <c r="MHY63" s="75"/>
      <c r="MHZ63" s="75"/>
      <c r="MIA63" s="75"/>
      <c r="MIB63" s="75"/>
      <c r="MIC63" s="75"/>
      <c r="MID63" s="75"/>
      <c r="MIE63" s="75"/>
      <c r="MIF63" s="75"/>
      <c r="MIG63" s="75"/>
      <c r="MIH63" s="75"/>
      <c r="MII63" s="75"/>
      <c r="MIJ63" s="75"/>
      <c r="MIK63" s="75"/>
      <c r="MIL63" s="75"/>
      <c r="MIM63" s="75"/>
      <c r="MIN63" s="75"/>
      <c r="MIO63" s="75"/>
      <c r="MIP63" s="75"/>
      <c r="MIQ63" s="75"/>
      <c r="MIR63" s="75"/>
      <c r="MIS63" s="75"/>
      <c r="MIT63" s="75"/>
      <c r="MIU63" s="75"/>
      <c r="MIV63" s="75"/>
      <c r="MIW63" s="75"/>
      <c r="MIX63" s="75"/>
      <c r="MIY63" s="75"/>
      <c r="MIZ63" s="75"/>
      <c r="MJA63" s="75"/>
      <c r="MJB63" s="75"/>
      <c r="MJC63" s="75"/>
      <c r="MJD63" s="75"/>
      <c r="MJE63" s="75"/>
      <c r="MJF63" s="75"/>
      <c r="MJG63" s="75"/>
      <c r="MJH63" s="75"/>
      <c r="MJI63" s="75"/>
      <c r="MJJ63" s="75"/>
      <c r="MJK63" s="75"/>
      <c r="MJL63" s="75"/>
      <c r="MJM63" s="75"/>
      <c r="MJN63" s="75"/>
      <c r="MJO63" s="75"/>
      <c r="MJP63" s="75"/>
      <c r="MJQ63" s="75"/>
      <c r="MJR63" s="75"/>
      <c r="MJS63" s="75"/>
      <c r="MJT63" s="75"/>
      <c r="MJU63" s="75"/>
      <c r="MJV63" s="75"/>
      <c r="MJW63" s="75"/>
      <c r="MJX63" s="75"/>
      <c r="MJY63" s="75"/>
      <c r="MJZ63" s="75"/>
      <c r="MKA63" s="75"/>
      <c r="MKB63" s="75"/>
      <c r="MKC63" s="75"/>
      <c r="MKD63" s="75"/>
      <c r="MKE63" s="75"/>
      <c r="MKF63" s="75"/>
      <c r="MKG63" s="75"/>
      <c r="MKH63" s="75"/>
      <c r="MKI63" s="75"/>
      <c r="MKJ63" s="75"/>
      <c r="MKK63" s="75"/>
      <c r="MKL63" s="75"/>
      <c r="MKM63" s="75"/>
      <c r="MKN63" s="75"/>
      <c r="MKO63" s="75"/>
      <c r="MKP63" s="75"/>
      <c r="MKQ63" s="75"/>
      <c r="MKR63" s="75"/>
      <c r="MKS63" s="75"/>
      <c r="MKT63" s="75"/>
      <c r="MKU63" s="75"/>
      <c r="MKV63" s="75"/>
      <c r="MKW63" s="75"/>
      <c r="MKX63" s="75"/>
      <c r="MKY63" s="75"/>
      <c r="MKZ63" s="75"/>
      <c r="MLA63" s="75"/>
      <c r="MLB63" s="75"/>
      <c r="MLC63" s="75"/>
      <c r="MLD63" s="75"/>
      <c r="MLE63" s="75"/>
      <c r="MLF63" s="75"/>
      <c r="MLG63" s="75"/>
      <c r="MLH63" s="75"/>
      <c r="MLI63" s="75"/>
      <c r="MLJ63" s="75"/>
      <c r="MLK63" s="75"/>
      <c r="MLL63" s="75"/>
      <c r="MLM63" s="75"/>
      <c r="MLN63" s="75"/>
      <c r="MLO63" s="75"/>
      <c r="MLP63" s="75"/>
      <c r="MLQ63" s="75"/>
      <c r="MLR63" s="75"/>
      <c r="MLS63" s="75"/>
      <c r="MLT63" s="75"/>
      <c r="MLU63" s="75"/>
      <c r="MLV63" s="75"/>
      <c r="MLW63" s="75"/>
      <c r="MLX63" s="75"/>
      <c r="MLY63" s="75"/>
      <c r="MLZ63" s="75"/>
      <c r="MMA63" s="75"/>
      <c r="MMB63" s="75"/>
      <c r="MMC63" s="75"/>
      <c r="MMD63" s="75"/>
      <c r="MME63" s="75"/>
      <c r="MMF63" s="75"/>
      <c r="MMG63" s="75"/>
      <c r="MMH63" s="75"/>
      <c r="MMI63" s="75"/>
      <c r="MMJ63" s="75"/>
      <c r="MMK63" s="75"/>
      <c r="MML63" s="75"/>
      <c r="MMM63" s="75"/>
      <c r="MMN63" s="75"/>
      <c r="MMO63" s="75"/>
      <c r="MMP63" s="75"/>
      <c r="MMQ63" s="75"/>
      <c r="MMR63" s="75"/>
      <c r="MMS63" s="75"/>
      <c r="MMT63" s="75"/>
      <c r="MMU63" s="75"/>
      <c r="MMV63" s="75"/>
      <c r="MMW63" s="75"/>
      <c r="MMX63" s="75"/>
      <c r="MMY63" s="75"/>
      <c r="MMZ63" s="75"/>
      <c r="MNA63" s="75"/>
      <c r="MNB63" s="75"/>
      <c r="MNC63" s="75"/>
      <c r="MND63" s="75"/>
      <c r="MNE63" s="75"/>
      <c r="MNF63" s="75"/>
      <c r="MNG63" s="75"/>
      <c r="MNH63" s="75"/>
      <c r="MNI63" s="75"/>
      <c r="MNJ63" s="75"/>
      <c r="MNK63" s="75"/>
      <c r="MNL63" s="75"/>
      <c r="MNM63" s="75"/>
      <c r="MNN63" s="75"/>
      <c r="MNO63" s="75"/>
      <c r="MNP63" s="75"/>
      <c r="MNQ63" s="75"/>
      <c r="MNR63" s="75"/>
      <c r="MNS63" s="75"/>
      <c r="MNT63" s="75"/>
      <c r="MNU63" s="75"/>
      <c r="MNV63" s="75"/>
      <c r="MNW63" s="75"/>
      <c r="MNX63" s="75"/>
      <c r="MNY63" s="75"/>
      <c r="MNZ63" s="75"/>
      <c r="MOA63" s="75"/>
      <c r="MOB63" s="75"/>
      <c r="MOC63" s="75"/>
      <c r="MOD63" s="75"/>
      <c r="MOE63" s="75"/>
      <c r="MOF63" s="75"/>
      <c r="MOG63" s="75"/>
      <c r="MOH63" s="75"/>
      <c r="MOI63" s="75"/>
      <c r="MOJ63" s="75"/>
      <c r="MOK63" s="75"/>
      <c r="MOL63" s="75"/>
      <c r="MOM63" s="75"/>
      <c r="MON63" s="75"/>
      <c r="MOO63" s="75"/>
      <c r="MOP63" s="75"/>
      <c r="MOQ63" s="75"/>
      <c r="MOR63" s="75"/>
      <c r="MOS63" s="75"/>
      <c r="MOT63" s="75"/>
      <c r="MOU63" s="75"/>
      <c r="MOV63" s="75"/>
      <c r="MOW63" s="75"/>
      <c r="MOX63" s="75"/>
      <c r="MOY63" s="75"/>
      <c r="MOZ63" s="75"/>
      <c r="MPA63" s="75"/>
      <c r="MPB63" s="75"/>
      <c r="MPC63" s="75"/>
      <c r="MPD63" s="75"/>
      <c r="MPE63" s="75"/>
      <c r="MPF63" s="75"/>
      <c r="MPG63" s="75"/>
      <c r="MPH63" s="75"/>
      <c r="MPI63" s="75"/>
      <c r="MPJ63" s="75"/>
      <c r="MPK63" s="75"/>
      <c r="MPL63" s="75"/>
      <c r="MPM63" s="75"/>
      <c r="MPN63" s="75"/>
      <c r="MPO63" s="75"/>
      <c r="MPP63" s="75"/>
      <c r="MPQ63" s="75"/>
      <c r="MPR63" s="75"/>
      <c r="MPS63" s="75"/>
      <c r="MPT63" s="75"/>
      <c r="MPU63" s="75"/>
      <c r="MPV63" s="75"/>
      <c r="MPW63" s="75"/>
      <c r="MPX63" s="75"/>
      <c r="MPY63" s="75"/>
      <c r="MPZ63" s="75"/>
      <c r="MQA63" s="75"/>
      <c r="MQB63" s="75"/>
      <c r="MQC63" s="75"/>
      <c r="MQD63" s="75"/>
      <c r="MQE63" s="75"/>
      <c r="MQF63" s="75"/>
      <c r="MQG63" s="75"/>
      <c r="MQH63" s="75"/>
      <c r="MQI63" s="75"/>
      <c r="MQJ63" s="75"/>
      <c r="MQK63" s="75"/>
      <c r="MQL63" s="75"/>
      <c r="MQM63" s="75"/>
      <c r="MQN63" s="75"/>
      <c r="MQO63" s="75"/>
      <c r="MQP63" s="75"/>
      <c r="MQQ63" s="75"/>
      <c r="MQR63" s="75"/>
      <c r="MQS63" s="75"/>
      <c r="MQT63" s="75"/>
      <c r="MQU63" s="75"/>
      <c r="MQV63" s="75"/>
      <c r="MQW63" s="75"/>
      <c r="MQX63" s="75"/>
      <c r="MQY63" s="75"/>
      <c r="MQZ63" s="75"/>
      <c r="MRA63" s="75"/>
      <c r="MRB63" s="75"/>
      <c r="MRC63" s="75"/>
      <c r="MRD63" s="75"/>
      <c r="MRE63" s="75"/>
      <c r="MRF63" s="75"/>
      <c r="MRG63" s="75"/>
      <c r="MRH63" s="75"/>
      <c r="MRI63" s="75"/>
      <c r="MRJ63" s="75"/>
      <c r="MRK63" s="75"/>
      <c r="MRL63" s="75"/>
      <c r="MRM63" s="75"/>
      <c r="MRN63" s="75"/>
      <c r="MRO63" s="75"/>
      <c r="MRP63" s="75"/>
      <c r="MRQ63" s="75"/>
      <c r="MRR63" s="75"/>
      <c r="MRS63" s="75"/>
      <c r="MRT63" s="75"/>
      <c r="MRU63" s="75"/>
      <c r="MRV63" s="75"/>
      <c r="MRW63" s="75"/>
      <c r="MRX63" s="75"/>
      <c r="MRY63" s="75"/>
      <c r="MRZ63" s="75"/>
      <c r="MSA63" s="75"/>
      <c r="MSB63" s="75"/>
      <c r="MSC63" s="75"/>
      <c r="MSD63" s="75"/>
      <c r="MSE63" s="75"/>
      <c r="MSF63" s="75"/>
      <c r="MSG63" s="75"/>
      <c r="MSH63" s="75"/>
      <c r="MSI63" s="75"/>
      <c r="MSJ63" s="75"/>
      <c r="MSK63" s="75"/>
      <c r="MSL63" s="75"/>
      <c r="MSM63" s="75"/>
      <c r="MSN63" s="75"/>
      <c r="MSO63" s="75"/>
      <c r="MSP63" s="75"/>
      <c r="MSQ63" s="75"/>
      <c r="MSR63" s="75"/>
      <c r="MSS63" s="75"/>
      <c r="MST63" s="75"/>
      <c r="MSU63" s="75"/>
      <c r="MSV63" s="75"/>
      <c r="MSW63" s="75"/>
      <c r="MSX63" s="75"/>
      <c r="MSY63" s="75"/>
      <c r="MSZ63" s="75"/>
      <c r="MTA63" s="75"/>
      <c r="MTB63" s="75"/>
      <c r="MTC63" s="75"/>
      <c r="MTD63" s="75"/>
      <c r="MTE63" s="75"/>
      <c r="MTF63" s="75"/>
      <c r="MTG63" s="75"/>
      <c r="MTH63" s="75"/>
      <c r="MTI63" s="75"/>
      <c r="MTJ63" s="75"/>
      <c r="MTK63" s="75"/>
      <c r="MTL63" s="75"/>
      <c r="MTM63" s="75"/>
      <c r="MTN63" s="75"/>
      <c r="MTO63" s="75"/>
      <c r="MTP63" s="75"/>
      <c r="MTQ63" s="75"/>
      <c r="MTR63" s="75"/>
      <c r="MTS63" s="75"/>
      <c r="MTT63" s="75"/>
      <c r="MTU63" s="75"/>
      <c r="MTV63" s="75"/>
      <c r="MTW63" s="75"/>
      <c r="MTX63" s="75"/>
      <c r="MTY63" s="75"/>
      <c r="MTZ63" s="75"/>
      <c r="MUA63" s="75"/>
      <c r="MUB63" s="75"/>
      <c r="MUC63" s="75"/>
      <c r="MUD63" s="75"/>
      <c r="MUE63" s="75"/>
      <c r="MUF63" s="75"/>
      <c r="MUG63" s="75"/>
      <c r="MUH63" s="75"/>
      <c r="MUI63" s="75"/>
      <c r="MUJ63" s="75"/>
      <c r="MUK63" s="75"/>
      <c r="MUL63" s="75"/>
      <c r="MUM63" s="75"/>
      <c r="MUN63" s="75"/>
      <c r="MUO63" s="75"/>
      <c r="MUP63" s="75"/>
      <c r="MUQ63" s="75"/>
      <c r="MUR63" s="75"/>
      <c r="MUS63" s="75"/>
      <c r="MUT63" s="75"/>
      <c r="MUU63" s="75"/>
      <c r="MUV63" s="75"/>
      <c r="MUW63" s="75"/>
      <c r="MUX63" s="75"/>
      <c r="MUY63" s="75"/>
      <c r="MUZ63" s="75"/>
      <c r="MVA63" s="75"/>
      <c r="MVB63" s="75"/>
      <c r="MVC63" s="75"/>
      <c r="MVD63" s="75"/>
      <c r="MVE63" s="75"/>
      <c r="MVF63" s="75"/>
      <c r="MVG63" s="75"/>
      <c r="MVH63" s="75"/>
      <c r="MVI63" s="75"/>
      <c r="MVJ63" s="75"/>
      <c r="MVK63" s="75"/>
      <c r="MVL63" s="75"/>
      <c r="MVM63" s="75"/>
      <c r="MVN63" s="75"/>
      <c r="MVO63" s="75"/>
      <c r="MVP63" s="75"/>
      <c r="MVQ63" s="75"/>
      <c r="MVR63" s="75"/>
      <c r="MVS63" s="75"/>
      <c r="MVT63" s="75"/>
      <c r="MVU63" s="75"/>
      <c r="MVV63" s="75"/>
      <c r="MVW63" s="75"/>
      <c r="MVX63" s="75"/>
      <c r="MVY63" s="75"/>
      <c r="MVZ63" s="75"/>
      <c r="MWA63" s="75"/>
      <c r="MWB63" s="75"/>
      <c r="MWC63" s="75"/>
      <c r="MWD63" s="75"/>
      <c r="MWE63" s="75"/>
      <c r="MWF63" s="75"/>
      <c r="MWG63" s="75"/>
      <c r="MWH63" s="75"/>
      <c r="MWI63" s="75"/>
      <c r="MWJ63" s="75"/>
      <c r="MWK63" s="75"/>
      <c r="MWL63" s="75"/>
      <c r="MWM63" s="75"/>
      <c r="MWN63" s="75"/>
      <c r="MWO63" s="75"/>
      <c r="MWP63" s="75"/>
      <c r="MWQ63" s="75"/>
      <c r="MWR63" s="75"/>
      <c r="MWS63" s="75"/>
      <c r="MWT63" s="75"/>
      <c r="MWU63" s="75"/>
      <c r="MWV63" s="75"/>
      <c r="MWW63" s="75"/>
      <c r="MWX63" s="75"/>
      <c r="MWY63" s="75"/>
      <c r="MWZ63" s="75"/>
      <c r="MXA63" s="75"/>
      <c r="MXB63" s="75"/>
      <c r="MXC63" s="75"/>
      <c r="MXD63" s="75"/>
      <c r="MXE63" s="75"/>
      <c r="MXF63" s="75"/>
      <c r="MXG63" s="75"/>
      <c r="MXH63" s="75"/>
      <c r="MXI63" s="75"/>
      <c r="MXJ63" s="75"/>
      <c r="MXK63" s="75"/>
      <c r="MXL63" s="75"/>
      <c r="MXM63" s="75"/>
      <c r="MXN63" s="75"/>
      <c r="MXO63" s="75"/>
      <c r="MXP63" s="75"/>
      <c r="MXQ63" s="75"/>
      <c r="MXR63" s="75"/>
      <c r="MXS63" s="75"/>
      <c r="MXT63" s="75"/>
      <c r="MXU63" s="75"/>
      <c r="MXV63" s="75"/>
      <c r="MXW63" s="75"/>
      <c r="MXX63" s="75"/>
      <c r="MXY63" s="75"/>
      <c r="MXZ63" s="75"/>
      <c r="MYA63" s="75"/>
      <c r="MYB63" s="75"/>
      <c r="MYC63" s="75"/>
      <c r="MYD63" s="75"/>
      <c r="MYE63" s="75"/>
      <c r="MYF63" s="75"/>
      <c r="MYG63" s="75"/>
      <c r="MYH63" s="75"/>
      <c r="MYI63" s="75"/>
      <c r="MYJ63" s="75"/>
      <c r="MYK63" s="75"/>
      <c r="MYL63" s="75"/>
      <c r="MYM63" s="75"/>
      <c r="MYN63" s="75"/>
      <c r="MYO63" s="75"/>
      <c r="MYP63" s="75"/>
      <c r="MYQ63" s="75"/>
      <c r="MYR63" s="75"/>
      <c r="MYS63" s="75"/>
      <c r="MYT63" s="75"/>
      <c r="MYU63" s="75"/>
      <c r="MYV63" s="75"/>
      <c r="MYW63" s="75"/>
      <c r="MYX63" s="75"/>
      <c r="MYY63" s="75"/>
      <c r="MYZ63" s="75"/>
      <c r="MZA63" s="75"/>
      <c r="MZB63" s="75"/>
      <c r="MZC63" s="75"/>
      <c r="MZD63" s="75"/>
      <c r="MZE63" s="75"/>
      <c r="MZF63" s="75"/>
      <c r="MZG63" s="75"/>
      <c r="MZH63" s="75"/>
      <c r="MZI63" s="75"/>
      <c r="MZJ63" s="75"/>
      <c r="MZK63" s="75"/>
      <c r="MZL63" s="75"/>
      <c r="MZM63" s="75"/>
      <c r="MZN63" s="75"/>
      <c r="MZO63" s="75"/>
      <c r="MZP63" s="75"/>
      <c r="MZQ63" s="75"/>
      <c r="MZR63" s="75"/>
      <c r="MZS63" s="75"/>
      <c r="MZT63" s="75"/>
      <c r="MZU63" s="75"/>
      <c r="MZV63" s="75"/>
      <c r="MZW63" s="75"/>
      <c r="MZX63" s="75"/>
      <c r="MZY63" s="75"/>
      <c r="MZZ63" s="75"/>
      <c r="NAA63" s="75"/>
      <c r="NAB63" s="75"/>
      <c r="NAC63" s="75"/>
      <c r="NAD63" s="75"/>
      <c r="NAE63" s="75"/>
      <c r="NAF63" s="75"/>
      <c r="NAG63" s="75"/>
      <c r="NAH63" s="75"/>
      <c r="NAI63" s="75"/>
      <c r="NAJ63" s="75"/>
      <c r="NAK63" s="75"/>
      <c r="NAL63" s="75"/>
      <c r="NAM63" s="75"/>
      <c r="NAN63" s="75"/>
      <c r="NAO63" s="75"/>
      <c r="NAP63" s="75"/>
      <c r="NAQ63" s="75"/>
      <c r="NAR63" s="75"/>
      <c r="NAS63" s="75"/>
      <c r="NAT63" s="75"/>
      <c r="NAU63" s="75"/>
      <c r="NAV63" s="75"/>
      <c r="NAW63" s="75"/>
      <c r="NAX63" s="75"/>
      <c r="NAY63" s="75"/>
      <c r="NAZ63" s="75"/>
      <c r="NBA63" s="75"/>
      <c r="NBB63" s="75"/>
      <c r="NBC63" s="75"/>
      <c r="NBD63" s="75"/>
      <c r="NBE63" s="75"/>
      <c r="NBF63" s="75"/>
      <c r="NBG63" s="75"/>
      <c r="NBH63" s="75"/>
      <c r="NBI63" s="75"/>
      <c r="NBJ63" s="75"/>
      <c r="NBK63" s="75"/>
      <c r="NBL63" s="75"/>
      <c r="NBM63" s="75"/>
      <c r="NBN63" s="75"/>
      <c r="NBO63" s="75"/>
      <c r="NBP63" s="75"/>
      <c r="NBQ63" s="75"/>
      <c r="NBR63" s="75"/>
      <c r="NBS63" s="75"/>
      <c r="NBT63" s="75"/>
      <c r="NBU63" s="75"/>
      <c r="NBV63" s="75"/>
      <c r="NBW63" s="75"/>
      <c r="NBX63" s="75"/>
      <c r="NBY63" s="75"/>
      <c r="NBZ63" s="75"/>
      <c r="NCA63" s="75"/>
      <c r="NCB63" s="75"/>
      <c r="NCC63" s="75"/>
      <c r="NCD63" s="75"/>
      <c r="NCE63" s="75"/>
      <c r="NCF63" s="75"/>
      <c r="NCG63" s="75"/>
      <c r="NCH63" s="75"/>
      <c r="NCI63" s="75"/>
      <c r="NCJ63" s="75"/>
      <c r="NCK63" s="75"/>
      <c r="NCL63" s="75"/>
      <c r="NCM63" s="75"/>
      <c r="NCN63" s="75"/>
      <c r="NCO63" s="75"/>
      <c r="NCP63" s="75"/>
      <c r="NCQ63" s="75"/>
      <c r="NCR63" s="75"/>
      <c r="NCS63" s="75"/>
      <c r="NCT63" s="75"/>
      <c r="NCU63" s="75"/>
      <c r="NCV63" s="75"/>
      <c r="NCW63" s="75"/>
      <c r="NCX63" s="75"/>
      <c r="NCY63" s="75"/>
      <c r="NCZ63" s="75"/>
      <c r="NDA63" s="75"/>
      <c r="NDB63" s="75"/>
      <c r="NDC63" s="75"/>
      <c r="NDD63" s="75"/>
      <c r="NDE63" s="75"/>
      <c r="NDF63" s="75"/>
      <c r="NDG63" s="75"/>
      <c r="NDH63" s="75"/>
      <c r="NDI63" s="75"/>
      <c r="NDJ63" s="75"/>
      <c r="NDK63" s="75"/>
      <c r="NDL63" s="75"/>
      <c r="NDM63" s="75"/>
      <c r="NDN63" s="75"/>
      <c r="NDO63" s="75"/>
      <c r="NDP63" s="75"/>
      <c r="NDQ63" s="75"/>
      <c r="NDR63" s="75"/>
      <c r="NDS63" s="75"/>
      <c r="NDT63" s="75"/>
      <c r="NDU63" s="75"/>
      <c r="NDV63" s="75"/>
      <c r="NDW63" s="75"/>
      <c r="NDX63" s="75"/>
      <c r="NDY63" s="75"/>
      <c r="NDZ63" s="75"/>
      <c r="NEA63" s="75"/>
      <c r="NEB63" s="75"/>
      <c r="NEC63" s="75"/>
      <c r="NED63" s="75"/>
      <c r="NEE63" s="75"/>
      <c r="NEF63" s="75"/>
      <c r="NEG63" s="75"/>
      <c r="NEH63" s="75"/>
      <c r="NEI63" s="75"/>
      <c r="NEJ63" s="75"/>
      <c r="NEK63" s="75"/>
      <c r="NEL63" s="75"/>
      <c r="NEM63" s="75"/>
      <c r="NEN63" s="75"/>
      <c r="NEO63" s="75"/>
      <c r="NEP63" s="75"/>
      <c r="NEQ63" s="75"/>
      <c r="NER63" s="75"/>
      <c r="NES63" s="75"/>
      <c r="NET63" s="75"/>
      <c r="NEU63" s="75"/>
      <c r="NEV63" s="75"/>
      <c r="NEW63" s="75"/>
      <c r="NEX63" s="75"/>
      <c r="NEY63" s="75"/>
      <c r="NEZ63" s="75"/>
      <c r="NFA63" s="75"/>
      <c r="NFB63" s="75"/>
      <c r="NFC63" s="75"/>
      <c r="NFD63" s="75"/>
      <c r="NFE63" s="75"/>
      <c r="NFF63" s="75"/>
      <c r="NFG63" s="75"/>
      <c r="NFH63" s="75"/>
      <c r="NFI63" s="75"/>
      <c r="NFJ63" s="75"/>
      <c r="NFK63" s="75"/>
      <c r="NFL63" s="75"/>
      <c r="NFM63" s="75"/>
      <c r="NFN63" s="75"/>
      <c r="NFO63" s="75"/>
      <c r="NFP63" s="75"/>
      <c r="NFQ63" s="75"/>
      <c r="NFR63" s="75"/>
      <c r="NFS63" s="75"/>
      <c r="NFT63" s="75"/>
      <c r="NFU63" s="75"/>
      <c r="NFV63" s="75"/>
      <c r="NFW63" s="75"/>
      <c r="NFX63" s="75"/>
      <c r="NFY63" s="75"/>
      <c r="NFZ63" s="75"/>
      <c r="NGA63" s="75"/>
      <c r="NGB63" s="75"/>
      <c r="NGC63" s="75"/>
      <c r="NGD63" s="75"/>
      <c r="NGE63" s="75"/>
      <c r="NGF63" s="75"/>
      <c r="NGG63" s="75"/>
      <c r="NGH63" s="75"/>
      <c r="NGI63" s="75"/>
      <c r="NGJ63" s="75"/>
      <c r="NGK63" s="75"/>
      <c r="NGL63" s="75"/>
      <c r="NGM63" s="75"/>
      <c r="NGN63" s="75"/>
      <c r="NGO63" s="75"/>
      <c r="NGP63" s="75"/>
      <c r="NGQ63" s="75"/>
      <c r="NGR63" s="75"/>
      <c r="NGS63" s="75"/>
      <c r="NGT63" s="75"/>
      <c r="NGU63" s="75"/>
      <c r="NGV63" s="75"/>
      <c r="NGW63" s="75"/>
      <c r="NGX63" s="75"/>
      <c r="NGY63" s="75"/>
      <c r="NGZ63" s="75"/>
      <c r="NHA63" s="75"/>
      <c r="NHB63" s="75"/>
      <c r="NHC63" s="75"/>
      <c r="NHD63" s="75"/>
      <c r="NHE63" s="75"/>
      <c r="NHF63" s="75"/>
      <c r="NHG63" s="75"/>
      <c r="NHH63" s="75"/>
      <c r="NHI63" s="75"/>
      <c r="NHJ63" s="75"/>
      <c r="NHK63" s="75"/>
      <c r="NHL63" s="75"/>
      <c r="NHM63" s="75"/>
      <c r="NHN63" s="75"/>
      <c r="NHO63" s="75"/>
      <c r="NHP63" s="75"/>
      <c r="NHQ63" s="75"/>
      <c r="NHR63" s="75"/>
      <c r="NHS63" s="75"/>
      <c r="NHT63" s="75"/>
      <c r="NHU63" s="75"/>
      <c r="NHV63" s="75"/>
      <c r="NHW63" s="75"/>
      <c r="NHX63" s="75"/>
      <c r="NHY63" s="75"/>
      <c r="NHZ63" s="75"/>
      <c r="NIA63" s="75"/>
      <c r="NIB63" s="75"/>
      <c r="NIC63" s="75"/>
      <c r="NID63" s="75"/>
      <c r="NIE63" s="75"/>
      <c r="NIF63" s="75"/>
      <c r="NIG63" s="75"/>
      <c r="NIH63" s="75"/>
      <c r="NII63" s="75"/>
      <c r="NIJ63" s="75"/>
      <c r="NIK63" s="75"/>
      <c r="NIL63" s="75"/>
      <c r="NIM63" s="75"/>
      <c r="NIN63" s="75"/>
      <c r="NIO63" s="75"/>
      <c r="NIP63" s="75"/>
      <c r="NIQ63" s="75"/>
      <c r="NIR63" s="75"/>
      <c r="NIS63" s="75"/>
      <c r="NIT63" s="75"/>
      <c r="NIU63" s="75"/>
      <c r="NIV63" s="75"/>
      <c r="NIW63" s="75"/>
      <c r="NIX63" s="75"/>
      <c r="NIY63" s="75"/>
      <c r="NIZ63" s="75"/>
      <c r="NJA63" s="75"/>
      <c r="NJB63" s="75"/>
      <c r="NJC63" s="75"/>
      <c r="NJD63" s="75"/>
      <c r="NJE63" s="75"/>
      <c r="NJF63" s="75"/>
      <c r="NJG63" s="75"/>
      <c r="NJH63" s="75"/>
      <c r="NJI63" s="75"/>
      <c r="NJJ63" s="75"/>
      <c r="NJK63" s="75"/>
      <c r="NJL63" s="75"/>
      <c r="NJM63" s="75"/>
      <c r="NJN63" s="75"/>
      <c r="NJO63" s="75"/>
      <c r="NJP63" s="75"/>
      <c r="NJQ63" s="75"/>
      <c r="NJR63" s="75"/>
      <c r="NJS63" s="75"/>
      <c r="NJT63" s="75"/>
      <c r="NJU63" s="75"/>
      <c r="NJV63" s="75"/>
      <c r="NJW63" s="75"/>
      <c r="NJX63" s="75"/>
      <c r="NJY63" s="75"/>
      <c r="NJZ63" s="75"/>
      <c r="NKA63" s="75"/>
      <c r="NKB63" s="75"/>
      <c r="NKC63" s="75"/>
      <c r="NKD63" s="75"/>
      <c r="NKE63" s="75"/>
      <c r="NKF63" s="75"/>
      <c r="NKG63" s="75"/>
      <c r="NKH63" s="75"/>
      <c r="NKI63" s="75"/>
      <c r="NKJ63" s="75"/>
      <c r="NKK63" s="75"/>
      <c r="NKL63" s="75"/>
      <c r="NKM63" s="75"/>
      <c r="NKN63" s="75"/>
      <c r="NKO63" s="75"/>
      <c r="NKP63" s="75"/>
      <c r="NKQ63" s="75"/>
      <c r="NKR63" s="75"/>
      <c r="NKS63" s="75"/>
      <c r="NKT63" s="75"/>
      <c r="NKU63" s="75"/>
      <c r="NKV63" s="75"/>
      <c r="NKW63" s="75"/>
      <c r="NKX63" s="75"/>
      <c r="NKY63" s="75"/>
      <c r="NKZ63" s="75"/>
      <c r="NLA63" s="75"/>
      <c r="NLB63" s="75"/>
      <c r="NLC63" s="75"/>
      <c r="NLD63" s="75"/>
      <c r="NLE63" s="75"/>
      <c r="NLF63" s="75"/>
      <c r="NLG63" s="75"/>
      <c r="NLH63" s="75"/>
      <c r="NLI63" s="75"/>
      <c r="NLJ63" s="75"/>
      <c r="NLK63" s="75"/>
      <c r="NLL63" s="75"/>
      <c r="NLM63" s="75"/>
      <c r="NLN63" s="75"/>
      <c r="NLO63" s="75"/>
      <c r="NLP63" s="75"/>
      <c r="NLQ63" s="75"/>
      <c r="NLR63" s="75"/>
      <c r="NLS63" s="75"/>
      <c r="NLT63" s="75"/>
      <c r="NLU63" s="75"/>
      <c r="NLV63" s="75"/>
      <c r="NLW63" s="75"/>
      <c r="NLX63" s="75"/>
      <c r="NLY63" s="75"/>
      <c r="NLZ63" s="75"/>
      <c r="NMA63" s="75"/>
      <c r="NMB63" s="75"/>
      <c r="NMC63" s="75"/>
      <c r="NMD63" s="75"/>
      <c r="NME63" s="75"/>
      <c r="NMF63" s="75"/>
      <c r="NMG63" s="75"/>
      <c r="NMH63" s="75"/>
      <c r="NMI63" s="75"/>
      <c r="NMJ63" s="75"/>
      <c r="NMK63" s="75"/>
      <c r="NML63" s="75"/>
      <c r="NMM63" s="75"/>
      <c r="NMN63" s="75"/>
      <c r="NMO63" s="75"/>
      <c r="NMP63" s="75"/>
      <c r="NMQ63" s="75"/>
      <c r="NMR63" s="75"/>
      <c r="NMS63" s="75"/>
      <c r="NMT63" s="75"/>
      <c r="NMU63" s="75"/>
      <c r="NMV63" s="75"/>
      <c r="NMW63" s="75"/>
      <c r="NMX63" s="75"/>
      <c r="NMY63" s="75"/>
      <c r="NMZ63" s="75"/>
      <c r="NNA63" s="75"/>
      <c r="NNB63" s="75"/>
      <c r="NNC63" s="75"/>
      <c r="NND63" s="75"/>
      <c r="NNE63" s="75"/>
      <c r="NNF63" s="75"/>
      <c r="NNG63" s="75"/>
      <c r="NNH63" s="75"/>
      <c r="NNI63" s="75"/>
      <c r="NNJ63" s="75"/>
      <c r="NNK63" s="75"/>
      <c r="NNL63" s="75"/>
      <c r="NNM63" s="75"/>
      <c r="NNN63" s="75"/>
      <c r="NNO63" s="75"/>
      <c r="NNP63" s="75"/>
      <c r="NNQ63" s="75"/>
      <c r="NNR63" s="75"/>
      <c r="NNS63" s="75"/>
      <c r="NNT63" s="75"/>
      <c r="NNU63" s="75"/>
      <c r="NNV63" s="75"/>
      <c r="NNW63" s="75"/>
      <c r="NNX63" s="75"/>
      <c r="NNY63" s="75"/>
      <c r="NNZ63" s="75"/>
      <c r="NOA63" s="75"/>
      <c r="NOB63" s="75"/>
      <c r="NOC63" s="75"/>
      <c r="NOD63" s="75"/>
      <c r="NOE63" s="75"/>
      <c r="NOF63" s="75"/>
      <c r="NOG63" s="75"/>
      <c r="NOH63" s="75"/>
      <c r="NOI63" s="75"/>
      <c r="NOJ63" s="75"/>
      <c r="NOK63" s="75"/>
      <c r="NOL63" s="75"/>
      <c r="NOM63" s="75"/>
      <c r="NON63" s="75"/>
      <c r="NOO63" s="75"/>
      <c r="NOP63" s="75"/>
      <c r="NOQ63" s="75"/>
      <c r="NOR63" s="75"/>
      <c r="NOS63" s="75"/>
      <c r="NOT63" s="75"/>
      <c r="NOU63" s="75"/>
      <c r="NOV63" s="75"/>
      <c r="NOW63" s="75"/>
      <c r="NOX63" s="75"/>
      <c r="NOY63" s="75"/>
      <c r="NOZ63" s="75"/>
      <c r="NPA63" s="75"/>
      <c r="NPB63" s="75"/>
      <c r="NPC63" s="75"/>
      <c r="NPD63" s="75"/>
      <c r="NPE63" s="75"/>
      <c r="NPF63" s="75"/>
      <c r="NPG63" s="75"/>
      <c r="NPH63" s="75"/>
      <c r="NPI63" s="75"/>
      <c r="NPJ63" s="75"/>
      <c r="NPK63" s="75"/>
      <c r="NPL63" s="75"/>
      <c r="NPM63" s="75"/>
      <c r="NPN63" s="75"/>
      <c r="NPO63" s="75"/>
      <c r="NPP63" s="75"/>
      <c r="NPQ63" s="75"/>
      <c r="NPR63" s="75"/>
      <c r="NPS63" s="75"/>
      <c r="NPT63" s="75"/>
      <c r="NPU63" s="75"/>
      <c r="NPV63" s="75"/>
      <c r="NPW63" s="75"/>
      <c r="NPX63" s="75"/>
      <c r="NPY63" s="75"/>
      <c r="NPZ63" s="75"/>
      <c r="NQA63" s="75"/>
      <c r="NQB63" s="75"/>
      <c r="NQC63" s="75"/>
      <c r="NQD63" s="75"/>
      <c r="NQE63" s="75"/>
      <c r="NQF63" s="75"/>
      <c r="NQG63" s="75"/>
      <c r="NQH63" s="75"/>
      <c r="NQI63" s="75"/>
      <c r="NQJ63" s="75"/>
      <c r="NQK63" s="75"/>
      <c r="NQL63" s="75"/>
      <c r="NQM63" s="75"/>
      <c r="NQN63" s="75"/>
      <c r="NQO63" s="75"/>
      <c r="NQP63" s="75"/>
      <c r="NQQ63" s="75"/>
      <c r="NQR63" s="75"/>
      <c r="NQS63" s="75"/>
      <c r="NQT63" s="75"/>
      <c r="NQU63" s="75"/>
      <c r="NQV63" s="75"/>
      <c r="NQW63" s="75"/>
      <c r="NQX63" s="75"/>
      <c r="NQY63" s="75"/>
      <c r="NQZ63" s="75"/>
      <c r="NRA63" s="75"/>
      <c r="NRB63" s="75"/>
      <c r="NRC63" s="75"/>
      <c r="NRD63" s="75"/>
      <c r="NRE63" s="75"/>
      <c r="NRF63" s="75"/>
      <c r="NRG63" s="75"/>
      <c r="NRH63" s="75"/>
      <c r="NRI63" s="75"/>
      <c r="NRJ63" s="75"/>
      <c r="NRK63" s="75"/>
      <c r="NRL63" s="75"/>
      <c r="NRM63" s="75"/>
      <c r="NRN63" s="75"/>
      <c r="NRO63" s="75"/>
      <c r="NRP63" s="75"/>
      <c r="NRQ63" s="75"/>
      <c r="NRR63" s="75"/>
      <c r="NRS63" s="75"/>
      <c r="NRT63" s="75"/>
      <c r="NRU63" s="75"/>
      <c r="NRV63" s="75"/>
      <c r="NRW63" s="75"/>
      <c r="NRX63" s="75"/>
      <c r="NRY63" s="75"/>
      <c r="NRZ63" s="75"/>
      <c r="NSA63" s="75"/>
      <c r="NSB63" s="75"/>
      <c r="NSC63" s="75"/>
      <c r="NSD63" s="75"/>
      <c r="NSE63" s="75"/>
      <c r="NSF63" s="75"/>
      <c r="NSG63" s="75"/>
      <c r="NSH63" s="75"/>
      <c r="NSI63" s="75"/>
      <c r="NSJ63" s="75"/>
      <c r="NSK63" s="75"/>
      <c r="NSL63" s="75"/>
      <c r="NSM63" s="75"/>
      <c r="NSN63" s="75"/>
      <c r="NSO63" s="75"/>
      <c r="NSP63" s="75"/>
      <c r="NSQ63" s="75"/>
      <c r="NSR63" s="75"/>
      <c r="NSS63" s="75"/>
      <c r="NST63" s="75"/>
      <c r="NSU63" s="75"/>
      <c r="NSV63" s="75"/>
      <c r="NSW63" s="75"/>
      <c r="NSX63" s="75"/>
      <c r="NSY63" s="75"/>
      <c r="NSZ63" s="75"/>
      <c r="NTA63" s="75"/>
      <c r="NTB63" s="75"/>
      <c r="NTC63" s="75"/>
      <c r="NTD63" s="75"/>
      <c r="NTE63" s="75"/>
      <c r="NTF63" s="75"/>
      <c r="NTG63" s="75"/>
      <c r="NTH63" s="75"/>
      <c r="NTI63" s="75"/>
      <c r="NTJ63" s="75"/>
      <c r="NTK63" s="75"/>
      <c r="NTL63" s="75"/>
      <c r="NTM63" s="75"/>
      <c r="NTN63" s="75"/>
      <c r="NTO63" s="75"/>
      <c r="NTP63" s="75"/>
      <c r="NTQ63" s="75"/>
      <c r="NTR63" s="75"/>
      <c r="NTS63" s="75"/>
      <c r="NTT63" s="75"/>
      <c r="NTU63" s="75"/>
      <c r="NTV63" s="75"/>
      <c r="NTW63" s="75"/>
      <c r="NTX63" s="75"/>
      <c r="NTY63" s="75"/>
      <c r="NTZ63" s="75"/>
      <c r="NUA63" s="75"/>
      <c r="NUB63" s="75"/>
      <c r="NUC63" s="75"/>
      <c r="NUD63" s="75"/>
      <c r="NUE63" s="75"/>
      <c r="NUF63" s="75"/>
      <c r="NUG63" s="75"/>
      <c r="NUH63" s="75"/>
      <c r="NUI63" s="75"/>
      <c r="NUJ63" s="75"/>
      <c r="NUK63" s="75"/>
      <c r="NUL63" s="75"/>
      <c r="NUM63" s="75"/>
      <c r="NUN63" s="75"/>
      <c r="NUO63" s="75"/>
      <c r="NUP63" s="75"/>
      <c r="NUQ63" s="75"/>
      <c r="NUR63" s="75"/>
      <c r="NUS63" s="75"/>
      <c r="NUT63" s="75"/>
      <c r="NUU63" s="75"/>
      <c r="NUV63" s="75"/>
      <c r="NUW63" s="75"/>
      <c r="NUX63" s="75"/>
      <c r="NUY63" s="75"/>
      <c r="NUZ63" s="75"/>
      <c r="NVA63" s="75"/>
      <c r="NVB63" s="75"/>
      <c r="NVC63" s="75"/>
      <c r="NVD63" s="75"/>
      <c r="NVE63" s="75"/>
      <c r="NVF63" s="75"/>
      <c r="NVG63" s="75"/>
      <c r="NVH63" s="75"/>
      <c r="NVI63" s="75"/>
      <c r="NVJ63" s="75"/>
      <c r="NVK63" s="75"/>
      <c r="NVL63" s="75"/>
      <c r="NVM63" s="75"/>
      <c r="NVN63" s="75"/>
      <c r="NVO63" s="75"/>
      <c r="NVP63" s="75"/>
      <c r="NVQ63" s="75"/>
      <c r="NVR63" s="75"/>
      <c r="NVS63" s="75"/>
      <c r="NVT63" s="75"/>
      <c r="NVU63" s="75"/>
      <c r="NVV63" s="75"/>
      <c r="NVW63" s="75"/>
      <c r="NVX63" s="75"/>
      <c r="NVY63" s="75"/>
      <c r="NVZ63" s="75"/>
      <c r="NWA63" s="75"/>
      <c r="NWB63" s="75"/>
      <c r="NWC63" s="75"/>
      <c r="NWD63" s="75"/>
      <c r="NWE63" s="75"/>
      <c r="NWF63" s="75"/>
      <c r="NWG63" s="75"/>
      <c r="NWH63" s="75"/>
      <c r="NWI63" s="75"/>
      <c r="NWJ63" s="75"/>
      <c r="NWK63" s="75"/>
      <c r="NWL63" s="75"/>
      <c r="NWM63" s="75"/>
      <c r="NWN63" s="75"/>
      <c r="NWO63" s="75"/>
      <c r="NWP63" s="75"/>
      <c r="NWQ63" s="75"/>
      <c r="NWR63" s="75"/>
      <c r="NWS63" s="75"/>
      <c r="NWT63" s="75"/>
      <c r="NWU63" s="75"/>
      <c r="NWV63" s="75"/>
      <c r="NWW63" s="75"/>
      <c r="NWX63" s="75"/>
      <c r="NWY63" s="75"/>
      <c r="NWZ63" s="75"/>
      <c r="NXA63" s="75"/>
      <c r="NXB63" s="75"/>
      <c r="NXC63" s="75"/>
      <c r="NXD63" s="75"/>
      <c r="NXE63" s="75"/>
      <c r="NXF63" s="75"/>
      <c r="NXG63" s="75"/>
      <c r="NXH63" s="75"/>
      <c r="NXI63" s="75"/>
      <c r="NXJ63" s="75"/>
      <c r="NXK63" s="75"/>
      <c r="NXL63" s="75"/>
      <c r="NXM63" s="75"/>
      <c r="NXN63" s="75"/>
      <c r="NXO63" s="75"/>
      <c r="NXP63" s="75"/>
      <c r="NXQ63" s="75"/>
      <c r="NXR63" s="75"/>
      <c r="NXS63" s="75"/>
      <c r="NXT63" s="75"/>
      <c r="NXU63" s="75"/>
      <c r="NXV63" s="75"/>
      <c r="NXW63" s="75"/>
      <c r="NXX63" s="75"/>
      <c r="NXY63" s="75"/>
      <c r="NXZ63" s="75"/>
      <c r="NYA63" s="75"/>
      <c r="NYB63" s="75"/>
      <c r="NYC63" s="75"/>
      <c r="NYD63" s="75"/>
      <c r="NYE63" s="75"/>
      <c r="NYF63" s="75"/>
      <c r="NYG63" s="75"/>
      <c r="NYH63" s="75"/>
      <c r="NYI63" s="75"/>
      <c r="NYJ63" s="75"/>
      <c r="NYK63" s="75"/>
      <c r="NYL63" s="75"/>
      <c r="NYM63" s="75"/>
      <c r="NYN63" s="75"/>
      <c r="NYO63" s="75"/>
      <c r="NYP63" s="75"/>
      <c r="NYQ63" s="75"/>
      <c r="NYR63" s="75"/>
      <c r="NYS63" s="75"/>
      <c r="NYT63" s="75"/>
      <c r="NYU63" s="75"/>
      <c r="NYV63" s="75"/>
      <c r="NYW63" s="75"/>
      <c r="NYX63" s="75"/>
      <c r="NYY63" s="75"/>
      <c r="NYZ63" s="75"/>
      <c r="NZA63" s="75"/>
      <c r="NZB63" s="75"/>
      <c r="NZC63" s="75"/>
      <c r="NZD63" s="75"/>
      <c r="NZE63" s="75"/>
      <c r="NZF63" s="75"/>
      <c r="NZG63" s="75"/>
      <c r="NZH63" s="75"/>
      <c r="NZI63" s="75"/>
      <c r="NZJ63" s="75"/>
      <c r="NZK63" s="75"/>
      <c r="NZL63" s="75"/>
      <c r="NZM63" s="75"/>
      <c r="NZN63" s="75"/>
      <c r="NZO63" s="75"/>
      <c r="NZP63" s="75"/>
      <c r="NZQ63" s="75"/>
      <c r="NZR63" s="75"/>
      <c r="NZS63" s="75"/>
      <c r="NZT63" s="75"/>
      <c r="NZU63" s="75"/>
      <c r="NZV63" s="75"/>
      <c r="NZW63" s="75"/>
      <c r="NZX63" s="75"/>
      <c r="NZY63" s="75"/>
      <c r="NZZ63" s="75"/>
      <c r="OAA63" s="75"/>
      <c r="OAB63" s="75"/>
      <c r="OAC63" s="75"/>
      <c r="OAD63" s="75"/>
      <c r="OAE63" s="75"/>
      <c r="OAF63" s="75"/>
      <c r="OAG63" s="75"/>
      <c r="OAH63" s="75"/>
      <c r="OAI63" s="75"/>
      <c r="OAJ63" s="75"/>
      <c r="OAK63" s="75"/>
      <c r="OAL63" s="75"/>
      <c r="OAM63" s="75"/>
      <c r="OAN63" s="75"/>
      <c r="OAO63" s="75"/>
      <c r="OAP63" s="75"/>
      <c r="OAQ63" s="75"/>
      <c r="OAR63" s="75"/>
      <c r="OAS63" s="75"/>
      <c r="OAT63" s="75"/>
      <c r="OAU63" s="75"/>
      <c r="OAV63" s="75"/>
      <c r="OAW63" s="75"/>
      <c r="OAX63" s="75"/>
      <c r="OAY63" s="75"/>
      <c r="OAZ63" s="75"/>
      <c r="OBA63" s="75"/>
      <c r="OBB63" s="75"/>
      <c r="OBC63" s="75"/>
      <c r="OBD63" s="75"/>
      <c r="OBE63" s="75"/>
      <c r="OBF63" s="75"/>
      <c r="OBG63" s="75"/>
      <c r="OBH63" s="75"/>
      <c r="OBI63" s="75"/>
      <c r="OBJ63" s="75"/>
      <c r="OBK63" s="75"/>
      <c r="OBL63" s="75"/>
      <c r="OBM63" s="75"/>
      <c r="OBN63" s="75"/>
      <c r="OBO63" s="75"/>
      <c r="OBP63" s="75"/>
      <c r="OBQ63" s="75"/>
      <c r="OBR63" s="75"/>
      <c r="OBS63" s="75"/>
      <c r="OBT63" s="75"/>
      <c r="OBU63" s="75"/>
      <c r="OBV63" s="75"/>
      <c r="OBW63" s="75"/>
      <c r="OBX63" s="75"/>
      <c r="OBY63" s="75"/>
      <c r="OBZ63" s="75"/>
      <c r="OCA63" s="75"/>
      <c r="OCB63" s="75"/>
      <c r="OCC63" s="75"/>
      <c r="OCD63" s="75"/>
      <c r="OCE63" s="75"/>
      <c r="OCF63" s="75"/>
      <c r="OCG63" s="75"/>
      <c r="OCH63" s="75"/>
      <c r="OCI63" s="75"/>
      <c r="OCJ63" s="75"/>
      <c r="OCK63" s="75"/>
      <c r="OCL63" s="75"/>
      <c r="OCM63" s="75"/>
      <c r="OCN63" s="75"/>
      <c r="OCO63" s="75"/>
      <c r="OCP63" s="75"/>
      <c r="OCQ63" s="75"/>
      <c r="OCR63" s="75"/>
      <c r="OCS63" s="75"/>
      <c r="OCT63" s="75"/>
      <c r="OCU63" s="75"/>
      <c r="OCV63" s="75"/>
      <c r="OCW63" s="75"/>
      <c r="OCX63" s="75"/>
      <c r="OCY63" s="75"/>
      <c r="OCZ63" s="75"/>
      <c r="ODA63" s="75"/>
      <c r="ODB63" s="75"/>
      <c r="ODC63" s="75"/>
      <c r="ODD63" s="75"/>
      <c r="ODE63" s="75"/>
      <c r="ODF63" s="75"/>
      <c r="ODG63" s="75"/>
      <c r="ODH63" s="75"/>
      <c r="ODI63" s="75"/>
      <c r="ODJ63" s="75"/>
      <c r="ODK63" s="75"/>
      <c r="ODL63" s="75"/>
      <c r="ODM63" s="75"/>
      <c r="ODN63" s="75"/>
      <c r="ODO63" s="75"/>
      <c r="ODP63" s="75"/>
      <c r="ODQ63" s="75"/>
      <c r="ODR63" s="75"/>
      <c r="ODS63" s="75"/>
      <c r="ODT63" s="75"/>
      <c r="ODU63" s="75"/>
      <c r="ODV63" s="75"/>
      <c r="ODW63" s="75"/>
      <c r="ODX63" s="75"/>
      <c r="ODY63" s="75"/>
      <c r="ODZ63" s="75"/>
      <c r="OEA63" s="75"/>
      <c r="OEB63" s="75"/>
      <c r="OEC63" s="75"/>
      <c r="OED63" s="75"/>
      <c r="OEE63" s="75"/>
      <c r="OEF63" s="75"/>
      <c r="OEG63" s="75"/>
      <c r="OEH63" s="75"/>
      <c r="OEI63" s="75"/>
      <c r="OEJ63" s="75"/>
      <c r="OEK63" s="75"/>
      <c r="OEL63" s="75"/>
      <c r="OEM63" s="75"/>
      <c r="OEN63" s="75"/>
      <c r="OEO63" s="75"/>
      <c r="OEP63" s="75"/>
      <c r="OEQ63" s="75"/>
      <c r="OER63" s="75"/>
      <c r="OES63" s="75"/>
      <c r="OET63" s="75"/>
      <c r="OEU63" s="75"/>
      <c r="OEV63" s="75"/>
      <c r="OEW63" s="75"/>
      <c r="OEX63" s="75"/>
      <c r="OEY63" s="75"/>
      <c r="OEZ63" s="75"/>
      <c r="OFA63" s="75"/>
      <c r="OFB63" s="75"/>
      <c r="OFC63" s="75"/>
      <c r="OFD63" s="75"/>
      <c r="OFE63" s="75"/>
      <c r="OFF63" s="75"/>
      <c r="OFG63" s="75"/>
      <c r="OFH63" s="75"/>
      <c r="OFI63" s="75"/>
      <c r="OFJ63" s="75"/>
      <c r="OFK63" s="75"/>
      <c r="OFL63" s="75"/>
      <c r="OFM63" s="75"/>
      <c r="OFN63" s="75"/>
      <c r="OFO63" s="75"/>
      <c r="OFP63" s="75"/>
      <c r="OFQ63" s="75"/>
      <c r="OFR63" s="75"/>
      <c r="OFS63" s="75"/>
      <c r="OFT63" s="75"/>
      <c r="OFU63" s="75"/>
      <c r="OFV63" s="75"/>
      <c r="OFW63" s="75"/>
      <c r="OFX63" s="75"/>
      <c r="OFY63" s="75"/>
      <c r="OFZ63" s="75"/>
      <c r="OGA63" s="75"/>
      <c r="OGB63" s="75"/>
      <c r="OGC63" s="75"/>
      <c r="OGD63" s="75"/>
      <c r="OGE63" s="75"/>
      <c r="OGF63" s="75"/>
      <c r="OGG63" s="75"/>
      <c r="OGH63" s="75"/>
      <c r="OGI63" s="75"/>
      <c r="OGJ63" s="75"/>
      <c r="OGK63" s="75"/>
      <c r="OGL63" s="75"/>
      <c r="OGM63" s="75"/>
      <c r="OGN63" s="75"/>
      <c r="OGO63" s="75"/>
      <c r="OGP63" s="75"/>
      <c r="OGQ63" s="75"/>
      <c r="OGR63" s="75"/>
      <c r="OGS63" s="75"/>
      <c r="OGT63" s="75"/>
      <c r="OGU63" s="75"/>
      <c r="OGV63" s="75"/>
      <c r="OGW63" s="75"/>
      <c r="OGX63" s="75"/>
      <c r="OGY63" s="75"/>
      <c r="OGZ63" s="75"/>
      <c r="OHA63" s="75"/>
      <c r="OHB63" s="75"/>
      <c r="OHC63" s="75"/>
      <c r="OHD63" s="75"/>
      <c r="OHE63" s="75"/>
      <c r="OHF63" s="75"/>
      <c r="OHG63" s="75"/>
      <c r="OHH63" s="75"/>
      <c r="OHI63" s="75"/>
      <c r="OHJ63" s="75"/>
      <c r="OHK63" s="75"/>
      <c r="OHL63" s="75"/>
      <c r="OHM63" s="75"/>
      <c r="OHN63" s="75"/>
      <c r="OHO63" s="75"/>
      <c r="OHP63" s="75"/>
      <c r="OHQ63" s="75"/>
      <c r="OHR63" s="75"/>
      <c r="OHS63" s="75"/>
      <c r="OHT63" s="75"/>
      <c r="OHU63" s="75"/>
      <c r="OHV63" s="75"/>
      <c r="OHW63" s="75"/>
      <c r="OHX63" s="75"/>
      <c r="OHY63" s="75"/>
      <c r="OHZ63" s="75"/>
      <c r="OIA63" s="75"/>
      <c r="OIB63" s="75"/>
      <c r="OIC63" s="75"/>
      <c r="OID63" s="75"/>
      <c r="OIE63" s="75"/>
      <c r="OIF63" s="75"/>
      <c r="OIG63" s="75"/>
      <c r="OIH63" s="75"/>
      <c r="OII63" s="75"/>
      <c r="OIJ63" s="75"/>
      <c r="OIK63" s="75"/>
      <c r="OIL63" s="75"/>
      <c r="OIM63" s="75"/>
      <c r="OIN63" s="75"/>
      <c r="OIO63" s="75"/>
      <c r="OIP63" s="75"/>
      <c r="OIQ63" s="75"/>
      <c r="OIR63" s="75"/>
      <c r="OIS63" s="75"/>
      <c r="OIT63" s="75"/>
      <c r="OIU63" s="75"/>
      <c r="OIV63" s="75"/>
      <c r="OIW63" s="75"/>
      <c r="OIX63" s="75"/>
      <c r="OIY63" s="75"/>
      <c r="OIZ63" s="75"/>
      <c r="OJA63" s="75"/>
      <c r="OJB63" s="75"/>
      <c r="OJC63" s="75"/>
      <c r="OJD63" s="75"/>
      <c r="OJE63" s="75"/>
      <c r="OJF63" s="75"/>
      <c r="OJG63" s="75"/>
      <c r="OJH63" s="75"/>
      <c r="OJI63" s="75"/>
      <c r="OJJ63" s="75"/>
      <c r="OJK63" s="75"/>
      <c r="OJL63" s="75"/>
      <c r="OJM63" s="75"/>
      <c r="OJN63" s="75"/>
      <c r="OJO63" s="75"/>
      <c r="OJP63" s="75"/>
      <c r="OJQ63" s="75"/>
      <c r="OJR63" s="75"/>
      <c r="OJS63" s="75"/>
      <c r="OJT63" s="75"/>
      <c r="OJU63" s="75"/>
      <c r="OJV63" s="75"/>
      <c r="OJW63" s="75"/>
      <c r="OJX63" s="75"/>
      <c r="OJY63" s="75"/>
      <c r="OJZ63" s="75"/>
      <c r="OKA63" s="75"/>
      <c r="OKB63" s="75"/>
      <c r="OKC63" s="75"/>
      <c r="OKD63" s="75"/>
      <c r="OKE63" s="75"/>
      <c r="OKF63" s="75"/>
      <c r="OKG63" s="75"/>
      <c r="OKH63" s="75"/>
      <c r="OKI63" s="75"/>
      <c r="OKJ63" s="75"/>
      <c r="OKK63" s="75"/>
      <c r="OKL63" s="75"/>
      <c r="OKM63" s="75"/>
      <c r="OKN63" s="75"/>
      <c r="OKO63" s="75"/>
      <c r="OKP63" s="75"/>
      <c r="OKQ63" s="75"/>
      <c r="OKR63" s="75"/>
      <c r="OKS63" s="75"/>
      <c r="OKT63" s="75"/>
      <c r="OKU63" s="75"/>
      <c r="OKV63" s="75"/>
      <c r="OKW63" s="75"/>
      <c r="OKX63" s="75"/>
      <c r="OKY63" s="75"/>
      <c r="OKZ63" s="75"/>
      <c r="OLA63" s="75"/>
      <c r="OLB63" s="75"/>
      <c r="OLC63" s="75"/>
      <c r="OLD63" s="75"/>
      <c r="OLE63" s="75"/>
      <c r="OLF63" s="75"/>
      <c r="OLG63" s="75"/>
      <c r="OLH63" s="75"/>
      <c r="OLI63" s="75"/>
      <c r="OLJ63" s="75"/>
      <c r="OLK63" s="75"/>
      <c r="OLL63" s="75"/>
      <c r="OLM63" s="75"/>
      <c r="OLN63" s="75"/>
      <c r="OLO63" s="75"/>
      <c r="OLP63" s="75"/>
      <c r="OLQ63" s="75"/>
      <c r="OLR63" s="75"/>
      <c r="OLS63" s="75"/>
      <c r="OLT63" s="75"/>
      <c r="OLU63" s="75"/>
      <c r="OLV63" s="75"/>
      <c r="OLW63" s="75"/>
      <c r="OLX63" s="75"/>
      <c r="OLY63" s="75"/>
      <c r="OLZ63" s="75"/>
      <c r="OMA63" s="75"/>
      <c r="OMB63" s="75"/>
      <c r="OMC63" s="75"/>
      <c r="OMD63" s="75"/>
      <c r="OME63" s="75"/>
      <c r="OMF63" s="75"/>
      <c r="OMG63" s="75"/>
      <c r="OMH63" s="75"/>
      <c r="OMI63" s="75"/>
      <c r="OMJ63" s="75"/>
      <c r="OMK63" s="75"/>
      <c r="OML63" s="75"/>
      <c r="OMM63" s="75"/>
      <c r="OMN63" s="75"/>
      <c r="OMO63" s="75"/>
      <c r="OMP63" s="75"/>
      <c r="OMQ63" s="75"/>
      <c r="OMR63" s="75"/>
      <c r="OMS63" s="75"/>
      <c r="OMT63" s="75"/>
      <c r="OMU63" s="75"/>
      <c r="OMV63" s="75"/>
      <c r="OMW63" s="75"/>
      <c r="OMX63" s="75"/>
      <c r="OMY63" s="75"/>
      <c r="OMZ63" s="75"/>
      <c r="ONA63" s="75"/>
      <c r="ONB63" s="75"/>
      <c r="ONC63" s="75"/>
      <c r="OND63" s="75"/>
      <c r="ONE63" s="75"/>
      <c r="ONF63" s="75"/>
      <c r="ONG63" s="75"/>
      <c r="ONH63" s="75"/>
      <c r="ONI63" s="75"/>
      <c r="ONJ63" s="75"/>
      <c r="ONK63" s="75"/>
      <c r="ONL63" s="75"/>
      <c r="ONM63" s="75"/>
      <c r="ONN63" s="75"/>
      <c r="ONO63" s="75"/>
      <c r="ONP63" s="75"/>
      <c r="ONQ63" s="75"/>
      <c r="ONR63" s="75"/>
      <c r="ONS63" s="75"/>
      <c r="ONT63" s="75"/>
      <c r="ONU63" s="75"/>
      <c r="ONV63" s="75"/>
      <c r="ONW63" s="75"/>
      <c r="ONX63" s="75"/>
      <c r="ONY63" s="75"/>
      <c r="ONZ63" s="75"/>
      <c r="OOA63" s="75"/>
      <c r="OOB63" s="75"/>
      <c r="OOC63" s="75"/>
      <c r="OOD63" s="75"/>
      <c r="OOE63" s="75"/>
      <c r="OOF63" s="75"/>
      <c r="OOG63" s="75"/>
      <c r="OOH63" s="75"/>
      <c r="OOI63" s="75"/>
      <c r="OOJ63" s="75"/>
      <c r="OOK63" s="75"/>
      <c r="OOL63" s="75"/>
      <c r="OOM63" s="75"/>
      <c r="OON63" s="75"/>
      <c r="OOO63" s="75"/>
      <c r="OOP63" s="75"/>
      <c r="OOQ63" s="75"/>
      <c r="OOR63" s="75"/>
      <c r="OOS63" s="75"/>
      <c r="OOT63" s="75"/>
      <c r="OOU63" s="75"/>
      <c r="OOV63" s="75"/>
      <c r="OOW63" s="75"/>
      <c r="OOX63" s="75"/>
      <c r="OOY63" s="75"/>
      <c r="OOZ63" s="75"/>
      <c r="OPA63" s="75"/>
      <c r="OPB63" s="75"/>
      <c r="OPC63" s="75"/>
      <c r="OPD63" s="75"/>
      <c r="OPE63" s="75"/>
      <c r="OPF63" s="75"/>
      <c r="OPG63" s="75"/>
      <c r="OPH63" s="75"/>
      <c r="OPI63" s="75"/>
      <c r="OPJ63" s="75"/>
      <c r="OPK63" s="75"/>
      <c r="OPL63" s="75"/>
      <c r="OPM63" s="75"/>
      <c r="OPN63" s="75"/>
      <c r="OPO63" s="75"/>
      <c r="OPP63" s="75"/>
      <c r="OPQ63" s="75"/>
      <c r="OPR63" s="75"/>
      <c r="OPS63" s="75"/>
      <c r="OPT63" s="75"/>
      <c r="OPU63" s="75"/>
      <c r="OPV63" s="75"/>
      <c r="OPW63" s="75"/>
      <c r="OPX63" s="75"/>
      <c r="OPY63" s="75"/>
      <c r="OPZ63" s="75"/>
      <c r="OQA63" s="75"/>
      <c r="OQB63" s="75"/>
      <c r="OQC63" s="75"/>
      <c r="OQD63" s="75"/>
      <c r="OQE63" s="75"/>
      <c r="OQF63" s="75"/>
      <c r="OQG63" s="75"/>
      <c r="OQH63" s="75"/>
      <c r="OQI63" s="75"/>
      <c r="OQJ63" s="75"/>
      <c r="OQK63" s="75"/>
      <c r="OQL63" s="75"/>
      <c r="OQM63" s="75"/>
      <c r="OQN63" s="75"/>
      <c r="OQO63" s="75"/>
      <c r="OQP63" s="75"/>
      <c r="OQQ63" s="75"/>
      <c r="OQR63" s="75"/>
      <c r="OQS63" s="75"/>
      <c r="OQT63" s="75"/>
      <c r="OQU63" s="75"/>
      <c r="OQV63" s="75"/>
      <c r="OQW63" s="75"/>
      <c r="OQX63" s="75"/>
      <c r="OQY63" s="75"/>
      <c r="OQZ63" s="75"/>
      <c r="ORA63" s="75"/>
      <c r="ORB63" s="75"/>
      <c r="ORC63" s="75"/>
      <c r="ORD63" s="75"/>
      <c r="ORE63" s="75"/>
      <c r="ORF63" s="75"/>
      <c r="ORG63" s="75"/>
      <c r="ORH63" s="75"/>
      <c r="ORI63" s="75"/>
      <c r="ORJ63" s="75"/>
      <c r="ORK63" s="75"/>
      <c r="ORL63" s="75"/>
      <c r="ORM63" s="75"/>
      <c r="ORN63" s="75"/>
      <c r="ORO63" s="75"/>
      <c r="ORP63" s="75"/>
      <c r="ORQ63" s="75"/>
      <c r="ORR63" s="75"/>
      <c r="ORS63" s="75"/>
      <c r="ORT63" s="75"/>
      <c r="ORU63" s="75"/>
      <c r="ORV63" s="75"/>
      <c r="ORW63" s="75"/>
      <c r="ORX63" s="75"/>
      <c r="ORY63" s="75"/>
      <c r="ORZ63" s="75"/>
      <c r="OSA63" s="75"/>
      <c r="OSB63" s="75"/>
      <c r="OSC63" s="75"/>
      <c r="OSD63" s="75"/>
      <c r="OSE63" s="75"/>
      <c r="OSF63" s="75"/>
      <c r="OSG63" s="75"/>
      <c r="OSH63" s="75"/>
      <c r="OSI63" s="75"/>
      <c r="OSJ63" s="75"/>
      <c r="OSK63" s="75"/>
      <c r="OSL63" s="75"/>
      <c r="OSM63" s="75"/>
      <c r="OSN63" s="75"/>
      <c r="OSO63" s="75"/>
      <c r="OSP63" s="75"/>
      <c r="OSQ63" s="75"/>
      <c r="OSR63" s="75"/>
      <c r="OSS63" s="75"/>
      <c r="OST63" s="75"/>
      <c r="OSU63" s="75"/>
      <c r="OSV63" s="75"/>
      <c r="OSW63" s="75"/>
      <c r="OSX63" s="75"/>
      <c r="OSY63" s="75"/>
      <c r="OSZ63" s="75"/>
      <c r="OTA63" s="75"/>
      <c r="OTB63" s="75"/>
      <c r="OTC63" s="75"/>
      <c r="OTD63" s="75"/>
      <c r="OTE63" s="75"/>
      <c r="OTF63" s="75"/>
      <c r="OTG63" s="75"/>
      <c r="OTH63" s="75"/>
      <c r="OTI63" s="75"/>
      <c r="OTJ63" s="75"/>
      <c r="OTK63" s="75"/>
      <c r="OTL63" s="75"/>
      <c r="OTM63" s="75"/>
      <c r="OTN63" s="75"/>
      <c r="OTO63" s="75"/>
      <c r="OTP63" s="75"/>
      <c r="OTQ63" s="75"/>
      <c r="OTR63" s="75"/>
      <c r="OTS63" s="75"/>
      <c r="OTT63" s="75"/>
      <c r="OTU63" s="75"/>
      <c r="OTV63" s="75"/>
      <c r="OTW63" s="75"/>
      <c r="OTX63" s="75"/>
      <c r="OTY63" s="75"/>
      <c r="OTZ63" s="75"/>
      <c r="OUA63" s="75"/>
      <c r="OUB63" s="75"/>
      <c r="OUC63" s="75"/>
      <c r="OUD63" s="75"/>
      <c r="OUE63" s="75"/>
      <c r="OUF63" s="75"/>
      <c r="OUG63" s="75"/>
      <c r="OUH63" s="75"/>
      <c r="OUI63" s="75"/>
      <c r="OUJ63" s="75"/>
      <c r="OUK63" s="75"/>
      <c r="OUL63" s="75"/>
      <c r="OUM63" s="75"/>
      <c r="OUN63" s="75"/>
      <c r="OUO63" s="75"/>
      <c r="OUP63" s="75"/>
      <c r="OUQ63" s="75"/>
      <c r="OUR63" s="75"/>
      <c r="OUS63" s="75"/>
      <c r="OUT63" s="75"/>
      <c r="OUU63" s="75"/>
      <c r="OUV63" s="75"/>
      <c r="OUW63" s="75"/>
      <c r="OUX63" s="75"/>
      <c r="OUY63" s="75"/>
      <c r="OUZ63" s="75"/>
      <c r="OVA63" s="75"/>
      <c r="OVB63" s="75"/>
      <c r="OVC63" s="75"/>
      <c r="OVD63" s="75"/>
      <c r="OVE63" s="75"/>
      <c r="OVF63" s="75"/>
      <c r="OVG63" s="75"/>
      <c r="OVH63" s="75"/>
      <c r="OVI63" s="75"/>
      <c r="OVJ63" s="75"/>
      <c r="OVK63" s="75"/>
      <c r="OVL63" s="75"/>
      <c r="OVM63" s="75"/>
      <c r="OVN63" s="75"/>
      <c r="OVO63" s="75"/>
      <c r="OVP63" s="75"/>
      <c r="OVQ63" s="75"/>
      <c r="OVR63" s="75"/>
      <c r="OVS63" s="75"/>
      <c r="OVT63" s="75"/>
      <c r="OVU63" s="75"/>
      <c r="OVV63" s="75"/>
      <c r="OVW63" s="75"/>
      <c r="OVX63" s="75"/>
      <c r="OVY63" s="75"/>
      <c r="OVZ63" s="75"/>
      <c r="OWA63" s="75"/>
      <c r="OWB63" s="75"/>
      <c r="OWC63" s="75"/>
      <c r="OWD63" s="75"/>
      <c r="OWE63" s="75"/>
      <c r="OWF63" s="75"/>
      <c r="OWG63" s="75"/>
      <c r="OWH63" s="75"/>
      <c r="OWI63" s="75"/>
      <c r="OWJ63" s="75"/>
      <c r="OWK63" s="75"/>
      <c r="OWL63" s="75"/>
      <c r="OWM63" s="75"/>
      <c r="OWN63" s="75"/>
      <c r="OWO63" s="75"/>
      <c r="OWP63" s="75"/>
      <c r="OWQ63" s="75"/>
      <c r="OWR63" s="75"/>
      <c r="OWS63" s="75"/>
      <c r="OWT63" s="75"/>
      <c r="OWU63" s="75"/>
      <c r="OWV63" s="75"/>
      <c r="OWW63" s="75"/>
      <c r="OWX63" s="75"/>
      <c r="OWY63" s="75"/>
      <c r="OWZ63" s="75"/>
      <c r="OXA63" s="75"/>
      <c r="OXB63" s="75"/>
      <c r="OXC63" s="75"/>
      <c r="OXD63" s="75"/>
      <c r="OXE63" s="75"/>
      <c r="OXF63" s="75"/>
      <c r="OXG63" s="75"/>
      <c r="OXH63" s="75"/>
      <c r="OXI63" s="75"/>
      <c r="OXJ63" s="75"/>
      <c r="OXK63" s="75"/>
      <c r="OXL63" s="75"/>
      <c r="OXM63" s="75"/>
      <c r="OXN63" s="75"/>
      <c r="OXO63" s="75"/>
      <c r="OXP63" s="75"/>
      <c r="OXQ63" s="75"/>
      <c r="OXR63" s="75"/>
      <c r="OXS63" s="75"/>
      <c r="OXT63" s="75"/>
      <c r="OXU63" s="75"/>
      <c r="OXV63" s="75"/>
      <c r="OXW63" s="75"/>
      <c r="OXX63" s="75"/>
      <c r="OXY63" s="75"/>
      <c r="OXZ63" s="75"/>
      <c r="OYA63" s="75"/>
      <c r="OYB63" s="75"/>
      <c r="OYC63" s="75"/>
      <c r="OYD63" s="75"/>
      <c r="OYE63" s="75"/>
      <c r="OYF63" s="75"/>
      <c r="OYG63" s="75"/>
      <c r="OYH63" s="75"/>
      <c r="OYI63" s="75"/>
      <c r="OYJ63" s="75"/>
      <c r="OYK63" s="75"/>
      <c r="OYL63" s="75"/>
      <c r="OYM63" s="75"/>
      <c r="OYN63" s="75"/>
      <c r="OYO63" s="75"/>
      <c r="OYP63" s="75"/>
      <c r="OYQ63" s="75"/>
      <c r="OYR63" s="75"/>
      <c r="OYS63" s="75"/>
      <c r="OYT63" s="75"/>
      <c r="OYU63" s="75"/>
      <c r="OYV63" s="75"/>
      <c r="OYW63" s="75"/>
      <c r="OYX63" s="75"/>
      <c r="OYY63" s="75"/>
      <c r="OYZ63" s="75"/>
      <c r="OZA63" s="75"/>
      <c r="OZB63" s="75"/>
      <c r="OZC63" s="75"/>
      <c r="OZD63" s="75"/>
      <c r="OZE63" s="75"/>
      <c r="OZF63" s="75"/>
      <c r="OZG63" s="75"/>
      <c r="OZH63" s="75"/>
      <c r="OZI63" s="75"/>
      <c r="OZJ63" s="75"/>
      <c r="OZK63" s="75"/>
      <c r="OZL63" s="75"/>
      <c r="OZM63" s="75"/>
      <c r="OZN63" s="75"/>
      <c r="OZO63" s="75"/>
      <c r="OZP63" s="75"/>
      <c r="OZQ63" s="75"/>
      <c r="OZR63" s="75"/>
      <c r="OZS63" s="75"/>
      <c r="OZT63" s="75"/>
      <c r="OZU63" s="75"/>
      <c r="OZV63" s="75"/>
      <c r="OZW63" s="75"/>
      <c r="OZX63" s="75"/>
      <c r="OZY63" s="75"/>
      <c r="OZZ63" s="75"/>
      <c r="PAA63" s="75"/>
      <c r="PAB63" s="75"/>
      <c r="PAC63" s="75"/>
      <c r="PAD63" s="75"/>
      <c r="PAE63" s="75"/>
      <c r="PAF63" s="75"/>
      <c r="PAG63" s="75"/>
      <c r="PAH63" s="75"/>
      <c r="PAI63" s="75"/>
      <c r="PAJ63" s="75"/>
      <c r="PAK63" s="75"/>
      <c r="PAL63" s="75"/>
      <c r="PAM63" s="75"/>
      <c r="PAN63" s="75"/>
      <c r="PAO63" s="75"/>
      <c r="PAP63" s="75"/>
      <c r="PAQ63" s="75"/>
      <c r="PAR63" s="75"/>
      <c r="PAS63" s="75"/>
      <c r="PAT63" s="75"/>
      <c r="PAU63" s="75"/>
      <c r="PAV63" s="75"/>
      <c r="PAW63" s="75"/>
      <c r="PAX63" s="75"/>
      <c r="PAY63" s="75"/>
      <c r="PAZ63" s="75"/>
      <c r="PBA63" s="75"/>
      <c r="PBB63" s="75"/>
      <c r="PBC63" s="75"/>
      <c r="PBD63" s="75"/>
      <c r="PBE63" s="75"/>
      <c r="PBF63" s="75"/>
      <c r="PBG63" s="75"/>
      <c r="PBH63" s="75"/>
      <c r="PBI63" s="75"/>
      <c r="PBJ63" s="75"/>
      <c r="PBK63" s="75"/>
      <c r="PBL63" s="75"/>
      <c r="PBM63" s="75"/>
      <c r="PBN63" s="75"/>
      <c r="PBO63" s="75"/>
      <c r="PBP63" s="75"/>
      <c r="PBQ63" s="75"/>
      <c r="PBR63" s="75"/>
      <c r="PBS63" s="75"/>
      <c r="PBT63" s="75"/>
      <c r="PBU63" s="75"/>
      <c r="PBV63" s="75"/>
      <c r="PBW63" s="75"/>
      <c r="PBX63" s="75"/>
      <c r="PBY63" s="75"/>
      <c r="PBZ63" s="75"/>
      <c r="PCA63" s="75"/>
      <c r="PCB63" s="75"/>
      <c r="PCC63" s="75"/>
      <c r="PCD63" s="75"/>
      <c r="PCE63" s="75"/>
      <c r="PCF63" s="75"/>
      <c r="PCG63" s="75"/>
      <c r="PCH63" s="75"/>
      <c r="PCI63" s="75"/>
      <c r="PCJ63" s="75"/>
      <c r="PCK63" s="75"/>
      <c r="PCL63" s="75"/>
      <c r="PCM63" s="75"/>
      <c r="PCN63" s="75"/>
      <c r="PCO63" s="75"/>
      <c r="PCP63" s="75"/>
      <c r="PCQ63" s="75"/>
      <c r="PCR63" s="75"/>
      <c r="PCS63" s="75"/>
      <c r="PCT63" s="75"/>
      <c r="PCU63" s="75"/>
      <c r="PCV63" s="75"/>
      <c r="PCW63" s="75"/>
      <c r="PCX63" s="75"/>
      <c r="PCY63" s="75"/>
      <c r="PCZ63" s="75"/>
      <c r="PDA63" s="75"/>
      <c r="PDB63" s="75"/>
      <c r="PDC63" s="75"/>
      <c r="PDD63" s="75"/>
      <c r="PDE63" s="75"/>
      <c r="PDF63" s="75"/>
      <c r="PDG63" s="75"/>
      <c r="PDH63" s="75"/>
      <c r="PDI63" s="75"/>
      <c r="PDJ63" s="75"/>
      <c r="PDK63" s="75"/>
      <c r="PDL63" s="75"/>
      <c r="PDM63" s="75"/>
      <c r="PDN63" s="75"/>
      <c r="PDO63" s="75"/>
      <c r="PDP63" s="75"/>
      <c r="PDQ63" s="75"/>
      <c r="PDR63" s="75"/>
      <c r="PDS63" s="75"/>
      <c r="PDT63" s="75"/>
      <c r="PDU63" s="75"/>
      <c r="PDV63" s="75"/>
      <c r="PDW63" s="75"/>
      <c r="PDX63" s="75"/>
      <c r="PDY63" s="75"/>
      <c r="PDZ63" s="75"/>
      <c r="PEA63" s="75"/>
      <c r="PEB63" s="75"/>
      <c r="PEC63" s="75"/>
      <c r="PED63" s="75"/>
      <c r="PEE63" s="75"/>
      <c r="PEF63" s="75"/>
      <c r="PEG63" s="75"/>
      <c r="PEH63" s="75"/>
      <c r="PEI63" s="75"/>
      <c r="PEJ63" s="75"/>
      <c r="PEK63" s="75"/>
      <c r="PEL63" s="75"/>
      <c r="PEM63" s="75"/>
      <c r="PEN63" s="75"/>
      <c r="PEO63" s="75"/>
      <c r="PEP63" s="75"/>
      <c r="PEQ63" s="75"/>
      <c r="PER63" s="75"/>
      <c r="PES63" s="75"/>
      <c r="PET63" s="75"/>
      <c r="PEU63" s="75"/>
      <c r="PEV63" s="75"/>
      <c r="PEW63" s="75"/>
      <c r="PEX63" s="75"/>
      <c r="PEY63" s="75"/>
      <c r="PEZ63" s="75"/>
      <c r="PFA63" s="75"/>
      <c r="PFB63" s="75"/>
      <c r="PFC63" s="75"/>
      <c r="PFD63" s="75"/>
      <c r="PFE63" s="75"/>
      <c r="PFF63" s="75"/>
      <c r="PFG63" s="75"/>
      <c r="PFH63" s="75"/>
      <c r="PFI63" s="75"/>
      <c r="PFJ63" s="75"/>
      <c r="PFK63" s="75"/>
      <c r="PFL63" s="75"/>
      <c r="PFM63" s="75"/>
      <c r="PFN63" s="75"/>
      <c r="PFO63" s="75"/>
      <c r="PFP63" s="75"/>
      <c r="PFQ63" s="75"/>
      <c r="PFR63" s="75"/>
      <c r="PFS63" s="75"/>
      <c r="PFT63" s="75"/>
      <c r="PFU63" s="75"/>
      <c r="PFV63" s="75"/>
      <c r="PFW63" s="75"/>
      <c r="PFX63" s="75"/>
      <c r="PFY63" s="75"/>
      <c r="PFZ63" s="75"/>
      <c r="PGA63" s="75"/>
      <c r="PGB63" s="75"/>
      <c r="PGC63" s="75"/>
      <c r="PGD63" s="75"/>
      <c r="PGE63" s="75"/>
      <c r="PGF63" s="75"/>
      <c r="PGG63" s="75"/>
      <c r="PGH63" s="75"/>
      <c r="PGI63" s="75"/>
      <c r="PGJ63" s="75"/>
      <c r="PGK63" s="75"/>
      <c r="PGL63" s="75"/>
      <c r="PGM63" s="75"/>
      <c r="PGN63" s="75"/>
      <c r="PGO63" s="75"/>
      <c r="PGP63" s="75"/>
      <c r="PGQ63" s="75"/>
      <c r="PGR63" s="75"/>
      <c r="PGS63" s="75"/>
      <c r="PGT63" s="75"/>
      <c r="PGU63" s="75"/>
      <c r="PGV63" s="75"/>
      <c r="PGW63" s="75"/>
      <c r="PGX63" s="75"/>
      <c r="PGY63" s="75"/>
      <c r="PGZ63" s="75"/>
      <c r="PHA63" s="75"/>
      <c r="PHB63" s="75"/>
      <c r="PHC63" s="75"/>
      <c r="PHD63" s="75"/>
      <c r="PHE63" s="75"/>
      <c r="PHF63" s="75"/>
      <c r="PHG63" s="75"/>
      <c r="PHH63" s="75"/>
      <c r="PHI63" s="75"/>
      <c r="PHJ63" s="75"/>
      <c r="PHK63" s="75"/>
      <c r="PHL63" s="75"/>
      <c r="PHM63" s="75"/>
      <c r="PHN63" s="75"/>
      <c r="PHO63" s="75"/>
      <c r="PHP63" s="75"/>
      <c r="PHQ63" s="75"/>
      <c r="PHR63" s="75"/>
      <c r="PHS63" s="75"/>
      <c r="PHT63" s="75"/>
      <c r="PHU63" s="75"/>
      <c r="PHV63" s="75"/>
      <c r="PHW63" s="75"/>
      <c r="PHX63" s="75"/>
      <c r="PHY63" s="75"/>
      <c r="PHZ63" s="75"/>
      <c r="PIA63" s="75"/>
      <c r="PIB63" s="75"/>
      <c r="PIC63" s="75"/>
      <c r="PID63" s="75"/>
      <c r="PIE63" s="75"/>
      <c r="PIF63" s="75"/>
      <c r="PIG63" s="75"/>
      <c r="PIH63" s="75"/>
      <c r="PII63" s="75"/>
      <c r="PIJ63" s="75"/>
      <c r="PIK63" s="75"/>
      <c r="PIL63" s="75"/>
      <c r="PIM63" s="75"/>
      <c r="PIN63" s="75"/>
      <c r="PIO63" s="75"/>
      <c r="PIP63" s="75"/>
      <c r="PIQ63" s="75"/>
      <c r="PIR63" s="75"/>
      <c r="PIS63" s="75"/>
      <c r="PIT63" s="75"/>
      <c r="PIU63" s="75"/>
      <c r="PIV63" s="75"/>
      <c r="PIW63" s="75"/>
      <c r="PIX63" s="75"/>
      <c r="PIY63" s="75"/>
      <c r="PIZ63" s="75"/>
      <c r="PJA63" s="75"/>
      <c r="PJB63" s="75"/>
      <c r="PJC63" s="75"/>
      <c r="PJD63" s="75"/>
      <c r="PJE63" s="75"/>
      <c r="PJF63" s="75"/>
      <c r="PJG63" s="75"/>
      <c r="PJH63" s="75"/>
      <c r="PJI63" s="75"/>
      <c r="PJJ63" s="75"/>
      <c r="PJK63" s="75"/>
      <c r="PJL63" s="75"/>
      <c r="PJM63" s="75"/>
      <c r="PJN63" s="75"/>
      <c r="PJO63" s="75"/>
      <c r="PJP63" s="75"/>
      <c r="PJQ63" s="75"/>
      <c r="PJR63" s="75"/>
      <c r="PJS63" s="75"/>
      <c r="PJT63" s="75"/>
      <c r="PJU63" s="75"/>
      <c r="PJV63" s="75"/>
      <c r="PJW63" s="75"/>
      <c r="PJX63" s="75"/>
      <c r="PJY63" s="75"/>
      <c r="PJZ63" s="75"/>
      <c r="PKA63" s="75"/>
      <c r="PKB63" s="75"/>
      <c r="PKC63" s="75"/>
      <c r="PKD63" s="75"/>
      <c r="PKE63" s="75"/>
      <c r="PKF63" s="75"/>
      <c r="PKG63" s="75"/>
      <c r="PKH63" s="75"/>
      <c r="PKI63" s="75"/>
      <c r="PKJ63" s="75"/>
      <c r="PKK63" s="75"/>
      <c r="PKL63" s="75"/>
      <c r="PKM63" s="75"/>
      <c r="PKN63" s="75"/>
      <c r="PKO63" s="75"/>
      <c r="PKP63" s="75"/>
      <c r="PKQ63" s="75"/>
      <c r="PKR63" s="75"/>
      <c r="PKS63" s="75"/>
      <c r="PKT63" s="75"/>
      <c r="PKU63" s="75"/>
      <c r="PKV63" s="75"/>
      <c r="PKW63" s="75"/>
      <c r="PKX63" s="75"/>
      <c r="PKY63" s="75"/>
      <c r="PKZ63" s="75"/>
      <c r="PLA63" s="75"/>
      <c r="PLB63" s="75"/>
      <c r="PLC63" s="75"/>
      <c r="PLD63" s="75"/>
      <c r="PLE63" s="75"/>
      <c r="PLF63" s="75"/>
      <c r="PLG63" s="75"/>
      <c r="PLH63" s="75"/>
      <c r="PLI63" s="75"/>
      <c r="PLJ63" s="75"/>
      <c r="PLK63" s="75"/>
      <c r="PLL63" s="75"/>
      <c r="PLM63" s="75"/>
      <c r="PLN63" s="75"/>
      <c r="PLO63" s="75"/>
      <c r="PLP63" s="75"/>
      <c r="PLQ63" s="75"/>
      <c r="PLR63" s="75"/>
      <c r="PLS63" s="75"/>
      <c r="PLT63" s="75"/>
      <c r="PLU63" s="75"/>
      <c r="PLV63" s="75"/>
      <c r="PLW63" s="75"/>
      <c r="PLX63" s="75"/>
      <c r="PLY63" s="75"/>
      <c r="PLZ63" s="75"/>
      <c r="PMA63" s="75"/>
      <c r="PMB63" s="75"/>
      <c r="PMC63" s="75"/>
      <c r="PMD63" s="75"/>
      <c r="PME63" s="75"/>
      <c r="PMF63" s="75"/>
      <c r="PMG63" s="75"/>
      <c r="PMH63" s="75"/>
      <c r="PMI63" s="75"/>
      <c r="PMJ63" s="75"/>
      <c r="PMK63" s="75"/>
      <c r="PML63" s="75"/>
      <c r="PMM63" s="75"/>
      <c r="PMN63" s="75"/>
      <c r="PMO63" s="75"/>
      <c r="PMP63" s="75"/>
      <c r="PMQ63" s="75"/>
      <c r="PMR63" s="75"/>
      <c r="PMS63" s="75"/>
      <c r="PMT63" s="75"/>
      <c r="PMU63" s="75"/>
      <c r="PMV63" s="75"/>
      <c r="PMW63" s="75"/>
      <c r="PMX63" s="75"/>
      <c r="PMY63" s="75"/>
      <c r="PMZ63" s="75"/>
      <c r="PNA63" s="75"/>
      <c r="PNB63" s="75"/>
      <c r="PNC63" s="75"/>
      <c r="PND63" s="75"/>
      <c r="PNE63" s="75"/>
      <c r="PNF63" s="75"/>
      <c r="PNG63" s="75"/>
      <c r="PNH63" s="75"/>
      <c r="PNI63" s="75"/>
      <c r="PNJ63" s="75"/>
      <c r="PNK63" s="75"/>
      <c r="PNL63" s="75"/>
      <c r="PNM63" s="75"/>
      <c r="PNN63" s="75"/>
      <c r="PNO63" s="75"/>
      <c r="PNP63" s="75"/>
      <c r="PNQ63" s="75"/>
      <c r="PNR63" s="75"/>
      <c r="PNS63" s="75"/>
      <c r="PNT63" s="75"/>
      <c r="PNU63" s="75"/>
      <c r="PNV63" s="75"/>
      <c r="PNW63" s="75"/>
      <c r="PNX63" s="75"/>
      <c r="PNY63" s="75"/>
      <c r="PNZ63" s="75"/>
      <c r="POA63" s="75"/>
      <c r="POB63" s="75"/>
      <c r="POC63" s="75"/>
      <c r="POD63" s="75"/>
      <c r="POE63" s="75"/>
      <c r="POF63" s="75"/>
      <c r="POG63" s="75"/>
      <c r="POH63" s="75"/>
      <c r="POI63" s="75"/>
      <c r="POJ63" s="75"/>
      <c r="POK63" s="75"/>
      <c r="POL63" s="75"/>
      <c r="POM63" s="75"/>
      <c r="PON63" s="75"/>
      <c r="POO63" s="75"/>
      <c r="POP63" s="75"/>
      <c r="POQ63" s="75"/>
      <c r="POR63" s="75"/>
      <c r="POS63" s="75"/>
      <c r="POT63" s="75"/>
      <c r="POU63" s="75"/>
      <c r="POV63" s="75"/>
      <c r="POW63" s="75"/>
      <c r="POX63" s="75"/>
      <c r="POY63" s="75"/>
      <c r="POZ63" s="75"/>
      <c r="PPA63" s="75"/>
      <c r="PPB63" s="75"/>
      <c r="PPC63" s="75"/>
      <c r="PPD63" s="75"/>
      <c r="PPE63" s="75"/>
      <c r="PPF63" s="75"/>
      <c r="PPG63" s="75"/>
      <c r="PPH63" s="75"/>
      <c r="PPI63" s="75"/>
      <c r="PPJ63" s="75"/>
      <c r="PPK63" s="75"/>
      <c r="PPL63" s="75"/>
      <c r="PPM63" s="75"/>
      <c r="PPN63" s="75"/>
      <c r="PPO63" s="75"/>
      <c r="PPP63" s="75"/>
      <c r="PPQ63" s="75"/>
      <c r="PPR63" s="75"/>
      <c r="PPS63" s="75"/>
      <c r="PPT63" s="75"/>
      <c r="PPU63" s="75"/>
      <c r="PPV63" s="75"/>
      <c r="PPW63" s="75"/>
      <c r="PPX63" s="75"/>
      <c r="PPY63" s="75"/>
      <c r="PPZ63" s="75"/>
      <c r="PQA63" s="75"/>
      <c r="PQB63" s="75"/>
      <c r="PQC63" s="75"/>
      <c r="PQD63" s="75"/>
      <c r="PQE63" s="75"/>
      <c r="PQF63" s="75"/>
      <c r="PQG63" s="75"/>
      <c r="PQH63" s="75"/>
      <c r="PQI63" s="75"/>
      <c r="PQJ63" s="75"/>
      <c r="PQK63" s="75"/>
      <c r="PQL63" s="75"/>
      <c r="PQM63" s="75"/>
      <c r="PQN63" s="75"/>
      <c r="PQO63" s="75"/>
      <c r="PQP63" s="75"/>
      <c r="PQQ63" s="75"/>
      <c r="PQR63" s="75"/>
      <c r="PQS63" s="75"/>
      <c r="PQT63" s="75"/>
      <c r="PQU63" s="75"/>
      <c r="PQV63" s="75"/>
      <c r="PQW63" s="75"/>
      <c r="PQX63" s="75"/>
      <c r="PQY63" s="75"/>
      <c r="PQZ63" s="75"/>
      <c r="PRA63" s="75"/>
      <c r="PRB63" s="75"/>
      <c r="PRC63" s="75"/>
      <c r="PRD63" s="75"/>
      <c r="PRE63" s="75"/>
      <c r="PRF63" s="75"/>
      <c r="PRG63" s="75"/>
      <c r="PRH63" s="75"/>
      <c r="PRI63" s="75"/>
      <c r="PRJ63" s="75"/>
      <c r="PRK63" s="75"/>
      <c r="PRL63" s="75"/>
      <c r="PRM63" s="75"/>
      <c r="PRN63" s="75"/>
      <c r="PRO63" s="75"/>
      <c r="PRP63" s="75"/>
      <c r="PRQ63" s="75"/>
      <c r="PRR63" s="75"/>
      <c r="PRS63" s="75"/>
      <c r="PRT63" s="75"/>
      <c r="PRU63" s="75"/>
      <c r="PRV63" s="75"/>
      <c r="PRW63" s="75"/>
      <c r="PRX63" s="75"/>
      <c r="PRY63" s="75"/>
      <c r="PRZ63" s="75"/>
      <c r="PSA63" s="75"/>
      <c r="PSB63" s="75"/>
      <c r="PSC63" s="75"/>
      <c r="PSD63" s="75"/>
      <c r="PSE63" s="75"/>
      <c r="PSF63" s="75"/>
      <c r="PSG63" s="75"/>
      <c r="PSH63" s="75"/>
      <c r="PSI63" s="75"/>
      <c r="PSJ63" s="75"/>
      <c r="PSK63" s="75"/>
      <c r="PSL63" s="75"/>
      <c r="PSM63" s="75"/>
      <c r="PSN63" s="75"/>
      <c r="PSO63" s="75"/>
      <c r="PSP63" s="75"/>
      <c r="PSQ63" s="75"/>
      <c r="PSR63" s="75"/>
      <c r="PSS63" s="75"/>
      <c r="PST63" s="75"/>
      <c r="PSU63" s="75"/>
      <c r="PSV63" s="75"/>
      <c r="PSW63" s="75"/>
      <c r="PSX63" s="75"/>
      <c r="PSY63" s="75"/>
      <c r="PSZ63" s="75"/>
      <c r="PTA63" s="75"/>
      <c r="PTB63" s="75"/>
      <c r="PTC63" s="75"/>
      <c r="PTD63" s="75"/>
      <c r="PTE63" s="75"/>
      <c r="PTF63" s="75"/>
      <c r="PTG63" s="75"/>
      <c r="PTH63" s="75"/>
      <c r="PTI63" s="75"/>
      <c r="PTJ63" s="75"/>
      <c r="PTK63" s="75"/>
      <c r="PTL63" s="75"/>
      <c r="PTM63" s="75"/>
      <c r="PTN63" s="75"/>
      <c r="PTO63" s="75"/>
      <c r="PTP63" s="75"/>
      <c r="PTQ63" s="75"/>
      <c r="PTR63" s="75"/>
      <c r="PTS63" s="75"/>
      <c r="PTT63" s="75"/>
      <c r="PTU63" s="75"/>
      <c r="PTV63" s="75"/>
      <c r="PTW63" s="75"/>
      <c r="PTX63" s="75"/>
      <c r="PTY63" s="75"/>
      <c r="PTZ63" s="75"/>
      <c r="PUA63" s="75"/>
      <c r="PUB63" s="75"/>
      <c r="PUC63" s="75"/>
      <c r="PUD63" s="75"/>
      <c r="PUE63" s="75"/>
      <c r="PUF63" s="75"/>
      <c r="PUG63" s="75"/>
      <c r="PUH63" s="75"/>
      <c r="PUI63" s="75"/>
      <c r="PUJ63" s="75"/>
      <c r="PUK63" s="75"/>
      <c r="PUL63" s="75"/>
      <c r="PUM63" s="75"/>
      <c r="PUN63" s="75"/>
      <c r="PUO63" s="75"/>
      <c r="PUP63" s="75"/>
      <c r="PUQ63" s="75"/>
      <c r="PUR63" s="75"/>
      <c r="PUS63" s="75"/>
      <c r="PUT63" s="75"/>
      <c r="PUU63" s="75"/>
      <c r="PUV63" s="75"/>
      <c r="PUW63" s="75"/>
      <c r="PUX63" s="75"/>
      <c r="PUY63" s="75"/>
      <c r="PUZ63" s="75"/>
      <c r="PVA63" s="75"/>
      <c r="PVB63" s="75"/>
      <c r="PVC63" s="75"/>
      <c r="PVD63" s="75"/>
      <c r="PVE63" s="75"/>
      <c r="PVF63" s="75"/>
      <c r="PVG63" s="75"/>
      <c r="PVH63" s="75"/>
      <c r="PVI63" s="75"/>
      <c r="PVJ63" s="75"/>
      <c r="PVK63" s="75"/>
      <c r="PVL63" s="75"/>
      <c r="PVM63" s="75"/>
      <c r="PVN63" s="75"/>
      <c r="PVO63" s="75"/>
      <c r="PVP63" s="75"/>
      <c r="PVQ63" s="75"/>
      <c r="PVR63" s="75"/>
      <c r="PVS63" s="75"/>
      <c r="PVT63" s="75"/>
      <c r="PVU63" s="75"/>
      <c r="PVV63" s="75"/>
      <c r="PVW63" s="75"/>
      <c r="PVX63" s="75"/>
      <c r="PVY63" s="75"/>
      <c r="PVZ63" s="75"/>
      <c r="PWA63" s="75"/>
      <c r="PWB63" s="75"/>
      <c r="PWC63" s="75"/>
      <c r="PWD63" s="75"/>
      <c r="PWE63" s="75"/>
      <c r="PWF63" s="75"/>
      <c r="PWG63" s="75"/>
      <c r="PWH63" s="75"/>
      <c r="PWI63" s="75"/>
      <c r="PWJ63" s="75"/>
      <c r="PWK63" s="75"/>
      <c r="PWL63" s="75"/>
      <c r="PWM63" s="75"/>
      <c r="PWN63" s="75"/>
      <c r="PWO63" s="75"/>
      <c r="PWP63" s="75"/>
      <c r="PWQ63" s="75"/>
      <c r="PWR63" s="75"/>
      <c r="PWS63" s="75"/>
      <c r="PWT63" s="75"/>
      <c r="PWU63" s="75"/>
      <c r="PWV63" s="75"/>
      <c r="PWW63" s="75"/>
      <c r="PWX63" s="75"/>
      <c r="PWY63" s="75"/>
      <c r="PWZ63" s="75"/>
      <c r="PXA63" s="75"/>
      <c r="PXB63" s="75"/>
      <c r="PXC63" s="75"/>
      <c r="PXD63" s="75"/>
      <c r="PXE63" s="75"/>
      <c r="PXF63" s="75"/>
      <c r="PXG63" s="75"/>
      <c r="PXH63" s="75"/>
      <c r="PXI63" s="75"/>
      <c r="PXJ63" s="75"/>
      <c r="PXK63" s="75"/>
      <c r="PXL63" s="75"/>
      <c r="PXM63" s="75"/>
      <c r="PXN63" s="75"/>
      <c r="PXO63" s="75"/>
      <c r="PXP63" s="75"/>
      <c r="PXQ63" s="75"/>
      <c r="PXR63" s="75"/>
      <c r="PXS63" s="75"/>
      <c r="PXT63" s="75"/>
      <c r="PXU63" s="75"/>
      <c r="PXV63" s="75"/>
      <c r="PXW63" s="75"/>
      <c r="PXX63" s="75"/>
      <c r="PXY63" s="75"/>
      <c r="PXZ63" s="75"/>
      <c r="PYA63" s="75"/>
      <c r="PYB63" s="75"/>
      <c r="PYC63" s="75"/>
      <c r="PYD63" s="75"/>
      <c r="PYE63" s="75"/>
      <c r="PYF63" s="75"/>
      <c r="PYG63" s="75"/>
      <c r="PYH63" s="75"/>
      <c r="PYI63" s="75"/>
      <c r="PYJ63" s="75"/>
      <c r="PYK63" s="75"/>
      <c r="PYL63" s="75"/>
      <c r="PYM63" s="75"/>
      <c r="PYN63" s="75"/>
      <c r="PYO63" s="75"/>
      <c r="PYP63" s="75"/>
      <c r="PYQ63" s="75"/>
      <c r="PYR63" s="75"/>
      <c r="PYS63" s="75"/>
      <c r="PYT63" s="75"/>
      <c r="PYU63" s="75"/>
      <c r="PYV63" s="75"/>
      <c r="PYW63" s="75"/>
      <c r="PYX63" s="75"/>
      <c r="PYY63" s="75"/>
      <c r="PYZ63" s="75"/>
      <c r="PZA63" s="75"/>
      <c r="PZB63" s="75"/>
      <c r="PZC63" s="75"/>
      <c r="PZD63" s="75"/>
      <c r="PZE63" s="75"/>
      <c r="PZF63" s="75"/>
      <c r="PZG63" s="75"/>
      <c r="PZH63" s="75"/>
      <c r="PZI63" s="75"/>
      <c r="PZJ63" s="75"/>
      <c r="PZK63" s="75"/>
      <c r="PZL63" s="75"/>
      <c r="PZM63" s="75"/>
      <c r="PZN63" s="75"/>
      <c r="PZO63" s="75"/>
      <c r="PZP63" s="75"/>
      <c r="PZQ63" s="75"/>
      <c r="PZR63" s="75"/>
      <c r="PZS63" s="75"/>
      <c r="PZT63" s="75"/>
      <c r="PZU63" s="75"/>
      <c r="PZV63" s="75"/>
      <c r="PZW63" s="75"/>
      <c r="PZX63" s="75"/>
      <c r="PZY63" s="75"/>
      <c r="PZZ63" s="75"/>
      <c r="QAA63" s="75"/>
      <c r="QAB63" s="75"/>
      <c r="QAC63" s="75"/>
      <c r="QAD63" s="75"/>
      <c r="QAE63" s="75"/>
      <c r="QAF63" s="75"/>
      <c r="QAG63" s="75"/>
      <c r="QAH63" s="75"/>
      <c r="QAI63" s="75"/>
      <c r="QAJ63" s="75"/>
      <c r="QAK63" s="75"/>
      <c r="QAL63" s="75"/>
      <c r="QAM63" s="75"/>
      <c r="QAN63" s="75"/>
      <c r="QAO63" s="75"/>
      <c r="QAP63" s="75"/>
      <c r="QAQ63" s="75"/>
      <c r="QAR63" s="75"/>
      <c r="QAS63" s="75"/>
      <c r="QAT63" s="75"/>
      <c r="QAU63" s="75"/>
      <c r="QAV63" s="75"/>
      <c r="QAW63" s="75"/>
      <c r="QAX63" s="75"/>
      <c r="QAY63" s="75"/>
      <c r="QAZ63" s="75"/>
      <c r="QBA63" s="75"/>
      <c r="QBB63" s="75"/>
      <c r="QBC63" s="75"/>
      <c r="QBD63" s="75"/>
      <c r="QBE63" s="75"/>
      <c r="QBF63" s="75"/>
      <c r="QBG63" s="75"/>
      <c r="QBH63" s="75"/>
      <c r="QBI63" s="75"/>
      <c r="QBJ63" s="75"/>
      <c r="QBK63" s="75"/>
      <c r="QBL63" s="75"/>
      <c r="QBM63" s="75"/>
      <c r="QBN63" s="75"/>
      <c r="QBO63" s="75"/>
      <c r="QBP63" s="75"/>
      <c r="QBQ63" s="75"/>
      <c r="QBR63" s="75"/>
      <c r="QBS63" s="75"/>
      <c r="QBT63" s="75"/>
      <c r="QBU63" s="75"/>
      <c r="QBV63" s="75"/>
      <c r="QBW63" s="75"/>
      <c r="QBX63" s="75"/>
      <c r="QBY63" s="75"/>
      <c r="QBZ63" s="75"/>
      <c r="QCA63" s="75"/>
      <c r="QCB63" s="75"/>
      <c r="QCC63" s="75"/>
      <c r="QCD63" s="75"/>
      <c r="QCE63" s="75"/>
      <c r="QCF63" s="75"/>
      <c r="QCG63" s="75"/>
      <c r="QCH63" s="75"/>
      <c r="QCI63" s="75"/>
      <c r="QCJ63" s="75"/>
      <c r="QCK63" s="75"/>
      <c r="QCL63" s="75"/>
      <c r="QCM63" s="75"/>
      <c r="QCN63" s="75"/>
      <c r="QCO63" s="75"/>
      <c r="QCP63" s="75"/>
      <c r="QCQ63" s="75"/>
      <c r="QCR63" s="75"/>
      <c r="QCS63" s="75"/>
      <c r="QCT63" s="75"/>
      <c r="QCU63" s="75"/>
      <c r="QCV63" s="75"/>
      <c r="QCW63" s="75"/>
      <c r="QCX63" s="75"/>
      <c r="QCY63" s="75"/>
      <c r="QCZ63" s="75"/>
      <c r="QDA63" s="75"/>
      <c r="QDB63" s="75"/>
      <c r="QDC63" s="75"/>
      <c r="QDD63" s="75"/>
      <c r="QDE63" s="75"/>
      <c r="QDF63" s="75"/>
      <c r="QDG63" s="75"/>
      <c r="QDH63" s="75"/>
      <c r="QDI63" s="75"/>
      <c r="QDJ63" s="75"/>
      <c r="QDK63" s="75"/>
      <c r="QDL63" s="75"/>
      <c r="QDM63" s="75"/>
      <c r="QDN63" s="75"/>
      <c r="QDO63" s="75"/>
      <c r="QDP63" s="75"/>
      <c r="QDQ63" s="75"/>
      <c r="QDR63" s="75"/>
      <c r="QDS63" s="75"/>
      <c r="QDT63" s="75"/>
      <c r="QDU63" s="75"/>
      <c r="QDV63" s="75"/>
      <c r="QDW63" s="75"/>
      <c r="QDX63" s="75"/>
      <c r="QDY63" s="75"/>
      <c r="QDZ63" s="75"/>
      <c r="QEA63" s="75"/>
      <c r="QEB63" s="75"/>
      <c r="QEC63" s="75"/>
      <c r="QED63" s="75"/>
      <c r="QEE63" s="75"/>
      <c r="QEF63" s="75"/>
      <c r="QEG63" s="75"/>
      <c r="QEH63" s="75"/>
      <c r="QEI63" s="75"/>
      <c r="QEJ63" s="75"/>
      <c r="QEK63" s="75"/>
      <c r="QEL63" s="75"/>
      <c r="QEM63" s="75"/>
      <c r="QEN63" s="75"/>
      <c r="QEO63" s="75"/>
      <c r="QEP63" s="75"/>
      <c r="QEQ63" s="75"/>
      <c r="QER63" s="75"/>
      <c r="QES63" s="75"/>
      <c r="QET63" s="75"/>
      <c r="QEU63" s="75"/>
      <c r="QEV63" s="75"/>
      <c r="QEW63" s="75"/>
      <c r="QEX63" s="75"/>
      <c r="QEY63" s="75"/>
      <c r="QEZ63" s="75"/>
      <c r="QFA63" s="75"/>
      <c r="QFB63" s="75"/>
      <c r="QFC63" s="75"/>
      <c r="QFD63" s="75"/>
      <c r="QFE63" s="75"/>
      <c r="QFF63" s="75"/>
      <c r="QFG63" s="75"/>
      <c r="QFH63" s="75"/>
      <c r="QFI63" s="75"/>
      <c r="QFJ63" s="75"/>
      <c r="QFK63" s="75"/>
      <c r="QFL63" s="75"/>
      <c r="QFM63" s="75"/>
      <c r="QFN63" s="75"/>
      <c r="QFO63" s="75"/>
      <c r="QFP63" s="75"/>
      <c r="QFQ63" s="75"/>
      <c r="QFR63" s="75"/>
      <c r="QFS63" s="75"/>
      <c r="QFT63" s="75"/>
      <c r="QFU63" s="75"/>
      <c r="QFV63" s="75"/>
      <c r="QFW63" s="75"/>
      <c r="QFX63" s="75"/>
      <c r="QFY63" s="75"/>
      <c r="QFZ63" s="75"/>
      <c r="QGA63" s="75"/>
      <c r="QGB63" s="75"/>
      <c r="QGC63" s="75"/>
      <c r="QGD63" s="75"/>
      <c r="QGE63" s="75"/>
      <c r="QGF63" s="75"/>
      <c r="QGG63" s="75"/>
      <c r="QGH63" s="75"/>
      <c r="QGI63" s="75"/>
      <c r="QGJ63" s="75"/>
      <c r="QGK63" s="75"/>
      <c r="QGL63" s="75"/>
      <c r="QGM63" s="75"/>
      <c r="QGN63" s="75"/>
      <c r="QGO63" s="75"/>
      <c r="QGP63" s="75"/>
      <c r="QGQ63" s="75"/>
      <c r="QGR63" s="75"/>
      <c r="QGS63" s="75"/>
      <c r="QGT63" s="75"/>
      <c r="QGU63" s="75"/>
      <c r="QGV63" s="75"/>
      <c r="QGW63" s="75"/>
      <c r="QGX63" s="75"/>
      <c r="QGY63" s="75"/>
      <c r="QGZ63" s="75"/>
      <c r="QHA63" s="75"/>
      <c r="QHB63" s="75"/>
      <c r="QHC63" s="75"/>
      <c r="QHD63" s="75"/>
      <c r="QHE63" s="75"/>
      <c r="QHF63" s="75"/>
      <c r="QHG63" s="75"/>
      <c r="QHH63" s="75"/>
      <c r="QHI63" s="75"/>
      <c r="QHJ63" s="75"/>
      <c r="QHK63" s="75"/>
      <c r="QHL63" s="75"/>
      <c r="QHM63" s="75"/>
      <c r="QHN63" s="75"/>
      <c r="QHO63" s="75"/>
      <c r="QHP63" s="75"/>
      <c r="QHQ63" s="75"/>
      <c r="QHR63" s="75"/>
      <c r="QHS63" s="75"/>
      <c r="QHT63" s="75"/>
      <c r="QHU63" s="75"/>
      <c r="QHV63" s="75"/>
      <c r="QHW63" s="75"/>
      <c r="QHX63" s="75"/>
      <c r="QHY63" s="75"/>
      <c r="QHZ63" s="75"/>
      <c r="QIA63" s="75"/>
      <c r="QIB63" s="75"/>
      <c r="QIC63" s="75"/>
      <c r="QID63" s="75"/>
      <c r="QIE63" s="75"/>
      <c r="QIF63" s="75"/>
      <c r="QIG63" s="75"/>
      <c r="QIH63" s="75"/>
      <c r="QII63" s="75"/>
      <c r="QIJ63" s="75"/>
      <c r="QIK63" s="75"/>
      <c r="QIL63" s="75"/>
      <c r="QIM63" s="75"/>
      <c r="QIN63" s="75"/>
      <c r="QIO63" s="75"/>
      <c r="QIP63" s="75"/>
      <c r="QIQ63" s="75"/>
      <c r="QIR63" s="75"/>
      <c r="QIS63" s="75"/>
      <c r="QIT63" s="75"/>
      <c r="QIU63" s="75"/>
      <c r="QIV63" s="75"/>
      <c r="QIW63" s="75"/>
      <c r="QIX63" s="75"/>
      <c r="QIY63" s="75"/>
      <c r="QIZ63" s="75"/>
      <c r="QJA63" s="75"/>
      <c r="QJB63" s="75"/>
      <c r="QJC63" s="75"/>
      <c r="QJD63" s="75"/>
      <c r="QJE63" s="75"/>
      <c r="QJF63" s="75"/>
      <c r="QJG63" s="75"/>
      <c r="QJH63" s="75"/>
      <c r="QJI63" s="75"/>
      <c r="QJJ63" s="75"/>
      <c r="QJK63" s="75"/>
      <c r="QJL63" s="75"/>
      <c r="QJM63" s="75"/>
      <c r="QJN63" s="75"/>
      <c r="QJO63" s="75"/>
      <c r="QJP63" s="75"/>
      <c r="QJQ63" s="75"/>
      <c r="QJR63" s="75"/>
      <c r="QJS63" s="75"/>
      <c r="QJT63" s="75"/>
      <c r="QJU63" s="75"/>
      <c r="QJV63" s="75"/>
      <c r="QJW63" s="75"/>
      <c r="QJX63" s="75"/>
      <c r="QJY63" s="75"/>
      <c r="QJZ63" s="75"/>
      <c r="QKA63" s="75"/>
      <c r="QKB63" s="75"/>
      <c r="QKC63" s="75"/>
      <c r="QKD63" s="75"/>
      <c r="QKE63" s="75"/>
      <c r="QKF63" s="75"/>
      <c r="QKG63" s="75"/>
      <c r="QKH63" s="75"/>
      <c r="QKI63" s="75"/>
      <c r="QKJ63" s="75"/>
      <c r="QKK63" s="75"/>
      <c r="QKL63" s="75"/>
      <c r="QKM63" s="75"/>
      <c r="QKN63" s="75"/>
      <c r="QKO63" s="75"/>
      <c r="QKP63" s="75"/>
      <c r="QKQ63" s="75"/>
      <c r="QKR63" s="75"/>
      <c r="QKS63" s="75"/>
      <c r="QKT63" s="75"/>
      <c r="QKU63" s="75"/>
      <c r="QKV63" s="75"/>
      <c r="QKW63" s="75"/>
      <c r="QKX63" s="75"/>
      <c r="QKY63" s="75"/>
      <c r="QKZ63" s="75"/>
      <c r="QLA63" s="75"/>
      <c r="QLB63" s="75"/>
      <c r="QLC63" s="75"/>
      <c r="QLD63" s="75"/>
      <c r="QLE63" s="75"/>
      <c r="QLF63" s="75"/>
      <c r="QLG63" s="75"/>
      <c r="QLH63" s="75"/>
      <c r="QLI63" s="75"/>
      <c r="QLJ63" s="75"/>
      <c r="QLK63" s="75"/>
      <c r="QLL63" s="75"/>
      <c r="QLM63" s="75"/>
      <c r="QLN63" s="75"/>
      <c r="QLO63" s="75"/>
      <c r="QLP63" s="75"/>
      <c r="QLQ63" s="75"/>
      <c r="QLR63" s="75"/>
      <c r="QLS63" s="75"/>
      <c r="QLT63" s="75"/>
      <c r="QLU63" s="75"/>
      <c r="QLV63" s="75"/>
      <c r="QLW63" s="75"/>
      <c r="QLX63" s="75"/>
      <c r="QLY63" s="75"/>
      <c r="QLZ63" s="75"/>
      <c r="QMA63" s="75"/>
      <c r="QMB63" s="75"/>
      <c r="QMC63" s="75"/>
      <c r="QMD63" s="75"/>
      <c r="QME63" s="75"/>
      <c r="QMF63" s="75"/>
      <c r="QMG63" s="75"/>
      <c r="QMH63" s="75"/>
      <c r="QMI63" s="75"/>
      <c r="QMJ63" s="75"/>
      <c r="QMK63" s="75"/>
      <c r="QML63" s="75"/>
      <c r="QMM63" s="75"/>
      <c r="QMN63" s="75"/>
      <c r="QMO63" s="75"/>
      <c r="QMP63" s="75"/>
      <c r="QMQ63" s="75"/>
      <c r="QMR63" s="75"/>
      <c r="QMS63" s="75"/>
      <c r="QMT63" s="75"/>
      <c r="QMU63" s="75"/>
      <c r="QMV63" s="75"/>
      <c r="QMW63" s="75"/>
      <c r="QMX63" s="75"/>
      <c r="QMY63" s="75"/>
      <c r="QMZ63" s="75"/>
      <c r="QNA63" s="75"/>
      <c r="QNB63" s="75"/>
      <c r="QNC63" s="75"/>
      <c r="QND63" s="75"/>
      <c r="QNE63" s="75"/>
      <c r="QNF63" s="75"/>
      <c r="QNG63" s="75"/>
      <c r="QNH63" s="75"/>
      <c r="QNI63" s="75"/>
      <c r="QNJ63" s="75"/>
      <c r="QNK63" s="75"/>
      <c r="QNL63" s="75"/>
      <c r="QNM63" s="75"/>
      <c r="QNN63" s="75"/>
      <c r="QNO63" s="75"/>
      <c r="QNP63" s="75"/>
      <c r="QNQ63" s="75"/>
      <c r="QNR63" s="75"/>
      <c r="QNS63" s="75"/>
      <c r="QNT63" s="75"/>
      <c r="QNU63" s="75"/>
      <c r="QNV63" s="75"/>
      <c r="QNW63" s="75"/>
      <c r="QNX63" s="75"/>
      <c r="QNY63" s="75"/>
      <c r="QNZ63" s="75"/>
      <c r="QOA63" s="75"/>
      <c r="QOB63" s="75"/>
      <c r="QOC63" s="75"/>
      <c r="QOD63" s="75"/>
      <c r="QOE63" s="75"/>
      <c r="QOF63" s="75"/>
      <c r="QOG63" s="75"/>
      <c r="QOH63" s="75"/>
      <c r="QOI63" s="75"/>
      <c r="QOJ63" s="75"/>
      <c r="QOK63" s="75"/>
      <c r="QOL63" s="75"/>
      <c r="QOM63" s="75"/>
      <c r="QON63" s="75"/>
      <c r="QOO63" s="75"/>
      <c r="QOP63" s="75"/>
      <c r="QOQ63" s="75"/>
      <c r="QOR63" s="75"/>
      <c r="QOS63" s="75"/>
      <c r="QOT63" s="75"/>
      <c r="QOU63" s="75"/>
      <c r="QOV63" s="75"/>
      <c r="QOW63" s="75"/>
      <c r="QOX63" s="75"/>
      <c r="QOY63" s="75"/>
      <c r="QOZ63" s="75"/>
      <c r="QPA63" s="75"/>
      <c r="QPB63" s="75"/>
      <c r="QPC63" s="75"/>
      <c r="QPD63" s="75"/>
      <c r="QPE63" s="75"/>
      <c r="QPF63" s="75"/>
      <c r="QPG63" s="75"/>
      <c r="QPH63" s="75"/>
      <c r="QPI63" s="75"/>
      <c r="QPJ63" s="75"/>
      <c r="QPK63" s="75"/>
      <c r="QPL63" s="75"/>
      <c r="QPM63" s="75"/>
      <c r="QPN63" s="75"/>
      <c r="QPO63" s="75"/>
      <c r="QPP63" s="75"/>
      <c r="QPQ63" s="75"/>
      <c r="QPR63" s="75"/>
      <c r="QPS63" s="75"/>
      <c r="QPT63" s="75"/>
      <c r="QPU63" s="75"/>
      <c r="QPV63" s="75"/>
      <c r="QPW63" s="75"/>
      <c r="QPX63" s="75"/>
      <c r="QPY63" s="75"/>
      <c r="QPZ63" s="75"/>
      <c r="QQA63" s="75"/>
      <c r="QQB63" s="75"/>
      <c r="QQC63" s="75"/>
      <c r="QQD63" s="75"/>
      <c r="QQE63" s="75"/>
      <c r="QQF63" s="75"/>
      <c r="QQG63" s="75"/>
      <c r="QQH63" s="75"/>
      <c r="QQI63" s="75"/>
      <c r="QQJ63" s="75"/>
      <c r="QQK63" s="75"/>
      <c r="QQL63" s="75"/>
      <c r="QQM63" s="75"/>
      <c r="QQN63" s="75"/>
      <c r="QQO63" s="75"/>
      <c r="QQP63" s="75"/>
      <c r="QQQ63" s="75"/>
      <c r="QQR63" s="75"/>
      <c r="QQS63" s="75"/>
      <c r="QQT63" s="75"/>
      <c r="QQU63" s="75"/>
      <c r="QQV63" s="75"/>
      <c r="QQW63" s="75"/>
      <c r="QQX63" s="75"/>
      <c r="QQY63" s="75"/>
      <c r="QQZ63" s="75"/>
      <c r="QRA63" s="75"/>
      <c r="QRB63" s="75"/>
      <c r="QRC63" s="75"/>
      <c r="QRD63" s="75"/>
      <c r="QRE63" s="75"/>
      <c r="QRF63" s="75"/>
      <c r="QRG63" s="75"/>
      <c r="QRH63" s="75"/>
      <c r="QRI63" s="75"/>
      <c r="QRJ63" s="75"/>
      <c r="QRK63" s="75"/>
      <c r="QRL63" s="75"/>
      <c r="QRM63" s="75"/>
      <c r="QRN63" s="75"/>
      <c r="QRO63" s="75"/>
      <c r="QRP63" s="75"/>
      <c r="QRQ63" s="75"/>
      <c r="QRR63" s="75"/>
      <c r="QRS63" s="75"/>
      <c r="QRT63" s="75"/>
      <c r="QRU63" s="75"/>
      <c r="QRV63" s="75"/>
      <c r="QRW63" s="75"/>
      <c r="QRX63" s="75"/>
      <c r="QRY63" s="75"/>
      <c r="QRZ63" s="75"/>
      <c r="QSA63" s="75"/>
      <c r="QSB63" s="75"/>
      <c r="QSC63" s="75"/>
      <c r="QSD63" s="75"/>
      <c r="QSE63" s="75"/>
      <c r="QSF63" s="75"/>
      <c r="QSG63" s="75"/>
      <c r="QSH63" s="75"/>
      <c r="QSI63" s="75"/>
      <c r="QSJ63" s="75"/>
      <c r="QSK63" s="75"/>
      <c r="QSL63" s="75"/>
      <c r="QSM63" s="75"/>
      <c r="QSN63" s="75"/>
      <c r="QSO63" s="75"/>
      <c r="QSP63" s="75"/>
      <c r="QSQ63" s="75"/>
      <c r="QSR63" s="75"/>
      <c r="QSS63" s="75"/>
      <c r="QST63" s="75"/>
      <c r="QSU63" s="75"/>
      <c r="QSV63" s="75"/>
      <c r="QSW63" s="75"/>
      <c r="QSX63" s="75"/>
      <c r="QSY63" s="75"/>
      <c r="QSZ63" s="75"/>
      <c r="QTA63" s="75"/>
      <c r="QTB63" s="75"/>
      <c r="QTC63" s="75"/>
      <c r="QTD63" s="75"/>
      <c r="QTE63" s="75"/>
      <c r="QTF63" s="75"/>
      <c r="QTG63" s="75"/>
      <c r="QTH63" s="75"/>
      <c r="QTI63" s="75"/>
      <c r="QTJ63" s="75"/>
      <c r="QTK63" s="75"/>
      <c r="QTL63" s="75"/>
      <c r="QTM63" s="75"/>
      <c r="QTN63" s="75"/>
      <c r="QTO63" s="75"/>
      <c r="QTP63" s="75"/>
      <c r="QTQ63" s="75"/>
      <c r="QTR63" s="75"/>
      <c r="QTS63" s="75"/>
      <c r="QTT63" s="75"/>
      <c r="QTU63" s="75"/>
      <c r="QTV63" s="75"/>
      <c r="QTW63" s="75"/>
      <c r="QTX63" s="75"/>
      <c r="QTY63" s="75"/>
      <c r="QTZ63" s="75"/>
      <c r="QUA63" s="75"/>
      <c r="QUB63" s="75"/>
      <c r="QUC63" s="75"/>
      <c r="QUD63" s="75"/>
      <c r="QUE63" s="75"/>
      <c r="QUF63" s="75"/>
      <c r="QUG63" s="75"/>
      <c r="QUH63" s="75"/>
      <c r="QUI63" s="75"/>
      <c r="QUJ63" s="75"/>
      <c r="QUK63" s="75"/>
      <c r="QUL63" s="75"/>
      <c r="QUM63" s="75"/>
      <c r="QUN63" s="75"/>
      <c r="QUO63" s="75"/>
      <c r="QUP63" s="75"/>
      <c r="QUQ63" s="75"/>
      <c r="QUR63" s="75"/>
      <c r="QUS63" s="75"/>
      <c r="QUT63" s="75"/>
      <c r="QUU63" s="75"/>
      <c r="QUV63" s="75"/>
      <c r="QUW63" s="75"/>
      <c r="QUX63" s="75"/>
      <c r="QUY63" s="75"/>
      <c r="QUZ63" s="75"/>
      <c r="QVA63" s="75"/>
      <c r="QVB63" s="75"/>
      <c r="QVC63" s="75"/>
      <c r="QVD63" s="75"/>
      <c r="QVE63" s="75"/>
      <c r="QVF63" s="75"/>
      <c r="QVG63" s="75"/>
      <c r="QVH63" s="75"/>
      <c r="QVI63" s="75"/>
      <c r="QVJ63" s="75"/>
      <c r="QVK63" s="75"/>
      <c r="QVL63" s="75"/>
      <c r="QVM63" s="75"/>
      <c r="QVN63" s="75"/>
      <c r="QVO63" s="75"/>
      <c r="QVP63" s="75"/>
      <c r="QVQ63" s="75"/>
      <c r="QVR63" s="75"/>
      <c r="QVS63" s="75"/>
      <c r="QVT63" s="75"/>
      <c r="QVU63" s="75"/>
      <c r="QVV63" s="75"/>
      <c r="QVW63" s="75"/>
      <c r="QVX63" s="75"/>
      <c r="QVY63" s="75"/>
      <c r="QVZ63" s="75"/>
      <c r="QWA63" s="75"/>
      <c r="QWB63" s="75"/>
      <c r="QWC63" s="75"/>
      <c r="QWD63" s="75"/>
      <c r="QWE63" s="75"/>
      <c r="QWF63" s="75"/>
      <c r="QWG63" s="75"/>
      <c r="QWH63" s="75"/>
      <c r="QWI63" s="75"/>
      <c r="QWJ63" s="75"/>
      <c r="QWK63" s="75"/>
      <c r="QWL63" s="75"/>
      <c r="QWM63" s="75"/>
      <c r="QWN63" s="75"/>
      <c r="QWO63" s="75"/>
      <c r="QWP63" s="75"/>
      <c r="QWQ63" s="75"/>
      <c r="QWR63" s="75"/>
      <c r="QWS63" s="75"/>
      <c r="QWT63" s="75"/>
      <c r="QWU63" s="75"/>
      <c r="QWV63" s="75"/>
      <c r="QWW63" s="75"/>
      <c r="QWX63" s="75"/>
      <c r="QWY63" s="75"/>
      <c r="QWZ63" s="75"/>
      <c r="QXA63" s="75"/>
      <c r="QXB63" s="75"/>
      <c r="QXC63" s="75"/>
      <c r="QXD63" s="75"/>
      <c r="QXE63" s="75"/>
      <c r="QXF63" s="75"/>
      <c r="QXG63" s="75"/>
      <c r="QXH63" s="75"/>
      <c r="QXI63" s="75"/>
      <c r="QXJ63" s="75"/>
      <c r="QXK63" s="75"/>
      <c r="QXL63" s="75"/>
      <c r="QXM63" s="75"/>
      <c r="QXN63" s="75"/>
      <c r="QXO63" s="75"/>
      <c r="QXP63" s="75"/>
      <c r="QXQ63" s="75"/>
      <c r="QXR63" s="75"/>
      <c r="QXS63" s="75"/>
      <c r="QXT63" s="75"/>
      <c r="QXU63" s="75"/>
      <c r="QXV63" s="75"/>
      <c r="QXW63" s="75"/>
      <c r="QXX63" s="75"/>
      <c r="QXY63" s="75"/>
      <c r="QXZ63" s="75"/>
      <c r="QYA63" s="75"/>
      <c r="QYB63" s="75"/>
      <c r="QYC63" s="75"/>
      <c r="QYD63" s="75"/>
      <c r="QYE63" s="75"/>
      <c r="QYF63" s="75"/>
      <c r="QYG63" s="75"/>
      <c r="QYH63" s="75"/>
      <c r="QYI63" s="75"/>
      <c r="QYJ63" s="75"/>
      <c r="QYK63" s="75"/>
      <c r="QYL63" s="75"/>
      <c r="QYM63" s="75"/>
      <c r="QYN63" s="75"/>
      <c r="QYO63" s="75"/>
      <c r="QYP63" s="75"/>
      <c r="QYQ63" s="75"/>
      <c r="QYR63" s="75"/>
      <c r="QYS63" s="75"/>
      <c r="QYT63" s="75"/>
      <c r="QYU63" s="75"/>
      <c r="QYV63" s="75"/>
      <c r="QYW63" s="75"/>
      <c r="QYX63" s="75"/>
      <c r="QYY63" s="75"/>
      <c r="QYZ63" s="75"/>
      <c r="QZA63" s="75"/>
      <c r="QZB63" s="75"/>
      <c r="QZC63" s="75"/>
      <c r="QZD63" s="75"/>
      <c r="QZE63" s="75"/>
      <c r="QZF63" s="75"/>
      <c r="QZG63" s="75"/>
      <c r="QZH63" s="75"/>
      <c r="QZI63" s="75"/>
      <c r="QZJ63" s="75"/>
      <c r="QZK63" s="75"/>
      <c r="QZL63" s="75"/>
      <c r="QZM63" s="75"/>
      <c r="QZN63" s="75"/>
      <c r="QZO63" s="75"/>
      <c r="QZP63" s="75"/>
      <c r="QZQ63" s="75"/>
      <c r="QZR63" s="75"/>
      <c r="QZS63" s="75"/>
      <c r="QZT63" s="75"/>
      <c r="QZU63" s="75"/>
      <c r="QZV63" s="75"/>
      <c r="QZW63" s="75"/>
      <c r="QZX63" s="75"/>
      <c r="QZY63" s="75"/>
      <c r="QZZ63" s="75"/>
      <c r="RAA63" s="75"/>
      <c r="RAB63" s="75"/>
      <c r="RAC63" s="75"/>
      <c r="RAD63" s="75"/>
      <c r="RAE63" s="75"/>
      <c r="RAF63" s="75"/>
      <c r="RAG63" s="75"/>
      <c r="RAH63" s="75"/>
      <c r="RAI63" s="75"/>
      <c r="RAJ63" s="75"/>
      <c r="RAK63" s="75"/>
      <c r="RAL63" s="75"/>
      <c r="RAM63" s="75"/>
      <c r="RAN63" s="75"/>
      <c r="RAO63" s="75"/>
      <c r="RAP63" s="75"/>
      <c r="RAQ63" s="75"/>
      <c r="RAR63" s="75"/>
      <c r="RAS63" s="75"/>
      <c r="RAT63" s="75"/>
      <c r="RAU63" s="75"/>
      <c r="RAV63" s="75"/>
      <c r="RAW63" s="75"/>
      <c r="RAX63" s="75"/>
      <c r="RAY63" s="75"/>
      <c r="RAZ63" s="75"/>
      <c r="RBA63" s="75"/>
      <c r="RBB63" s="75"/>
      <c r="RBC63" s="75"/>
      <c r="RBD63" s="75"/>
      <c r="RBE63" s="75"/>
      <c r="RBF63" s="75"/>
      <c r="RBG63" s="75"/>
      <c r="RBH63" s="75"/>
      <c r="RBI63" s="75"/>
      <c r="RBJ63" s="75"/>
      <c r="RBK63" s="75"/>
      <c r="RBL63" s="75"/>
      <c r="RBM63" s="75"/>
      <c r="RBN63" s="75"/>
      <c r="RBO63" s="75"/>
      <c r="RBP63" s="75"/>
      <c r="RBQ63" s="75"/>
      <c r="RBR63" s="75"/>
      <c r="RBS63" s="75"/>
      <c r="RBT63" s="75"/>
      <c r="RBU63" s="75"/>
      <c r="RBV63" s="75"/>
      <c r="RBW63" s="75"/>
      <c r="RBX63" s="75"/>
      <c r="RBY63" s="75"/>
      <c r="RBZ63" s="75"/>
      <c r="RCA63" s="75"/>
      <c r="RCB63" s="75"/>
      <c r="RCC63" s="75"/>
      <c r="RCD63" s="75"/>
      <c r="RCE63" s="75"/>
      <c r="RCF63" s="75"/>
      <c r="RCG63" s="75"/>
      <c r="RCH63" s="75"/>
      <c r="RCI63" s="75"/>
      <c r="RCJ63" s="75"/>
      <c r="RCK63" s="75"/>
      <c r="RCL63" s="75"/>
      <c r="RCM63" s="75"/>
      <c r="RCN63" s="75"/>
      <c r="RCO63" s="75"/>
      <c r="RCP63" s="75"/>
      <c r="RCQ63" s="75"/>
      <c r="RCR63" s="75"/>
      <c r="RCS63" s="75"/>
      <c r="RCT63" s="75"/>
      <c r="RCU63" s="75"/>
      <c r="RCV63" s="75"/>
      <c r="RCW63" s="75"/>
      <c r="RCX63" s="75"/>
      <c r="RCY63" s="75"/>
      <c r="RCZ63" s="75"/>
      <c r="RDA63" s="75"/>
      <c r="RDB63" s="75"/>
      <c r="RDC63" s="75"/>
      <c r="RDD63" s="75"/>
      <c r="RDE63" s="75"/>
      <c r="RDF63" s="75"/>
      <c r="RDG63" s="75"/>
      <c r="RDH63" s="75"/>
      <c r="RDI63" s="75"/>
      <c r="RDJ63" s="75"/>
      <c r="RDK63" s="75"/>
      <c r="RDL63" s="75"/>
      <c r="RDM63" s="75"/>
      <c r="RDN63" s="75"/>
      <c r="RDO63" s="75"/>
      <c r="RDP63" s="75"/>
      <c r="RDQ63" s="75"/>
      <c r="RDR63" s="75"/>
      <c r="RDS63" s="75"/>
      <c r="RDT63" s="75"/>
      <c r="RDU63" s="75"/>
      <c r="RDV63" s="75"/>
      <c r="RDW63" s="75"/>
      <c r="RDX63" s="75"/>
      <c r="RDY63" s="75"/>
      <c r="RDZ63" s="75"/>
      <c r="REA63" s="75"/>
      <c r="REB63" s="75"/>
      <c r="REC63" s="75"/>
      <c r="RED63" s="75"/>
      <c r="REE63" s="75"/>
      <c r="REF63" s="75"/>
      <c r="REG63" s="75"/>
      <c r="REH63" s="75"/>
      <c r="REI63" s="75"/>
      <c r="REJ63" s="75"/>
      <c r="REK63" s="75"/>
      <c r="REL63" s="75"/>
      <c r="REM63" s="75"/>
      <c r="REN63" s="75"/>
      <c r="REO63" s="75"/>
      <c r="REP63" s="75"/>
      <c r="REQ63" s="75"/>
      <c r="RER63" s="75"/>
      <c r="RES63" s="75"/>
      <c r="RET63" s="75"/>
      <c r="REU63" s="75"/>
      <c r="REV63" s="75"/>
      <c r="REW63" s="75"/>
      <c r="REX63" s="75"/>
      <c r="REY63" s="75"/>
      <c r="REZ63" s="75"/>
      <c r="RFA63" s="75"/>
      <c r="RFB63" s="75"/>
      <c r="RFC63" s="75"/>
      <c r="RFD63" s="75"/>
      <c r="RFE63" s="75"/>
      <c r="RFF63" s="75"/>
      <c r="RFG63" s="75"/>
      <c r="RFH63" s="75"/>
      <c r="RFI63" s="75"/>
      <c r="RFJ63" s="75"/>
      <c r="RFK63" s="75"/>
      <c r="RFL63" s="75"/>
      <c r="RFM63" s="75"/>
      <c r="RFN63" s="75"/>
      <c r="RFO63" s="75"/>
      <c r="RFP63" s="75"/>
      <c r="RFQ63" s="75"/>
      <c r="RFR63" s="75"/>
      <c r="RFS63" s="75"/>
      <c r="RFT63" s="75"/>
      <c r="RFU63" s="75"/>
      <c r="RFV63" s="75"/>
      <c r="RFW63" s="75"/>
      <c r="RFX63" s="75"/>
      <c r="RFY63" s="75"/>
      <c r="RFZ63" s="75"/>
      <c r="RGA63" s="75"/>
      <c r="RGB63" s="75"/>
      <c r="RGC63" s="75"/>
      <c r="RGD63" s="75"/>
      <c r="RGE63" s="75"/>
      <c r="RGF63" s="75"/>
      <c r="RGG63" s="75"/>
      <c r="RGH63" s="75"/>
      <c r="RGI63" s="75"/>
      <c r="RGJ63" s="75"/>
      <c r="RGK63" s="75"/>
      <c r="RGL63" s="75"/>
      <c r="RGM63" s="75"/>
      <c r="RGN63" s="75"/>
      <c r="RGO63" s="75"/>
      <c r="RGP63" s="75"/>
      <c r="RGQ63" s="75"/>
      <c r="RGR63" s="75"/>
      <c r="RGS63" s="75"/>
      <c r="RGT63" s="75"/>
      <c r="RGU63" s="75"/>
      <c r="RGV63" s="75"/>
      <c r="RGW63" s="75"/>
      <c r="RGX63" s="75"/>
      <c r="RGY63" s="75"/>
      <c r="RGZ63" s="75"/>
      <c r="RHA63" s="75"/>
      <c r="RHB63" s="75"/>
      <c r="RHC63" s="75"/>
      <c r="RHD63" s="75"/>
      <c r="RHE63" s="75"/>
      <c r="RHF63" s="75"/>
      <c r="RHG63" s="75"/>
      <c r="RHH63" s="75"/>
      <c r="RHI63" s="75"/>
      <c r="RHJ63" s="75"/>
      <c r="RHK63" s="75"/>
      <c r="RHL63" s="75"/>
      <c r="RHM63" s="75"/>
      <c r="RHN63" s="75"/>
      <c r="RHO63" s="75"/>
      <c r="RHP63" s="75"/>
      <c r="RHQ63" s="75"/>
      <c r="RHR63" s="75"/>
      <c r="RHS63" s="75"/>
      <c r="RHT63" s="75"/>
      <c r="RHU63" s="75"/>
      <c r="RHV63" s="75"/>
      <c r="RHW63" s="75"/>
      <c r="RHX63" s="75"/>
      <c r="RHY63" s="75"/>
      <c r="RHZ63" s="75"/>
      <c r="RIA63" s="75"/>
      <c r="RIB63" s="75"/>
      <c r="RIC63" s="75"/>
      <c r="RID63" s="75"/>
      <c r="RIE63" s="75"/>
      <c r="RIF63" s="75"/>
      <c r="RIG63" s="75"/>
      <c r="RIH63" s="75"/>
      <c r="RII63" s="75"/>
      <c r="RIJ63" s="75"/>
      <c r="RIK63" s="75"/>
      <c r="RIL63" s="75"/>
      <c r="RIM63" s="75"/>
      <c r="RIN63" s="75"/>
      <c r="RIO63" s="75"/>
      <c r="RIP63" s="75"/>
      <c r="RIQ63" s="75"/>
      <c r="RIR63" s="75"/>
      <c r="RIS63" s="75"/>
      <c r="RIT63" s="75"/>
      <c r="RIU63" s="75"/>
      <c r="RIV63" s="75"/>
      <c r="RIW63" s="75"/>
      <c r="RIX63" s="75"/>
      <c r="RIY63" s="75"/>
      <c r="RIZ63" s="75"/>
      <c r="RJA63" s="75"/>
      <c r="RJB63" s="75"/>
      <c r="RJC63" s="75"/>
      <c r="RJD63" s="75"/>
      <c r="RJE63" s="75"/>
      <c r="RJF63" s="75"/>
      <c r="RJG63" s="75"/>
      <c r="RJH63" s="75"/>
      <c r="RJI63" s="75"/>
      <c r="RJJ63" s="75"/>
      <c r="RJK63" s="75"/>
      <c r="RJL63" s="75"/>
      <c r="RJM63" s="75"/>
      <c r="RJN63" s="75"/>
      <c r="RJO63" s="75"/>
      <c r="RJP63" s="75"/>
      <c r="RJQ63" s="75"/>
      <c r="RJR63" s="75"/>
      <c r="RJS63" s="75"/>
      <c r="RJT63" s="75"/>
      <c r="RJU63" s="75"/>
      <c r="RJV63" s="75"/>
      <c r="RJW63" s="75"/>
      <c r="RJX63" s="75"/>
      <c r="RJY63" s="75"/>
      <c r="RJZ63" s="75"/>
      <c r="RKA63" s="75"/>
      <c r="RKB63" s="75"/>
      <c r="RKC63" s="75"/>
      <c r="RKD63" s="75"/>
      <c r="RKE63" s="75"/>
      <c r="RKF63" s="75"/>
      <c r="RKG63" s="75"/>
      <c r="RKH63" s="75"/>
      <c r="RKI63" s="75"/>
      <c r="RKJ63" s="75"/>
      <c r="RKK63" s="75"/>
      <c r="RKL63" s="75"/>
      <c r="RKM63" s="75"/>
      <c r="RKN63" s="75"/>
      <c r="RKO63" s="75"/>
      <c r="RKP63" s="75"/>
      <c r="RKQ63" s="75"/>
      <c r="RKR63" s="75"/>
      <c r="RKS63" s="75"/>
      <c r="RKT63" s="75"/>
      <c r="RKU63" s="75"/>
      <c r="RKV63" s="75"/>
      <c r="RKW63" s="75"/>
      <c r="RKX63" s="75"/>
      <c r="RKY63" s="75"/>
      <c r="RKZ63" s="75"/>
      <c r="RLA63" s="75"/>
      <c r="RLB63" s="75"/>
      <c r="RLC63" s="75"/>
      <c r="RLD63" s="75"/>
      <c r="RLE63" s="75"/>
      <c r="RLF63" s="75"/>
      <c r="RLG63" s="75"/>
      <c r="RLH63" s="75"/>
      <c r="RLI63" s="75"/>
      <c r="RLJ63" s="75"/>
      <c r="RLK63" s="75"/>
      <c r="RLL63" s="75"/>
      <c r="RLM63" s="75"/>
      <c r="RLN63" s="75"/>
      <c r="RLO63" s="75"/>
      <c r="RLP63" s="75"/>
      <c r="RLQ63" s="75"/>
      <c r="RLR63" s="75"/>
      <c r="RLS63" s="75"/>
      <c r="RLT63" s="75"/>
      <c r="RLU63" s="75"/>
      <c r="RLV63" s="75"/>
      <c r="RLW63" s="75"/>
      <c r="RLX63" s="75"/>
      <c r="RLY63" s="75"/>
      <c r="RLZ63" s="75"/>
      <c r="RMA63" s="75"/>
      <c r="RMB63" s="75"/>
      <c r="RMC63" s="75"/>
      <c r="RMD63" s="75"/>
      <c r="RME63" s="75"/>
      <c r="RMF63" s="75"/>
      <c r="RMG63" s="75"/>
      <c r="RMH63" s="75"/>
      <c r="RMI63" s="75"/>
      <c r="RMJ63" s="75"/>
      <c r="RMK63" s="75"/>
      <c r="RML63" s="75"/>
      <c r="RMM63" s="75"/>
      <c r="RMN63" s="75"/>
      <c r="RMO63" s="75"/>
      <c r="RMP63" s="75"/>
      <c r="RMQ63" s="75"/>
      <c r="RMR63" s="75"/>
      <c r="RMS63" s="75"/>
      <c r="RMT63" s="75"/>
      <c r="RMU63" s="75"/>
      <c r="RMV63" s="75"/>
      <c r="RMW63" s="75"/>
      <c r="RMX63" s="75"/>
      <c r="RMY63" s="75"/>
      <c r="RMZ63" s="75"/>
      <c r="RNA63" s="75"/>
      <c r="RNB63" s="75"/>
      <c r="RNC63" s="75"/>
      <c r="RND63" s="75"/>
      <c r="RNE63" s="75"/>
      <c r="RNF63" s="75"/>
      <c r="RNG63" s="75"/>
      <c r="RNH63" s="75"/>
      <c r="RNI63" s="75"/>
      <c r="RNJ63" s="75"/>
      <c r="RNK63" s="75"/>
      <c r="RNL63" s="75"/>
      <c r="RNM63" s="75"/>
      <c r="RNN63" s="75"/>
      <c r="RNO63" s="75"/>
      <c r="RNP63" s="75"/>
      <c r="RNQ63" s="75"/>
      <c r="RNR63" s="75"/>
      <c r="RNS63" s="75"/>
      <c r="RNT63" s="75"/>
      <c r="RNU63" s="75"/>
      <c r="RNV63" s="75"/>
      <c r="RNW63" s="75"/>
      <c r="RNX63" s="75"/>
      <c r="RNY63" s="75"/>
      <c r="RNZ63" s="75"/>
      <c r="ROA63" s="75"/>
      <c r="ROB63" s="75"/>
      <c r="ROC63" s="75"/>
      <c r="ROD63" s="75"/>
      <c r="ROE63" s="75"/>
      <c r="ROF63" s="75"/>
      <c r="ROG63" s="75"/>
      <c r="ROH63" s="75"/>
      <c r="ROI63" s="75"/>
      <c r="ROJ63" s="75"/>
      <c r="ROK63" s="75"/>
      <c r="ROL63" s="75"/>
      <c r="ROM63" s="75"/>
      <c r="RON63" s="75"/>
      <c r="ROO63" s="75"/>
      <c r="ROP63" s="75"/>
      <c r="ROQ63" s="75"/>
      <c r="ROR63" s="75"/>
      <c r="ROS63" s="75"/>
      <c r="ROT63" s="75"/>
      <c r="ROU63" s="75"/>
      <c r="ROV63" s="75"/>
      <c r="ROW63" s="75"/>
      <c r="ROX63" s="75"/>
      <c r="ROY63" s="75"/>
      <c r="ROZ63" s="75"/>
      <c r="RPA63" s="75"/>
      <c r="RPB63" s="75"/>
      <c r="RPC63" s="75"/>
      <c r="RPD63" s="75"/>
      <c r="RPE63" s="75"/>
      <c r="RPF63" s="75"/>
      <c r="RPG63" s="75"/>
      <c r="RPH63" s="75"/>
      <c r="RPI63" s="75"/>
      <c r="RPJ63" s="75"/>
      <c r="RPK63" s="75"/>
      <c r="RPL63" s="75"/>
      <c r="RPM63" s="75"/>
      <c r="RPN63" s="75"/>
      <c r="RPO63" s="75"/>
      <c r="RPP63" s="75"/>
      <c r="RPQ63" s="75"/>
      <c r="RPR63" s="75"/>
      <c r="RPS63" s="75"/>
      <c r="RPT63" s="75"/>
      <c r="RPU63" s="75"/>
      <c r="RPV63" s="75"/>
      <c r="RPW63" s="75"/>
      <c r="RPX63" s="75"/>
      <c r="RPY63" s="75"/>
      <c r="RPZ63" s="75"/>
      <c r="RQA63" s="75"/>
      <c r="RQB63" s="75"/>
      <c r="RQC63" s="75"/>
      <c r="RQD63" s="75"/>
      <c r="RQE63" s="75"/>
      <c r="RQF63" s="75"/>
      <c r="RQG63" s="75"/>
      <c r="RQH63" s="75"/>
      <c r="RQI63" s="75"/>
      <c r="RQJ63" s="75"/>
      <c r="RQK63" s="75"/>
      <c r="RQL63" s="75"/>
      <c r="RQM63" s="75"/>
      <c r="RQN63" s="75"/>
      <c r="RQO63" s="75"/>
      <c r="RQP63" s="75"/>
      <c r="RQQ63" s="75"/>
      <c r="RQR63" s="75"/>
      <c r="RQS63" s="75"/>
      <c r="RQT63" s="75"/>
      <c r="RQU63" s="75"/>
      <c r="RQV63" s="75"/>
      <c r="RQW63" s="75"/>
      <c r="RQX63" s="75"/>
      <c r="RQY63" s="75"/>
      <c r="RQZ63" s="75"/>
      <c r="RRA63" s="75"/>
      <c r="RRB63" s="75"/>
      <c r="RRC63" s="75"/>
      <c r="RRD63" s="75"/>
      <c r="RRE63" s="75"/>
      <c r="RRF63" s="75"/>
      <c r="RRG63" s="75"/>
      <c r="RRH63" s="75"/>
      <c r="RRI63" s="75"/>
      <c r="RRJ63" s="75"/>
      <c r="RRK63" s="75"/>
      <c r="RRL63" s="75"/>
      <c r="RRM63" s="75"/>
      <c r="RRN63" s="75"/>
      <c r="RRO63" s="75"/>
      <c r="RRP63" s="75"/>
      <c r="RRQ63" s="75"/>
      <c r="RRR63" s="75"/>
      <c r="RRS63" s="75"/>
      <c r="RRT63" s="75"/>
      <c r="RRU63" s="75"/>
      <c r="RRV63" s="75"/>
      <c r="RRW63" s="75"/>
      <c r="RRX63" s="75"/>
      <c r="RRY63" s="75"/>
      <c r="RRZ63" s="75"/>
      <c r="RSA63" s="75"/>
      <c r="RSB63" s="75"/>
      <c r="RSC63" s="75"/>
      <c r="RSD63" s="75"/>
      <c r="RSE63" s="75"/>
      <c r="RSF63" s="75"/>
      <c r="RSG63" s="75"/>
      <c r="RSH63" s="75"/>
      <c r="RSI63" s="75"/>
      <c r="RSJ63" s="75"/>
      <c r="RSK63" s="75"/>
      <c r="RSL63" s="75"/>
      <c r="RSM63" s="75"/>
      <c r="RSN63" s="75"/>
      <c r="RSO63" s="75"/>
      <c r="RSP63" s="75"/>
      <c r="RSQ63" s="75"/>
      <c r="RSR63" s="75"/>
      <c r="RSS63" s="75"/>
      <c r="RST63" s="75"/>
      <c r="RSU63" s="75"/>
      <c r="RSV63" s="75"/>
      <c r="RSW63" s="75"/>
      <c r="RSX63" s="75"/>
      <c r="RSY63" s="75"/>
      <c r="RSZ63" s="75"/>
      <c r="RTA63" s="75"/>
      <c r="RTB63" s="75"/>
      <c r="RTC63" s="75"/>
      <c r="RTD63" s="75"/>
      <c r="RTE63" s="75"/>
      <c r="RTF63" s="75"/>
      <c r="RTG63" s="75"/>
      <c r="RTH63" s="75"/>
      <c r="RTI63" s="75"/>
      <c r="RTJ63" s="75"/>
      <c r="RTK63" s="75"/>
      <c r="RTL63" s="75"/>
      <c r="RTM63" s="75"/>
      <c r="RTN63" s="75"/>
      <c r="RTO63" s="75"/>
      <c r="RTP63" s="75"/>
      <c r="RTQ63" s="75"/>
      <c r="RTR63" s="75"/>
      <c r="RTS63" s="75"/>
      <c r="RTT63" s="75"/>
      <c r="RTU63" s="75"/>
      <c r="RTV63" s="75"/>
      <c r="RTW63" s="75"/>
      <c r="RTX63" s="75"/>
      <c r="RTY63" s="75"/>
      <c r="RTZ63" s="75"/>
      <c r="RUA63" s="75"/>
      <c r="RUB63" s="75"/>
      <c r="RUC63" s="75"/>
      <c r="RUD63" s="75"/>
      <c r="RUE63" s="75"/>
      <c r="RUF63" s="75"/>
      <c r="RUG63" s="75"/>
      <c r="RUH63" s="75"/>
      <c r="RUI63" s="75"/>
      <c r="RUJ63" s="75"/>
      <c r="RUK63" s="75"/>
      <c r="RUL63" s="75"/>
      <c r="RUM63" s="75"/>
      <c r="RUN63" s="75"/>
      <c r="RUO63" s="75"/>
      <c r="RUP63" s="75"/>
      <c r="RUQ63" s="75"/>
      <c r="RUR63" s="75"/>
      <c r="RUS63" s="75"/>
      <c r="RUT63" s="75"/>
      <c r="RUU63" s="75"/>
      <c r="RUV63" s="75"/>
      <c r="RUW63" s="75"/>
      <c r="RUX63" s="75"/>
      <c r="RUY63" s="75"/>
      <c r="RUZ63" s="75"/>
      <c r="RVA63" s="75"/>
      <c r="RVB63" s="75"/>
      <c r="RVC63" s="75"/>
      <c r="RVD63" s="75"/>
      <c r="RVE63" s="75"/>
      <c r="RVF63" s="75"/>
      <c r="RVG63" s="75"/>
      <c r="RVH63" s="75"/>
      <c r="RVI63" s="75"/>
      <c r="RVJ63" s="75"/>
      <c r="RVK63" s="75"/>
      <c r="RVL63" s="75"/>
      <c r="RVM63" s="75"/>
      <c r="RVN63" s="75"/>
      <c r="RVO63" s="75"/>
      <c r="RVP63" s="75"/>
      <c r="RVQ63" s="75"/>
      <c r="RVR63" s="75"/>
      <c r="RVS63" s="75"/>
      <c r="RVT63" s="75"/>
      <c r="RVU63" s="75"/>
      <c r="RVV63" s="75"/>
      <c r="RVW63" s="75"/>
      <c r="RVX63" s="75"/>
      <c r="RVY63" s="75"/>
      <c r="RVZ63" s="75"/>
      <c r="RWA63" s="75"/>
      <c r="RWB63" s="75"/>
      <c r="RWC63" s="75"/>
      <c r="RWD63" s="75"/>
      <c r="RWE63" s="75"/>
      <c r="RWF63" s="75"/>
      <c r="RWG63" s="75"/>
      <c r="RWH63" s="75"/>
      <c r="RWI63" s="75"/>
      <c r="RWJ63" s="75"/>
      <c r="RWK63" s="75"/>
      <c r="RWL63" s="75"/>
      <c r="RWM63" s="75"/>
      <c r="RWN63" s="75"/>
      <c r="RWO63" s="75"/>
      <c r="RWP63" s="75"/>
      <c r="RWQ63" s="75"/>
      <c r="RWR63" s="75"/>
      <c r="RWS63" s="75"/>
      <c r="RWT63" s="75"/>
      <c r="RWU63" s="75"/>
      <c r="RWV63" s="75"/>
      <c r="RWW63" s="75"/>
      <c r="RWX63" s="75"/>
      <c r="RWY63" s="75"/>
      <c r="RWZ63" s="75"/>
      <c r="RXA63" s="75"/>
      <c r="RXB63" s="75"/>
      <c r="RXC63" s="75"/>
      <c r="RXD63" s="75"/>
      <c r="RXE63" s="75"/>
      <c r="RXF63" s="75"/>
      <c r="RXG63" s="75"/>
      <c r="RXH63" s="75"/>
      <c r="RXI63" s="75"/>
      <c r="RXJ63" s="75"/>
      <c r="RXK63" s="75"/>
      <c r="RXL63" s="75"/>
      <c r="RXM63" s="75"/>
      <c r="RXN63" s="75"/>
      <c r="RXO63" s="75"/>
      <c r="RXP63" s="75"/>
      <c r="RXQ63" s="75"/>
      <c r="RXR63" s="75"/>
      <c r="RXS63" s="75"/>
      <c r="RXT63" s="75"/>
      <c r="RXU63" s="75"/>
      <c r="RXV63" s="75"/>
      <c r="RXW63" s="75"/>
      <c r="RXX63" s="75"/>
      <c r="RXY63" s="75"/>
      <c r="RXZ63" s="75"/>
      <c r="RYA63" s="75"/>
      <c r="RYB63" s="75"/>
      <c r="RYC63" s="75"/>
      <c r="RYD63" s="75"/>
      <c r="RYE63" s="75"/>
      <c r="RYF63" s="75"/>
      <c r="RYG63" s="75"/>
      <c r="RYH63" s="75"/>
      <c r="RYI63" s="75"/>
      <c r="RYJ63" s="75"/>
      <c r="RYK63" s="75"/>
      <c r="RYL63" s="75"/>
      <c r="RYM63" s="75"/>
      <c r="RYN63" s="75"/>
      <c r="RYO63" s="75"/>
      <c r="RYP63" s="75"/>
      <c r="RYQ63" s="75"/>
      <c r="RYR63" s="75"/>
      <c r="RYS63" s="75"/>
      <c r="RYT63" s="75"/>
      <c r="RYU63" s="75"/>
      <c r="RYV63" s="75"/>
      <c r="RYW63" s="75"/>
      <c r="RYX63" s="75"/>
      <c r="RYY63" s="75"/>
      <c r="RYZ63" s="75"/>
      <c r="RZA63" s="75"/>
      <c r="RZB63" s="75"/>
      <c r="RZC63" s="75"/>
      <c r="RZD63" s="75"/>
      <c r="RZE63" s="75"/>
      <c r="RZF63" s="75"/>
      <c r="RZG63" s="75"/>
      <c r="RZH63" s="75"/>
      <c r="RZI63" s="75"/>
      <c r="RZJ63" s="75"/>
      <c r="RZK63" s="75"/>
      <c r="RZL63" s="75"/>
      <c r="RZM63" s="75"/>
      <c r="RZN63" s="75"/>
      <c r="RZO63" s="75"/>
      <c r="RZP63" s="75"/>
      <c r="RZQ63" s="75"/>
      <c r="RZR63" s="75"/>
      <c r="RZS63" s="75"/>
      <c r="RZT63" s="75"/>
      <c r="RZU63" s="75"/>
      <c r="RZV63" s="75"/>
      <c r="RZW63" s="75"/>
      <c r="RZX63" s="75"/>
      <c r="RZY63" s="75"/>
      <c r="RZZ63" s="75"/>
      <c r="SAA63" s="75"/>
      <c r="SAB63" s="75"/>
      <c r="SAC63" s="75"/>
      <c r="SAD63" s="75"/>
      <c r="SAE63" s="75"/>
      <c r="SAF63" s="75"/>
      <c r="SAG63" s="75"/>
      <c r="SAH63" s="75"/>
      <c r="SAI63" s="75"/>
      <c r="SAJ63" s="75"/>
      <c r="SAK63" s="75"/>
      <c r="SAL63" s="75"/>
      <c r="SAM63" s="75"/>
      <c r="SAN63" s="75"/>
      <c r="SAO63" s="75"/>
      <c r="SAP63" s="75"/>
      <c r="SAQ63" s="75"/>
      <c r="SAR63" s="75"/>
      <c r="SAS63" s="75"/>
      <c r="SAT63" s="75"/>
      <c r="SAU63" s="75"/>
      <c r="SAV63" s="75"/>
      <c r="SAW63" s="75"/>
      <c r="SAX63" s="75"/>
      <c r="SAY63" s="75"/>
      <c r="SAZ63" s="75"/>
      <c r="SBA63" s="75"/>
      <c r="SBB63" s="75"/>
      <c r="SBC63" s="75"/>
      <c r="SBD63" s="75"/>
      <c r="SBE63" s="75"/>
      <c r="SBF63" s="75"/>
      <c r="SBG63" s="75"/>
      <c r="SBH63" s="75"/>
      <c r="SBI63" s="75"/>
      <c r="SBJ63" s="75"/>
      <c r="SBK63" s="75"/>
      <c r="SBL63" s="75"/>
      <c r="SBM63" s="75"/>
      <c r="SBN63" s="75"/>
      <c r="SBO63" s="75"/>
      <c r="SBP63" s="75"/>
      <c r="SBQ63" s="75"/>
      <c r="SBR63" s="75"/>
      <c r="SBS63" s="75"/>
      <c r="SBT63" s="75"/>
      <c r="SBU63" s="75"/>
      <c r="SBV63" s="75"/>
      <c r="SBW63" s="75"/>
      <c r="SBX63" s="75"/>
      <c r="SBY63" s="75"/>
      <c r="SBZ63" s="75"/>
      <c r="SCA63" s="75"/>
      <c r="SCB63" s="75"/>
      <c r="SCC63" s="75"/>
      <c r="SCD63" s="75"/>
      <c r="SCE63" s="75"/>
      <c r="SCF63" s="75"/>
      <c r="SCG63" s="75"/>
      <c r="SCH63" s="75"/>
      <c r="SCI63" s="75"/>
      <c r="SCJ63" s="75"/>
      <c r="SCK63" s="75"/>
      <c r="SCL63" s="75"/>
      <c r="SCM63" s="75"/>
      <c r="SCN63" s="75"/>
      <c r="SCO63" s="75"/>
      <c r="SCP63" s="75"/>
      <c r="SCQ63" s="75"/>
      <c r="SCR63" s="75"/>
      <c r="SCS63" s="75"/>
      <c r="SCT63" s="75"/>
      <c r="SCU63" s="75"/>
      <c r="SCV63" s="75"/>
      <c r="SCW63" s="75"/>
      <c r="SCX63" s="75"/>
      <c r="SCY63" s="75"/>
      <c r="SCZ63" s="75"/>
      <c r="SDA63" s="75"/>
      <c r="SDB63" s="75"/>
      <c r="SDC63" s="75"/>
      <c r="SDD63" s="75"/>
      <c r="SDE63" s="75"/>
      <c r="SDF63" s="75"/>
      <c r="SDG63" s="75"/>
      <c r="SDH63" s="75"/>
      <c r="SDI63" s="75"/>
      <c r="SDJ63" s="75"/>
      <c r="SDK63" s="75"/>
      <c r="SDL63" s="75"/>
      <c r="SDM63" s="75"/>
      <c r="SDN63" s="75"/>
      <c r="SDO63" s="75"/>
      <c r="SDP63" s="75"/>
      <c r="SDQ63" s="75"/>
      <c r="SDR63" s="75"/>
      <c r="SDS63" s="75"/>
      <c r="SDT63" s="75"/>
      <c r="SDU63" s="75"/>
      <c r="SDV63" s="75"/>
      <c r="SDW63" s="75"/>
      <c r="SDX63" s="75"/>
      <c r="SDY63" s="75"/>
      <c r="SDZ63" s="75"/>
      <c r="SEA63" s="75"/>
      <c r="SEB63" s="75"/>
      <c r="SEC63" s="75"/>
      <c r="SED63" s="75"/>
      <c r="SEE63" s="75"/>
      <c r="SEF63" s="75"/>
      <c r="SEG63" s="75"/>
      <c r="SEH63" s="75"/>
      <c r="SEI63" s="75"/>
      <c r="SEJ63" s="75"/>
      <c r="SEK63" s="75"/>
      <c r="SEL63" s="75"/>
      <c r="SEM63" s="75"/>
      <c r="SEN63" s="75"/>
      <c r="SEO63" s="75"/>
      <c r="SEP63" s="75"/>
      <c r="SEQ63" s="75"/>
      <c r="SER63" s="75"/>
      <c r="SES63" s="75"/>
      <c r="SET63" s="75"/>
      <c r="SEU63" s="75"/>
      <c r="SEV63" s="75"/>
      <c r="SEW63" s="75"/>
      <c r="SEX63" s="75"/>
      <c r="SEY63" s="75"/>
      <c r="SEZ63" s="75"/>
      <c r="SFA63" s="75"/>
      <c r="SFB63" s="75"/>
      <c r="SFC63" s="75"/>
      <c r="SFD63" s="75"/>
      <c r="SFE63" s="75"/>
      <c r="SFF63" s="75"/>
      <c r="SFG63" s="75"/>
      <c r="SFH63" s="75"/>
      <c r="SFI63" s="75"/>
      <c r="SFJ63" s="75"/>
      <c r="SFK63" s="75"/>
      <c r="SFL63" s="75"/>
      <c r="SFM63" s="75"/>
      <c r="SFN63" s="75"/>
      <c r="SFO63" s="75"/>
      <c r="SFP63" s="75"/>
      <c r="SFQ63" s="75"/>
      <c r="SFR63" s="75"/>
      <c r="SFS63" s="75"/>
      <c r="SFT63" s="75"/>
      <c r="SFU63" s="75"/>
      <c r="SFV63" s="75"/>
      <c r="SFW63" s="75"/>
      <c r="SFX63" s="75"/>
      <c r="SFY63" s="75"/>
      <c r="SFZ63" s="75"/>
      <c r="SGA63" s="75"/>
      <c r="SGB63" s="75"/>
      <c r="SGC63" s="75"/>
      <c r="SGD63" s="75"/>
      <c r="SGE63" s="75"/>
      <c r="SGF63" s="75"/>
      <c r="SGG63" s="75"/>
      <c r="SGH63" s="75"/>
      <c r="SGI63" s="75"/>
      <c r="SGJ63" s="75"/>
      <c r="SGK63" s="75"/>
      <c r="SGL63" s="75"/>
      <c r="SGM63" s="75"/>
      <c r="SGN63" s="75"/>
      <c r="SGO63" s="75"/>
      <c r="SGP63" s="75"/>
      <c r="SGQ63" s="75"/>
      <c r="SGR63" s="75"/>
      <c r="SGS63" s="75"/>
      <c r="SGT63" s="75"/>
      <c r="SGU63" s="75"/>
      <c r="SGV63" s="75"/>
      <c r="SGW63" s="75"/>
      <c r="SGX63" s="75"/>
      <c r="SGY63" s="75"/>
      <c r="SGZ63" s="75"/>
      <c r="SHA63" s="75"/>
      <c r="SHB63" s="75"/>
      <c r="SHC63" s="75"/>
      <c r="SHD63" s="75"/>
      <c r="SHE63" s="75"/>
      <c r="SHF63" s="75"/>
      <c r="SHG63" s="75"/>
      <c r="SHH63" s="75"/>
      <c r="SHI63" s="75"/>
      <c r="SHJ63" s="75"/>
      <c r="SHK63" s="75"/>
      <c r="SHL63" s="75"/>
      <c r="SHM63" s="75"/>
      <c r="SHN63" s="75"/>
      <c r="SHO63" s="75"/>
      <c r="SHP63" s="75"/>
      <c r="SHQ63" s="75"/>
      <c r="SHR63" s="75"/>
      <c r="SHS63" s="75"/>
      <c r="SHT63" s="75"/>
      <c r="SHU63" s="75"/>
      <c r="SHV63" s="75"/>
      <c r="SHW63" s="75"/>
      <c r="SHX63" s="75"/>
      <c r="SHY63" s="75"/>
      <c r="SHZ63" s="75"/>
      <c r="SIA63" s="75"/>
      <c r="SIB63" s="75"/>
      <c r="SIC63" s="75"/>
      <c r="SID63" s="75"/>
      <c r="SIE63" s="75"/>
      <c r="SIF63" s="75"/>
      <c r="SIG63" s="75"/>
      <c r="SIH63" s="75"/>
      <c r="SII63" s="75"/>
      <c r="SIJ63" s="75"/>
      <c r="SIK63" s="75"/>
      <c r="SIL63" s="75"/>
      <c r="SIM63" s="75"/>
      <c r="SIN63" s="75"/>
      <c r="SIO63" s="75"/>
      <c r="SIP63" s="75"/>
      <c r="SIQ63" s="75"/>
      <c r="SIR63" s="75"/>
      <c r="SIS63" s="75"/>
      <c r="SIT63" s="75"/>
      <c r="SIU63" s="75"/>
      <c r="SIV63" s="75"/>
      <c r="SIW63" s="75"/>
      <c r="SIX63" s="75"/>
      <c r="SIY63" s="75"/>
      <c r="SIZ63" s="75"/>
      <c r="SJA63" s="75"/>
      <c r="SJB63" s="75"/>
      <c r="SJC63" s="75"/>
      <c r="SJD63" s="75"/>
      <c r="SJE63" s="75"/>
      <c r="SJF63" s="75"/>
      <c r="SJG63" s="75"/>
      <c r="SJH63" s="75"/>
      <c r="SJI63" s="75"/>
      <c r="SJJ63" s="75"/>
      <c r="SJK63" s="75"/>
      <c r="SJL63" s="75"/>
      <c r="SJM63" s="75"/>
      <c r="SJN63" s="75"/>
      <c r="SJO63" s="75"/>
      <c r="SJP63" s="75"/>
      <c r="SJQ63" s="75"/>
      <c r="SJR63" s="75"/>
      <c r="SJS63" s="75"/>
      <c r="SJT63" s="75"/>
      <c r="SJU63" s="75"/>
      <c r="SJV63" s="75"/>
      <c r="SJW63" s="75"/>
      <c r="SJX63" s="75"/>
      <c r="SJY63" s="75"/>
      <c r="SJZ63" s="75"/>
      <c r="SKA63" s="75"/>
      <c r="SKB63" s="75"/>
      <c r="SKC63" s="75"/>
      <c r="SKD63" s="75"/>
      <c r="SKE63" s="75"/>
      <c r="SKF63" s="75"/>
      <c r="SKG63" s="75"/>
      <c r="SKH63" s="75"/>
      <c r="SKI63" s="75"/>
      <c r="SKJ63" s="75"/>
      <c r="SKK63" s="75"/>
      <c r="SKL63" s="75"/>
      <c r="SKM63" s="75"/>
      <c r="SKN63" s="75"/>
      <c r="SKO63" s="75"/>
      <c r="SKP63" s="75"/>
      <c r="SKQ63" s="75"/>
      <c r="SKR63" s="75"/>
      <c r="SKS63" s="75"/>
      <c r="SKT63" s="75"/>
      <c r="SKU63" s="75"/>
      <c r="SKV63" s="75"/>
      <c r="SKW63" s="75"/>
      <c r="SKX63" s="75"/>
      <c r="SKY63" s="75"/>
      <c r="SKZ63" s="75"/>
      <c r="SLA63" s="75"/>
      <c r="SLB63" s="75"/>
      <c r="SLC63" s="75"/>
      <c r="SLD63" s="75"/>
      <c r="SLE63" s="75"/>
      <c r="SLF63" s="75"/>
      <c r="SLG63" s="75"/>
      <c r="SLH63" s="75"/>
      <c r="SLI63" s="75"/>
      <c r="SLJ63" s="75"/>
      <c r="SLK63" s="75"/>
      <c r="SLL63" s="75"/>
      <c r="SLM63" s="75"/>
      <c r="SLN63" s="75"/>
      <c r="SLO63" s="75"/>
      <c r="SLP63" s="75"/>
      <c r="SLQ63" s="75"/>
      <c r="SLR63" s="75"/>
      <c r="SLS63" s="75"/>
      <c r="SLT63" s="75"/>
      <c r="SLU63" s="75"/>
      <c r="SLV63" s="75"/>
      <c r="SLW63" s="75"/>
      <c r="SLX63" s="75"/>
      <c r="SLY63" s="75"/>
      <c r="SLZ63" s="75"/>
      <c r="SMA63" s="75"/>
      <c r="SMB63" s="75"/>
      <c r="SMC63" s="75"/>
      <c r="SMD63" s="75"/>
      <c r="SME63" s="75"/>
      <c r="SMF63" s="75"/>
      <c r="SMG63" s="75"/>
      <c r="SMH63" s="75"/>
      <c r="SMI63" s="75"/>
      <c r="SMJ63" s="75"/>
      <c r="SMK63" s="75"/>
      <c r="SML63" s="75"/>
      <c r="SMM63" s="75"/>
      <c r="SMN63" s="75"/>
      <c r="SMO63" s="75"/>
      <c r="SMP63" s="75"/>
      <c r="SMQ63" s="75"/>
      <c r="SMR63" s="75"/>
      <c r="SMS63" s="75"/>
      <c r="SMT63" s="75"/>
      <c r="SMU63" s="75"/>
      <c r="SMV63" s="75"/>
      <c r="SMW63" s="75"/>
      <c r="SMX63" s="75"/>
      <c r="SMY63" s="75"/>
      <c r="SMZ63" s="75"/>
      <c r="SNA63" s="75"/>
      <c r="SNB63" s="75"/>
      <c r="SNC63" s="75"/>
      <c r="SND63" s="75"/>
      <c r="SNE63" s="75"/>
      <c r="SNF63" s="75"/>
      <c r="SNG63" s="75"/>
      <c r="SNH63" s="75"/>
      <c r="SNI63" s="75"/>
      <c r="SNJ63" s="75"/>
      <c r="SNK63" s="75"/>
      <c r="SNL63" s="75"/>
      <c r="SNM63" s="75"/>
      <c r="SNN63" s="75"/>
      <c r="SNO63" s="75"/>
      <c r="SNP63" s="75"/>
      <c r="SNQ63" s="75"/>
      <c r="SNR63" s="75"/>
      <c r="SNS63" s="75"/>
      <c r="SNT63" s="75"/>
      <c r="SNU63" s="75"/>
      <c r="SNV63" s="75"/>
      <c r="SNW63" s="75"/>
      <c r="SNX63" s="75"/>
      <c r="SNY63" s="75"/>
      <c r="SNZ63" s="75"/>
      <c r="SOA63" s="75"/>
      <c r="SOB63" s="75"/>
      <c r="SOC63" s="75"/>
      <c r="SOD63" s="75"/>
      <c r="SOE63" s="75"/>
      <c r="SOF63" s="75"/>
      <c r="SOG63" s="75"/>
      <c r="SOH63" s="75"/>
      <c r="SOI63" s="75"/>
      <c r="SOJ63" s="75"/>
      <c r="SOK63" s="75"/>
      <c r="SOL63" s="75"/>
      <c r="SOM63" s="75"/>
      <c r="SON63" s="75"/>
      <c r="SOO63" s="75"/>
      <c r="SOP63" s="75"/>
      <c r="SOQ63" s="75"/>
      <c r="SOR63" s="75"/>
      <c r="SOS63" s="75"/>
      <c r="SOT63" s="75"/>
      <c r="SOU63" s="75"/>
      <c r="SOV63" s="75"/>
      <c r="SOW63" s="75"/>
      <c r="SOX63" s="75"/>
      <c r="SOY63" s="75"/>
      <c r="SOZ63" s="75"/>
      <c r="SPA63" s="75"/>
      <c r="SPB63" s="75"/>
      <c r="SPC63" s="75"/>
      <c r="SPD63" s="75"/>
      <c r="SPE63" s="75"/>
      <c r="SPF63" s="75"/>
      <c r="SPG63" s="75"/>
      <c r="SPH63" s="75"/>
      <c r="SPI63" s="75"/>
      <c r="SPJ63" s="75"/>
      <c r="SPK63" s="75"/>
      <c r="SPL63" s="75"/>
      <c r="SPM63" s="75"/>
      <c r="SPN63" s="75"/>
      <c r="SPO63" s="75"/>
      <c r="SPP63" s="75"/>
      <c r="SPQ63" s="75"/>
      <c r="SPR63" s="75"/>
      <c r="SPS63" s="75"/>
      <c r="SPT63" s="75"/>
      <c r="SPU63" s="75"/>
      <c r="SPV63" s="75"/>
      <c r="SPW63" s="75"/>
      <c r="SPX63" s="75"/>
      <c r="SPY63" s="75"/>
      <c r="SPZ63" s="75"/>
      <c r="SQA63" s="75"/>
      <c r="SQB63" s="75"/>
      <c r="SQC63" s="75"/>
      <c r="SQD63" s="75"/>
      <c r="SQE63" s="75"/>
      <c r="SQF63" s="75"/>
      <c r="SQG63" s="75"/>
      <c r="SQH63" s="75"/>
      <c r="SQI63" s="75"/>
      <c r="SQJ63" s="75"/>
      <c r="SQK63" s="75"/>
      <c r="SQL63" s="75"/>
      <c r="SQM63" s="75"/>
      <c r="SQN63" s="75"/>
      <c r="SQO63" s="75"/>
      <c r="SQP63" s="75"/>
      <c r="SQQ63" s="75"/>
      <c r="SQR63" s="75"/>
      <c r="SQS63" s="75"/>
      <c r="SQT63" s="75"/>
      <c r="SQU63" s="75"/>
      <c r="SQV63" s="75"/>
      <c r="SQW63" s="75"/>
      <c r="SQX63" s="75"/>
      <c r="SQY63" s="75"/>
      <c r="SQZ63" s="75"/>
      <c r="SRA63" s="75"/>
      <c r="SRB63" s="75"/>
      <c r="SRC63" s="75"/>
      <c r="SRD63" s="75"/>
      <c r="SRE63" s="75"/>
      <c r="SRF63" s="75"/>
      <c r="SRG63" s="75"/>
      <c r="SRH63" s="75"/>
      <c r="SRI63" s="75"/>
      <c r="SRJ63" s="75"/>
      <c r="SRK63" s="75"/>
      <c r="SRL63" s="75"/>
      <c r="SRM63" s="75"/>
      <c r="SRN63" s="75"/>
      <c r="SRO63" s="75"/>
      <c r="SRP63" s="75"/>
      <c r="SRQ63" s="75"/>
      <c r="SRR63" s="75"/>
      <c r="SRS63" s="75"/>
      <c r="SRT63" s="75"/>
      <c r="SRU63" s="75"/>
      <c r="SRV63" s="75"/>
      <c r="SRW63" s="75"/>
      <c r="SRX63" s="75"/>
      <c r="SRY63" s="75"/>
      <c r="SRZ63" s="75"/>
      <c r="SSA63" s="75"/>
      <c r="SSB63" s="75"/>
      <c r="SSC63" s="75"/>
      <c r="SSD63" s="75"/>
      <c r="SSE63" s="75"/>
      <c r="SSF63" s="75"/>
      <c r="SSG63" s="75"/>
      <c r="SSH63" s="75"/>
      <c r="SSI63" s="75"/>
      <c r="SSJ63" s="75"/>
      <c r="SSK63" s="75"/>
      <c r="SSL63" s="75"/>
      <c r="SSM63" s="75"/>
      <c r="SSN63" s="75"/>
      <c r="SSO63" s="75"/>
      <c r="SSP63" s="75"/>
      <c r="SSQ63" s="75"/>
      <c r="SSR63" s="75"/>
      <c r="SSS63" s="75"/>
      <c r="SST63" s="75"/>
      <c r="SSU63" s="75"/>
      <c r="SSV63" s="75"/>
      <c r="SSW63" s="75"/>
      <c r="SSX63" s="75"/>
      <c r="SSY63" s="75"/>
      <c r="SSZ63" s="75"/>
      <c r="STA63" s="75"/>
      <c r="STB63" s="75"/>
      <c r="STC63" s="75"/>
      <c r="STD63" s="75"/>
      <c r="STE63" s="75"/>
      <c r="STF63" s="75"/>
      <c r="STG63" s="75"/>
      <c r="STH63" s="75"/>
      <c r="STI63" s="75"/>
      <c r="STJ63" s="75"/>
      <c r="STK63" s="75"/>
      <c r="STL63" s="75"/>
      <c r="STM63" s="75"/>
      <c r="STN63" s="75"/>
      <c r="STO63" s="75"/>
      <c r="STP63" s="75"/>
      <c r="STQ63" s="75"/>
      <c r="STR63" s="75"/>
      <c r="STS63" s="75"/>
      <c r="STT63" s="75"/>
      <c r="STU63" s="75"/>
      <c r="STV63" s="75"/>
      <c r="STW63" s="75"/>
      <c r="STX63" s="75"/>
      <c r="STY63" s="75"/>
      <c r="STZ63" s="75"/>
      <c r="SUA63" s="75"/>
      <c r="SUB63" s="75"/>
      <c r="SUC63" s="75"/>
      <c r="SUD63" s="75"/>
      <c r="SUE63" s="75"/>
      <c r="SUF63" s="75"/>
      <c r="SUG63" s="75"/>
      <c r="SUH63" s="75"/>
      <c r="SUI63" s="75"/>
      <c r="SUJ63" s="75"/>
      <c r="SUK63" s="75"/>
      <c r="SUL63" s="75"/>
      <c r="SUM63" s="75"/>
      <c r="SUN63" s="75"/>
      <c r="SUO63" s="75"/>
      <c r="SUP63" s="75"/>
      <c r="SUQ63" s="75"/>
      <c r="SUR63" s="75"/>
      <c r="SUS63" s="75"/>
      <c r="SUT63" s="75"/>
      <c r="SUU63" s="75"/>
      <c r="SUV63" s="75"/>
      <c r="SUW63" s="75"/>
      <c r="SUX63" s="75"/>
      <c r="SUY63" s="75"/>
      <c r="SUZ63" s="75"/>
      <c r="SVA63" s="75"/>
      <c r="SVB63" s="75"/>
      <c r="SVC63" s="75"/>
      <c r="SVD63" s="75"/>
      <c r="SVE63" s="75"/>
      <c r="SVF63" s="75"/>
      <c r="SVG63" s="75"/>
      <c r="SVH63" s="75"/>
      <c r="SVI63" s="75"/>
      <c r="SVJ63" s="75"/>
      <c r="SVK63" s="75"/>
      <c r="SVL63" s="75"/>
      <c r="SVM63" s="75"/>
      <c r="SVN63" s="75"/>
      <c r="SVO63" s="75"/>
      <c r="SVP63" s="75"/>
      <c r="SVQ63" s="75"/>
      <c r="SVR63" s="75"/>
      <c r="SVS63" s="75"/>
      <c r="SVT63" s="75"/>
      <c r="SVU63" s="75"/>
      <c r="SVV63" s="75"/>
      <c r="SVW63" s="75"/>
      <c r="SVX63" s="75"/>
      <c r="SVY63" s="75"/>
      <c r="SVZ63" s="75"/>
      <c r="SWA63" s="75"/>
      <c r="SWB63" s="75"/>
      <c r="SWC63" s="75"/>
      <c r="SWD63" s="75"/>
      <c r="SWE63" s="75"/>
      <c r="SWF63" s="75"/>
      <c r="SWG63" s="75"/>
      <c r="SWH63" s="75"/>
      <c r="SWI63" s="75"/>
      <c r="SWJ63" s="75"/>
      <c r="SWK63" s="75"/>
      <c r="SWL63" s="75"/>
      <c r="SWM63" s="75"/>
      <c r="SWN63" s="75"/>
      <c r="SWO63" s="75"/>
      <c r="SWP63" s="75"/>
      <c r="SWQ63" s="75"/>
      <c r="SWR63" s="75"/>
      <c r="SWS63" s="75"/>
      <c r="SWT63" s="75"/>
      <c r="SWU63" s="75"/>
      <c r="SWV63" s="75"/>
      <c r="SWW63" s="75"/>
      <c r="SWX63" s="75"/>
      <c r="SWY63" s="75"/>
      <c r="SWZ63" s="75"/>
      <c r="SXA63" s="75"/>
      <c r="SXB63" s="75"/>
      <c r="SXC63" s="75"/>
      <c r="SXD63" s="75"/>
      <c r="SXE63" s="75"/>
      <c r="SXF63" s="75"/>
      <c r="SXG63" s="75"/>
      <c r="SXH63" s="75"/>
      <c r="SXI63" s="75"/>
      <c r="SXJ63" s="75"/>
      <c r="SXK63" s="75"/>
      <c r="SXL63" s="75"/>
      <c r="SXM63" s="75"/>
      <c r="SXN63" s="75"/>
      <c r="SXO63" s="75"/>
      <c r="SXP63" s="75"/>
      <c r="SXQ63" s="75"/>
      <c r="SXR63" s="75"/>
      <c r="SXS63" s="75"/>
      <c r="SXT63" s="75"/>
      <c r="SXU63" s="75"/>
      <c r="SXV63" s="75"/>
      <c r="SXW63" s="75"/>
      <c r="SXX63" s="75"/>
      <c r="SXY63" s="75"/>
      <c r="SXZ63" s="75"/>
      <c r="SYA63" s="75"/>
      <c r="SYB63" s="75"/>
      <c r="SYC63" s="75"/>
      <c r="SYD63" s="75"/>
      <c r="SYE63" s="75"/>
      <c r="SYF63" s="75"/>
      <c r="SYG63" s="75"/>
      <c r="SYH63" s="75"/>
      <c r="SYI63" s="75"/>
      <c r="SYJ63" s="75"/>
      <c r="SYK63" s="75"/>
      <c r="SYL63" s="75"/>
      <c r="SYM63" s="75"/>
      <c r="SYN63" s="75"/>
      <c r="SYO63" s="75"/>
      <c r="SYP63" s="75"/>
      <c r="SYQ63" s="75"/>
      <c r="SYR63" s="75"/>
      <c r="SYS63" s="75"/>
      <c r="SYT63" s="75"/>
      <c r="SYU63" s="75"/>
      <c r="SYV63" s="75"/>
      <c r="SYW63" s="75"/>
      <c r="SYX63" s="75"/>
      <c r="SYY63" s="75"/>
      <c r="SYZ63" s="75"/>
      <c r="SZA63" s="75"/>
      <c r="SZB63" s="75"/>
      <c r="SZC63" s="75"/>
      <c r="SZD63" s="75"/>
      <c r="SZE63" s="75"/>
      <c r="SZF63" s="75"/>
      <c r="SZG63" s="75"/>
      <c r="SZH63" s="75"/>
      <c r="SZI63" s="75"/>
      <c r="SZJ63" s="75"/>
      <c r="SZK63" s="75"/>
      <c r="SZL63" s="75"/>
      <c r="SZM63" s="75"/>
      <c r="SZN63" s="75"/>
      <c r="SZO63" s="75"/>
      <c r="SZP63" s="75"/>
      <c r="SZQ63" s="75"/>
      <c r="SZR63" s="75"/>
      <c r="SZS63" s="75"/>
      <c r="SZT63" s="75"/>
      <c r="SZU63" s="75"/>
      <c r="SZV63" s="75"/>
      <c r="SZW63" s="75"/>
      <c r="SZX63" s="75"/>
      <c r="SZY63" s="75"/>
      <c r="SZZ63" s="75"/>
      <c r="TAA63" s="75"/>
      <c r="TAB63" s="75"/>
      <c r="TAC63" s="75"/>
      <c r="TAD63" s="75"/>
      <c r="TAE63" s="75"/>
      <c r="TAF63" s="75"/>
      <c r="TAG63" s="75"/>
      <c r="TAH63" s="75"/>
      <c r="TAI63" s="75"/>
      <c r="TAJ63" s="75"/>
      <c r="TAK63" s="75"/>
      <c r="TAL63" s="75"/>
      <c r="TAM63" s="75"/>
      <c r="TAN63" s="75"/>
      <c r="TAO63" s="75"/>
      <c r="TAP63" s="75"/>
      <c r="TAQ63" s="75"/>
      <c r="TAR63" s="75"/>
      <c r="TAS63" s="75"/>
      <c r="TAT63" s="75"/>
      <c r="TAU63" s="75"/>
      <c r="TAV63" s="75"/>
      <c r="TAW63" s="75"/>
      <c r="TAX63" s="75"/>
      <c r="TAY63" s="75"/>
      <c r="TAZ63" s="75"/>
      <c r="TBA63" s="75"/>
      <c r="TBB63" s="75"/>
      <c r="TBC63" s="75"/>
      <c r="TBD63" s="75"/>
      <c r="TBE63" s="75"/>
      <c r="TBF63" s="75"/>
      <c r="TBG63" s="75"/>
      <c r="TBH63" s="75"/>
      <c r="TBI63" s="75"/>
      <c r="TBJ63" s="75"/>
      <c r="TBK63" s="75"/>
      <c r="TBL63" s="75"/>
      <c r="TBM63" s="75"/>
      <c r="TBN63" s="75"/>
      <c r="TBO63" s="75"/>
      <c r="TBP63" s="75"/>
      <c r="TBQ63" s="75"/>
      <c r="TBR63" s="75"/>
      <c r="TBS63" s="75"/>
      <c r="TBT63" s="75"/>
      <c r="TBU63" s="75"/>
      <c r="TBV63" s="75"/>
      <c r="TBW63" s="75"/>
      <c r="TBX63" s="75"/>
      <c r="TBY63" s="75"/>
      <c r="TBZ63" s="75"/>
      <c r="TCA63" s="75"/>
      <c r="TCB63" s="75"/>
      <c r="TCC63" s="75"/>
      <c r="TCD63" s="75"/>
      <c r="TCE63" s="75"/>
      <c r="TCF63" s="75"/>
      <c r="TCG63" s="75"/>
      <c r="TCH63" s="75"/>
      <c r="TCI63" s="75"/>
      <c r="TCJ63" s="75"/>
      <c r="TCK63" s="75"/>
      <c r="TCL63" s="75"/>
      <c r="TCM63" s="75"/>
      <c r="TCN63" s="75"/>
      <c r="TCO63" s="75"/>
      <c r="TCP63" s="75"/>
      <c r="TCQ63" s="75"/>
      <c r="TCR63" s="75"/>
      <c r="TCS63" s="75"/>
      <c r="TCT63" s="75"/>
      <c r="TCU63" s="75"/>
      <c r="TCV63" s="75"/>
      <c r="TCW63" s="75"/>
      <c r="TCX63" s="75"/>
      <c r="TCY63" s="75"/>
      <c r="TCZ63" s="75"/>
      <c r="TDA63" s="75"/>
      <c r="TDB63" s="75"/>
      <c r="TDC63" s="75"/>
      <c r="TDD63" s="75"/>
      <c r="TDE63" s="75"/>
      <c r="TDF63" s="75"/>
      <c r="TDG63" s="75"/>
      <c r="TDH63" s="75"/>
      <c r="TDI63" s="75"/>
      <c r="TDJ63" s="75"/>
      <c r="TDK63" s="75"/>
      <c r="TDL63" s="75"/>
      <c r="TDM63" s="75"/>
      <c r="TDN63" s="75"/>
      <c r="TDO63" s="75"/>
      <c r="TDP63" s="75"/>
      <c r="TDQ63" s="75"/>
      <c r="TDR63" s="75"/>
      <c r="TDS63" s="75"/>
      <c r="TDT63" s="75"/>
      <c r="TDU63" s="75"/>
      <c r="TDV63" s="75"/>
      <c r="TDW63" s="75"/>
      <c r="TDX63" s="75"/>
      <c r="TDY63" s="75"/>
      <c r="TDZ63" s="75"/>
      <c r="TEA63" s="75"/>
      <c r="TEB63" s="75"/>
      <c r="TEC63" s="75"/>
      <c r="TED63" s="75"/>
      <c r="TEE63" s="75"/>
      <c r="TEF63" s="75"/>
      <c r="TEG63" s="75"/>
      <c r="TEH63" s="75"/>
      <c r="TEI63" s="75"/>
      <c r="TEJ63" s="75"/>
      <c r="TEK63" s="75"/>
      <c r="TEL63" s="75"/>
      <c r="TEM63" s="75"/>
      <c r="TEN63" s="75"/>
      <c r="TEO63" s="75"/>
      <c r="TEP63" s="75"/>
      <c r="TEQ63" s="75"/>
      <c r="TER63" s="75"/>
      <c r="TES63" s="75"/>
      <c r="TET63" s="75"/>
      <c r="TEU63" s="75"/>
      <c r="TEV63" s="75"/>
      <c r="TEW63" s="75"/>
      <c r="TEX63" s="75"/>
      <c r="TEY63" s="75"/>
      <c r="TEZ63" s="75"/>
      <c r="TFA63" s="75"/>
      <c r="TFB63" s="75"/>
      <c r="TFC63" s="75"/>
      <c r="TFD63" s="75"/>
      <c r="TFE63" s="75"/>
      <c r="TFF63" s="75"/>
      <c r="TFG63" s="75"/>
      <c r="TFH63" s="75"/>
      <c r="TFI63" s="75"/>
      <c r="TFJ63" s="75"/>
      <c r="TFK63" s="75"/>
      <c r="TFL63" s="75"/>
      <c r="TFM63" s="75"/>
      <c r="TFN63" s="75"/>
      <c r="TFO63" s="75"/>
      <c r="TFP63" s="75"/>
      <c r="TFQ63" s="75"/>
      <c r="TFR63" s="75"/>
      <c r="TFS63" s="75"/>
      <c r="TFT63" s="75"/>
      <c r="TFU63" s="75"/>
      <c r="TFV63" s="75"/>
      <c r="TFW63" s="75"/>
      <c r="TFX63" s="75"/>
      <c r="TFY63" s="75"/>
      <c r="TFZ63" s="75"/>
      <c r="TGA63" s="75"/>
      <c r="TGB63" s="75"/>
      <c r="TGC63" s="75"/>
      <c r="TGD63" s="75"/>
      <c r="TGE63" s="75"/>
      <c r="TGF63" s="75"/>
      <c r="TGG63" s="75"/>
      <c r="TGH63" s="75"/>
      <c r="TGI63" s="75"/>
      <c r="TGJ63" s="75"/>
      <c r="TGK63" s="75"/>
      <c r="TGL63" s="75"/>
      <c r="TGM63" s="75"/>
      <c r="TGN63" s="75"/>
      <c r="TGO63" s="75"/>
      <c r="TGP63" s="75"/>
      <c r="TGQ63" s="75"/>
      <c r="TGR63" s="75"/>
      <c r="TGS63" s="75"/>
      <c r="TGT63" s="75"/>
      <c r="TGU63" s="75"/>
      <c r="TGV63" s="75"/>
      <c r="TGW63" s="75"/>
      <c r="TGX63" s="75"/>
      <c r="TGY63" s="75"/>
      <c r="TGZ63" s="75"/>
      <c r="THA63" s="75"/>
      <c r="THB63" s="75"/>
      <c r="THC63" s="75"/>
      <c r="THD63" s="75"/>
      <c r="THE63" s="75"/>
      <c r="THF63" s="75"/>
      <c r="THG63" s="75"/>
      <c r="THH63" s="75"/>
      <c r="THI63" s="75"/>
      <c r="THJ63" s="75"/>
      <c r="THK63" s="75"/>
      <c r="THL63" s="75"/>
      <c r="THM63" s="75"/>
      <c r="THN63" s="75"/>
      <c r="THO63" s="75"/>
      <c r="THP63" s="75"/>
      <c r="THQ63" s="75"/>
      <c r="THR63" s="75"/>
      <c r="THS63" s="75"/>
      <c r="THT63" s="75"/>
      <c r="THU63" s="75"/>
      <c r="THV63" s="75"/>
      <c r="THW63" s="75"/>
      <c r="THX63" s="75"/>
      <c r="THY63" s="75"/>
      <c r="THZ63" s="75"/>
      <c r="TIA63" s="75"/>
      <c r="TIB63" s="75"/>
      <c r="TIC63" s="75"/>
      <c r="TID63" s="75"/>
      <c r="TIE63" s="75"/>
      <c r="TIF63" s="75"/>
      <c r="TIG63" s="75"/>
      <c r="TIH63" s="75"/>
      <c r="TII63" s="75"/>
      <c r="TIJ63" s="75"/>
      <c r="TIK63" s="75"/>
      <c r="TIL63" s="75"/>
      <c r="TIM63" s="75"/>
      <c r="TIN63" s="75"/>
      <c r="TIO63" s="75"/>
      <c r="TIP63" s="75"/>
      <c r="TIQ63" s="75"/>
      <c r="TIR63" s="75"/>
      <c r="TIS63" s="75"/>
      <c r="TIT63" s="75"/>
      <c r="TIU63" s="75"/>
      <c r="TIV63" s="75"/>
      <c r="TIW63" s="75"/>
      <c r="TIX63" s="75"/>
      <c r="TIY63" s="75"/>
      <c r="TIZ63" s="75"/>
      <c r="TJA63" s="75"/>
      <c r="TJB63" s="75"/>
      <c r="TJC63" s="75"/>
      <c r="TJD63" s="75"/>
      <c r="TJE63" s="75"/>
      <c r="TJF63" s="75"/>
      <c r="TJG63" s="75"/>
      <c r="TJH63" s="75"/>
      <c r="TJI63" s="75"/>
      <c r="TJJ63" s="75"/>
      <c r="TJK63" s="75"/>
      <c r="TJL63" s="75"/>
      <c r="TJM63" s="75"/>
      <c r="TJN63" s="75"/>
      <c r="TJO63" s="75"/>
      <c r="TJP63" s="75"/>
      <c r="TJQ63" s="75"/>
      <c r="TJR63" s="75"/>
      <c r="TJS63" s="75"/>
      <c r="TJT63" s="75"/>
      <c r="TJU63" s="75"/>
      <c r="TJV63" s="75"/>
      <c r="TJW63" s="75"/>
      <c r="TJX63" s="75"/>
      <c r="TJY63" s="75"/>
      <c r="TJZ63" s="75"/>
      <c r="TKA63" s="75"/>
      <c r="TKB63" s="75"/>
      <c r="TKC63" s="75"/>
      <c r="TKD63" s="75"/>
      <c r="TKE63" s="75"/>
      <c r="TKF63" s="75"/>
      <c r="TKG63" s="75"/>
      <c r="TKH63" s="75"/>
      <c r="TKI63" s="75"/>
      <c r="TKJ63" s="75"/>
      <c r="TKK63" s="75"/>
      <c r="TKL63" s="75"/>
      <c r="TKM63" s="75"/>
      <c r="TKN63" s="75"/>
      <c r="TKO63" s="75"/>
      <c r="TKP63" s="75"/>
      <c r="TKQ63" s="75"/>
      <c r="TKR63" s="75"/>
      <c r="TKS63" s="75"/>
      <c r="TKT63" s="75"/>
      <c r="TKU63" s="75"/>
      <c r="TKV63" s="75"/>
      <c r="TKW63" s="75"/>
      <c r="TKX63" s="75"/>
      <c r="TKY63" s="75"/>
      <c r="TKZ63" s="75"/>
      <c r="TLA63" s="75"/>
      <c r="TLB63" s="75"/>
      <c r="TLC63" s="75"/>
      <c r="TLD63" s="75"/>
      <c r="TLE63" s="75"/>
      <c r="TLF63" s="75"/>
      <c r="TLG63" s="75"/>
      <c r="TLH63" s="75"/>
      <c r="TLI63" s="75"/>
      <c r="TLJ63" s="75"/>
      <c r="TLK63" s="75"/>
      <c r="TLL63" s="75"/>
      <c r="TLM63" s="75"/>
      <c r="TLN63" s="75"/>
      <c r="TLO63" s="75"/>
      <c r="TLP63" s="75"/>
      <c r="TLQ63" s="75"/>
      <c r="TLR63" s="75"/>
      <c r="TLS63" s="75"/>
      <c r="TLT63" s="75"/>
      <c r="TLU63" s="75"/>
      <c r="TLV63" s="75"/>
      <c r="TLW63" s="75"/>
      <c r="TLX63" s="75"/>
      <c r="TLY63" s="75"/>
      <c r="TLZ63" s="75"/>
      <c r="TMA63" s="75"/>
      <c r="TMB63" s="75"/>
      <c r="TMC63" s="75"/>
      <c r="TMD63" s="75"/>
      <c r="TME63" s="75"/>
      <c r="TMF63" s="75"/>
      <c r="TMG63" s="75"/>
      <c r="TMH63" s="75"/>
      <c r="TMI63" s="75"/>
      <c r="TMJ63" s="75"/>
      <c r="TMK63" s="75"/>
      <c r="TML63" s="75"/>
      <c r="TMM63" s="75"/>
      <c r="TMN63" s="75"/>
      <c r="TMO63" s="75"/>
      <c r="TMP63" s="75"/>
      <c r="TMQ63" s="75"/>
      <c r="TMR63" s="75"/>
      <c r="TMS63" s="75"/>
      <c r="TMT63" s="75"/>
      <c r="TMU63" s="75"/>
      <c r="TMV63" s="75"/>
      <c r="TMW63" s="75"/>
      <c r="TMX63" s="75"/>
      <c r="TMY63" s="75"/>
      <c r="TMZ63" s="75"/>
      <c r="TNA63" s="75"/>
      <c r="TNB63" s="75"/>
      <c r="TNC63" s="75"/>
      <c r="TND63" s="75"/>
      <c r="TNE63" s="75"/>
      <c r="TNF63" s="75"/>
      <c r="TNG63" s="75"/>
      <c r="TNH63" s="75"/>
      <c r="TNI63" s="75"/>
      <c r="TNJ63" s="75"/>
      <c r="TNK63" s="75"/>
      <c r="TNL63" s="75"/>
      <c r="TNM63" s="75"/>
      <c r="TNN63" s="75"/>
      <c r="TNO63" s="75"/>
      <c r="TNP63" s="75"/>
      <c r="TNQ63" s="75"/>
      <c r="TNR63" s="75"/>
      <c r="TNS63" s="75"/>
      <c r="TNT63" s="75"/>
      <c r="TNU63" s="75"/>
      <c r="TNV63" s="75"/>
      <c r="TNW63" s="75"/>
      <c r="TNX63" s="75"/>
      <c r="TNY63" s="75"/>
      <c r="TNZ63" s="75"/>
      <c r="TOA63" s="75"/>
      <c r="TOB63" s="75"/>
      <c r="TOC63" s="75"/>
      <c r="TOD63" s="75"/>
      <c r="TOE63" s="75"/>
      <c r="TOF63" s="75"/>
      <c r="TOG63" s="75"/>
      <c r="TOH63" s="75"/>
      <c r="TOI63" s="75"/>
      <c r="TOJ63" s="75"/>
      <c r="TOK63" s="75"/>
      <c r="TOL63" s="75"/>
      <c r="TOM63" s="75"/>
      <c r="TON63" s="75"/>
      <c r="TOO63" s="75"/>
      <c r="TOP63" s="75"/>
      <c r="TOQ63" s="75"/>
      <c r="TOR63" s="75"/>
      <c r="TOS63" s="75"/>
      <c r="TOT63" s="75"/>
      <c r="TOU63" s="75"/>
      <c r="TOV63" s="75"/>
      <c r="TOW63" s="75"/>
      <c r="TOX63" s="75"/>
      <c r="TOY63" s="75"/>
      <c r="TOZ63" s="75"/>
      <c r="TPA63" s="75"/>
      <c r="TPB63" s="75"/>
      <c r="TPC63" s="75"/>
      <c r="TPD63" s="75"/>
      <c r="TPE63" s="75"/>
      <c r="TPF63" s="75"/>
      <c r="TPG63" s="75"/>
      <c r="TPH63" s="75"/>
      <c r="TPI63" s="75"/>
      <c r="TPJ63" s="75"/>
      <c r="TPK63" s="75"/>
      <c r="TPL63" s="75"/>
      <c r="TPM63" s="75"/>
      <c r="TPN63" s="75"/>
      <c r="TPO63" s="75"/>
      <c r="TPP63" s="75"/>
      <c r="TPQ63" s="75"/>
      <c r="TPR63" s="75"/>
      <c r="TPS63" s="75"/>
      <c r="TPT63" s="75"/>
      <c r="TPU63" s="75"/>
      <c r="TPV63" s="75"/>
      <c r="TPW63" s="75"/>
      <c r="TPX63" s="75"/>
      <c r="TPY63" s="75"/>
      <c r="TPZ63" s="75"/>
      <c r="TQA63" s="75"/>
      <c r="TQB63" s="75"/>
      <c r="TQC63" s="75"/>
      <c r="TQD63" s="75"/>
      <c r="TQE63" s="75"/>
      <c r="TQF63" s="75"/>
      <c r="TQG63" s="75"/>
      <c r="TQH63" s="75"/>
      <c r="TQI63" s="75"/>
      <c r="TQJ63" s="75"/>
      <c r="TQK63" s="75"/>
      <c r="TQL63" s="75"/>
      <c r="TQM63" s="75"/>
      <c r="TQN63" s="75"/>
      <c r="TQO63" s="75"/>
      <c r="TQP63" s="75"/>
      <c r="TQQ63" s="75"/>
      <c r="TQR63" s="75"/>
      <c r="TQS63" s="75"/>
      <c r="TQT63" s="75"/>
      <c r="TQU63" s="75"/>
      <c r="TQV63" s="75"/>
      <c r="TQW63" s="75"/>
      <c r="TQX63" s="75"/>
      <c r="TQY63" s="75"/>
      <c r="TQZ63" s="75"/>
      <c r="TRA63" s="75"/>
      <c r="TRB63" s="75"/>
      <c r="TRC63" s="75"/>
      <c r="TRD63" s="75"/>
      <c r="TRE63" s="75"/>
      <c r="TRF63" s="75"/>
      <c r="TRG63" s="75"/>
      <c r="TRH63" s="75"/>
      <c r="TRI63" s="75"/>
      <c r="TRJ63" s="75"/>
      <c r="TRK63" s="75"/>
      <c r="TRL63" s="75"/>
      <c r="TRM63" s="75"/>
      <c r="TRN63" s="75"/>
      <c r="TRO63" s="75"/>
      <c r="TRP63" s="75"/>
      <c r="TRQ63" s="75"/>
      <c r="TRR63" s="75"/>
      <c r="TRS63" s="75"/>
      <c r="TRT63" s="75"/>
      <c r="TRU63" s="75"/>
      <c r="TRV63" s="75"/>
      <c r="TRW63" s="75"/>
      <c r="TRX63" s="75"/>
      <c r="TRY63" s="75"/>
      <c r="TRZ63" s="75"/>
      <c r="TSA63" s="75"/>
      <c r="TSB63" s="75"/>
      <c r="TSC63" s="75"/>
      <c r="TSD63" s="75"/>
      <c r="TSE63" s="75"/>
      <c r="TSF63" s="75"/>
      <c r="TSG63" s="75"/>
      <c r="TSH63" s="75"/>
      <c r="TSI63" s="75"/>
      <c r="TSJ63" s="75"/>
      <c r="TSK63" s="75"/>
      <c r="TSL63" s="75"/>
      <c r="TSM63" s="75"/>
      <c r="TSN63" s="75"/>
      <c r="TSO63" s="75"/>
      <c r="TSP63" s="75"/>
      <c r="TSQ63" s="75"/>
      <c r="TSR63" s="75"/>
      <c r="TSS63" s="75"/>
      <c r="TST63" s="75"/>
      <c r="TSU63" s="75"/>
      <c r="TSV63" s="75"/>
      <c r="TSW63" s="75"/>
      <c r="TSX63" s="75"/>
      <c r="TSY63" s="75"/>
      <c r="TSZ63" s="75"/>
      <c r="TTA63" s="75"/>
      <c r="TTB63" s="75"/>
      <c r="TTC63" s="75"/>
      <c r="TTD63" s="75"/>
      <c r="TTE63" s="75"/>
      <c r="TTF63" s="75"/>
      <c r="TTG63" s="75"/>
      <c r="TTH63" s="75"/>
      <c r="TTI63" s="75"/>
      <c r="TTJ63" s="75"/>
      <c r="TTK63" s="75"/>
      <c r="TTL63" s="75"/>
      <c r="TTM63" s="75"/>
      <c r="TTN63" s="75"/>
      <c r="TTO63" s="75"/>
      <c r="TTP63" s="75"/>
      <c r="TTQ63" s="75"/>
      <c r="TTR63" s="75"/>
      <c r="TTS63" s="75"/>
      <c r="TTT63" s="75"/>
      <c r="TTU63" s="75"/>
      <c r="TTV63" s="75"/>
      <c r="TTW63" s="75"/>
      <c r="TTX63" s="75"/>
      <c r="TTY63" s="75"/>
      <c r="TTZ63" s="75"/>
      <c r="TUA63" s="75"/>
      <c r="TUB63" s="75"/>
      <c r="TUC63" s="75"/>
      <c r="TUD63" s="75"/>
      <c r="TUE63" s="75"/>
      <c r="TUF63" s="75"/>
      <c r="TUG63" s="75"/>
      <c r="TUH63" s="75"/>
      <c r="TUI63" s="75"/>
      <c r="TUJ63" s="75"/>
      <c r="TUK63" s="75"/>
      <c r="TUL63" s="75"/>
      <c r="TUM63" s="75"/>
      <c r="TUN63" s="75"/>
      <c r="TUO63" s="75"/>
      <c r="TUP63" s="75"/>
      <c r="TUQ63" s="75"/>
      <c r="TUR63" s="75"/>
      <c r="TUS63" s="75"/>
      <c r="TUT63" s="75"/>
      <c r="TUU63" s="75"/>
      <c r="TUV63" s="75"/>
      <c r="TUW63" s="75"/>
      <c r="TUX63" s="75"/>
      <c r="TUY63" s="75"/>
      <c r="TUZ63" s="75"/>
      <c r="TVA63" s="75"/>
      <c r="TVB63" s="75"/>
      <c r="TVC63" s="75"/>
      <c r="TVD63" s="75"/>
      <c r="TVE63" s="75"/>
      <c r="TVF63" s="75"/>
      <c r="TVG63" s="75"/>
      <c r="TVH63" s="75"/>
      <c r="TVI63" s="75"/>
      <c r="TVJ63" s="75"/>
      <c r="TVK63" s="75"/>
      <c r="TVL63" s="75"/>
      <c r="TVM63" s="75"/>
      <c r="TVN63" s="75"/>
      <c r="TVO63" s="75"/>
      <c r="TVP63" s="75"/>
      <c r="TVQ63" s="75"/>
      <c r="TVR63" s="75"/>
      <c r="TVS63" s="75"/>
      <c r="TVT63" s="75"/>
      <c r="TVU63" s="75"/>
      <c r="TVV63" s="75"/>
      <c r="TVW63" s="75"/>
      <c r="TVX63" s="75"/>
      <c r="TVY63" s="75"/>
      <c r="TVZ63" s="75"/>
      <c r="TWA63" s="75"/>
      <c r="TWB63" s="75"/>
      <c r="TWC63" s="75"/>
      <c r="TWD63" s="75"/>
      <c r="TWE63" s="75"/>
      <c r="TWF63" s="75"/>
      <c r="TWG63" s="75"/>
      <c r="TWH63" s="75"/>
      <c r="TWI63" s="75"/>
      <c r="TWJ63" s="75"/>
      <c r="TWK63" s="75"/>
      <c r="TWL63" s="75"/>
      <c r="TWM63" s="75"/>
      <c r="TWN63" s="75"/>
      <c r="TWO63" s="75"/>
      <c r="TWP63" s="75"/>
      <c r="TWQ63" s="75"/>
      <c r="TWR63" s="75"/>
      <c r="TWS63" s="75"/>
      <c r="TWT63" s="75"/>
      <c r="TWU63" s="75"/>
      <c r="TWV63" s="75"/>
      <c r="TWW63" s="75"/>
      <c r="TWX63" s="75"/>
      <c r="TWY63" s="75"/>
      <c r="TWZ63" s="75"/>
      <c r="TXA63" s="75"/>
      <c r="TXB63" s="75"/>
      <c r="TXC63" s="75"/>
      <c r="TXD63" s="75"/>
      <c r="TXE63" s="75"/>
      <c r="TXF63" s="75"/>
      <c r="TXG63" s="75"/>
      <c r="TXH63" s="75"/>
      <c r="TXI63" s="75"/>
      <c r="TXJ63" s="75"/>
      <c r="TXK63" s="75"/>
      <c r="TXL63" s="75"/>
      <c r="TXM63" s="75"/>
      <c r="TXN63" s="75"/>
      <c r="TXO63" s="75"/>
      <c r="TXP63" s="75"/>
      <c r="TXQ63" s="75"/>
      <c r="TXR63" s="75"/>
      <c r="TXS63" s="75"/>
      <c r="TXT63" s="75"/>
      <c r="TXU63" s="75"/>
      <c r="TXV63" s="75"/>
      <c r="TXW63" s="75"/>
      <c r="TXX63" s="75"/>
      <c r="TXY63" s="75"/>
      <c r="TXZ63" s="75"/>
      <c r="TYA63" s="75"/>
      <c r="TYB63" s="75"/>
      <c r="TYC63" s="75"/>
      <c r="TYD63" s="75"/>
      <c r="TYE63" s="75"/>
      <c r="TYF63" s="75"/>
      <c r="TYG63" s="75"/>
      <c r="TYH63" s="75"/>
      <c r="TYI63" s="75"/>
      <c r="TYJ63" s="75"/>
      <c r="TYK63" s="75"/>
      <c r="TYL63" s="75"/>
      <c r="TYM63" s="75"/>
      <c r="TYN63" s="75"/>
      <c r="TYO63" s="75"/>
      <c r="TYP63" s="75"/>
      <c r="TYQ63" s="75"/>
      <c r="TYR63" s="75"/>
      <c r="TYS63" s="75"/>
      <c r="TYT63" s="75"/>
      <c r="TYU63" s="75"/>
      <c r="TYV63" s="75"/>
      <c r="TYW63" s="75"/>
      <c r="TYX63" s="75"/>
      <c r="TYY63" s="75"/>
      <c r="TYZ63" s="75"/>
      <c r="TZA63" s="75"/>
      <c r="TZB63" s="75"/>
      <c r="TZC63" s="75"/>
      <c r="TZD63" s="75"/>
      <c r="TZE63" s="75"/>
      <c r="TZF63" s="75"/>
      <c r="TZG63" s="75"/>
      <c r="TZH63" s="75"/>
      <c r="TZI63" s="75"/>
      <c r="TZJ63" s="75"/>
      <c r="TZK63" s="75"/>
      <c r="TZL63" s="75"/>
      <c r="TZM63" s="75"/>
      <c r="TZN63" s="75"/>
      <c r="TZO63" s="75"/>
      <c r="TZP63" s="75"/>
      <c r="TZQ63" s="75"/>
      <c r="TZR63" s="75"/>
      <c r="TZS63" s="75"/>
      <c r="TZT63" s="75"/>
      <c r="TZU63" s="75"/>
      <c r="TZV63" s="75"/>
      <c r="TZW63" s="75"/>
      <c r="TZX63" s="75"/>
      <c r="TZY63" s="75"/>
      <c r="TZZ63" s="75"/>
      <c r="UAA63" s="75"/>
      <c r="UAB63" s="75"/>
      <c r="UAC63" s="75"/>
      <c r="UAD63" s="75"/>
      <c r="UAE63" s="75"/>
      <c r="UAF63" s="75"/>
      <c r="UAG63" s="75"/>
      <c r="UAH63" s="75"/>
      <c r="UAI63" s="75"/>
      <c r="UAJ63" s="75"/>
      <c r="UAK63" s="75"/>
      <c r="UAL63" s="75"/>
      <c r="UAM63" s="75"/>
      <c r="UAN63" s="75"/>
      <c r="UAO63" s="75"/>
      <c r="UAP63" s="75"/>
      <c r="UAQ63" s="75"/>
      <c r="UAR63" s="75"/>
      <c r="UAS63" s="75"/>
      <c r="UAT63" s="75"/>
      <c r="UAU63" s="75"/>
      <c r="UAV63" s="75"/>
      <c r="UAW63" s="75"/>
      <c r="UAX63" s="75"/>
      <c r="UAY63" s="75"/>
      <c r="UAZ63" s="75"/>
      <c r="UBA63" s="75"/>
      <c r="UBB63" s="75"/>
      <c r="UBC63" s="75"/>
      <c r="UBD63" s="75"/>
      <c r="UBE63" s="75"/>
      <c r="UBF63" s="75"/>
      <c r="UBG63" s="75"/>
      <c r="UBH63" s="75"/>
      <c r="UBI63" s="75"/>
      <c r="UBJ63" s="75"/>
      <c r="UBK63" s="75"/>
      <c r="UBL63" s="75"/>
      <c r="UBM63" s="75"/>
      <c r="UBN63" s="75"/>
      <c r="UBO63" s="75"/>
      <c r="UBP63" s="75"/>
      <c r="UBQ63" s="75"/>
      <c r="UBR63" s="75"/>
      <c r="UBS63" s="75"/>
      <c r="UBT63" s="75"/>
      <c r="UBU63" s="75"/>
      <c r="UBV63" s="75"/>
      <c r="UBW63" s="75"/>
      <c r="UBX63" s="75"/>
      <c r="UBY63" s="75"/>
      <c r="UBZ63" s="75"/>
      <c r="UCA63" s="75"/>
      <c r="UCB63" s="75"/>
      <c r="UCC63" s="75"/>
      <c r="UCD63" s="75"/>
      <c r="UCE63" s="75"/>
      <c r="UCF63" s="75"/>
      <c r="UCG63" s="75"/>
      <c r="UCH63" s="75"/>
      <c r="UCI63" s="75"/>
      <c r="UCJ63" s="75"/>
      <c r="UCK63" s="75"/>
      <c r="UCL63" s="75"/>
      <c r="UCM63" s="75"/>
      <c r="UCN63" s="75"/>
      <c r="UCO63" s="75"/>
      <c r="UCP63" s="75"/>
      <c r="UCQ63" s="75"/>
      <c r="UCR63" s="75"/>
      <c r="UCS63" s="75"/>
      <c r="UCT63" s="75"/>
      <c r="UCU63" s="75"/>
      <c r="UCV63" s="75"/>
      <c r="UCW63" s="75"/>
      <c r="UCX63" s="75"/>
      <c r="UCY63" s="75"/>
      <c r="UCZ63" s="75"/>
      <c r="UDA63" s="75"/>
      <c r="UDB63" s="75"/>
      <c r="UDC63" s="75"/>
      <c r="UDD63" s="75"/>
      <c r="UDE63" s="75"/>
      <c r="UDF63" s="75"/>
      <c r="UDG63" s="75"/>
      <c r="UDH63" s="75"/>
      <c r="UDI63" s="75"/>
      <c r="UDJ63" s="75"/>
      <c r="UDK63" s="75"/>
      <c r="UDL63" s="75"/>
      <c r="UDM63" s="75"/>
      <c r="UDN63" s="75"/>
      <c r="UDO63" s="75"/>
      <c r="UDP63" s="75"/>
      <c r="UDQ63" s="75"/>
      <c r="UDR63" s="75"/>
      <c r="UDS63" s="75"/>
      <c r="UDT63" s="75"/>
      <c r="UDU63" s="75"/>
      <c r="UDV63" s="75"/>
      <c r="UDW63" s="75"/>
      <c r="UDX63" s="75"/>
      <c r="UDY63" s="75"/>
      <c r="UDZ63" s="75"/>
      <c r="UEA63" s="75"/>
      <c r="UEB63" s="75"/>
      <c r="UEC63" s="75"/>
      <c r="UED63" s="75"/>
      <c r="UEE63" s="75"/>
      <c r="UEF63" s="75"/>
      <c r="UEG63" s="75"/>
      <c r="UEH63" s="75"/>
      <c r="UEI63" s="75"/>
      <c r="UEJ63" s="75"/>
      <c r="UEK63" s="75"/>
      <c r="UEL63" s="75"/>
      <c r="UEM63" s="75"/>
      <c r="UEN63" s="75"/>
      <c r="UEO63" s="75"/>
      <c r="UEP63" s="75"/>
      <c r="UEQ63" s="75"/>
      <c r="UER63" s="75"/>
      <c r="UES63" s="75"/>
      <c r="UET63" s="75"/>
      <c r="UEU63" s="75"/>
      <c r="UEV63" s="75"/>
      <c r="UEW63" s="75"/>
      <c r="UEX63" s="75"/>
      <c r="UEY63" s="75"/>
      <c r="UEZ63" s="75"/>
      <c r="UFA63" s="75"/>
      <c r="UFB63" s="75"/>
      <c r="UFC63" s="75"/>
      <c r="UFD63" s="75"/>
      <c r="UFE63" s="75"/>
      <c r="UFF63" s="75"/>
      <c r="UFG63" s="75"/>
      <c r="UFH63" s="75"/>
      <c r="UFI63" s="75"/>
      <c r="UFJ63" s="75"/>
      <c r="UFK63" s="75"/>
      <c r="UFL63" s="75"/>
      <c r="UFM63" s="75"/>
      <c r="UFN63" s="75"/>
      <c r="UFO63" s="75"/>
      <c r="UFP63" s="75"/>
      <c r="UFQ63" s="75"/>
      <c r="UFR63" s="75"/>
      <c r="UFS63" s="75"/>
      <c r="UFT63" s="75"/>
      <c r="UFU63" s="75"/>
      <c r="UFV63" s="75"/>
      <c r="UFW63" s="75"/>
      <c r="UFX63" s="75"/>
      <c r="UFY63" s="75"/>
      <c r="UFZ63" s="75"/>
      <c r="UGA63" s="75"/>
      <c r="UGB63" s="75"/>
      <c r="UGC63" s="75"/>
      <c r="UGD63" s="75"/>
      <c r="UGE63" s="75"/>
      <c r="UGF63" s="75"/>
      <c r="UGG63" s="75"/>
      <c r="UGH63" s="75"/>
      <c r="UGI63" s="75"/>
      <c r="UGJ63" s="75"/>
      <c r="UGK63" s="75"/>
      <c r="UGL63" s="75"/>
      <c r="UGM63" s="75"/>
      <c r="UGN63" s="75"/>
      <c r="UGO63" s="75"/>
      <c r="UGP63" s="75"/>
      <c r="UGQ63" s="75"/>
      <c r="UGR63" s="75"/>
      <c r="UGS63" s="75"/>
      <c r="UGT63" s="75"/>
      <c r="UGU63" s="75"/>
      <c r="UGV63" s="75"/>
      <c r="UGW63" s="75"/>
      <c r="UGX63" s="75"/>
      <c r="UGY63" s="75"/>
      <c r="UGZ63" s="75"/>
      <c r="UHA63" s="75"/>
      <c r="UHB63" s="75"/>
      <c r="UHC63" s="75"/>
      <c r="UHD63" s="75"/>
      <c r="UHE63" s="75"/>
      <c r="UHF63" s="75"/>
      <c r="UHG63" s="75"/>
      <c r="UHH63" s="75"/>
      <c r="UHI63" s="75"/>
      <c r="UHJ63" s="75"/>
      <c r="UHK63" s="75"/>
      <c r="UHL63" s="75"/>
      <c r="UHM63" s="75"/>
      <c r="UHN63" s="75"/>
      <c r="UHO63" s="75"/>
      <c r="UHP63" s="75"/>
      <c r="UHQ63" s="75"/>
      <c r="UHR63" s="75"/>
      <c r="UHS63" s="75"/>
      <c r="UHT63" s="75"/>
      <c r="UHU63" s="75"/>
      <c r="UHV63" s="75"/>
      <c r="UHW63" s="75"/>
      <c r="UHX63" s="75"/>
      <c r="UHY63" s="75"/>
      <c r="UHZ63" s="75"/>
      <c r="UIA63" s="75"/>
      <c r="UIB63" s="75"/>
      <c r="UIC63" s="75"/>
      <c r="UID63" s="75"/>
      <c r="UIE63" s="75"/>
      <c r="UIF63" s="75"/>
      <c r="UIG63" s="75"/>
      <c r="UIH63" s="75"/>
      <c r="UII63" s="75"/>
      <c r="UIJ63" s="75"/>
      <c r="UIK63" s="75"/>
      <c r="UIL63" s="75"/>
      <c r="UIM63" s="75"/>
      <c r="UIN63" s="75"/>
      <c r="UIO63" s="75"/>
      <c r="UIP63" s="75"/>
      <c r="UIQ63" s="75"/>
      <c r="UIR63" s="75"/>
      <c r="UIS63" s="75"/>
      <c r="UIT63" s="75"/>
      <c r="UIU63" s="75"/>
      <c r="UIV63" s="75"/>
      <c r="UIW63" s="75"/>
      <c r="UIX63" s="75"/>
      <c r="UIY63" s="75"/>
      <c r="UIZ63" s="75"/>
      <c r="UJA63" s="75"/>
      <c r="UJB63" s="75"/>
      <c r="UJC63" s="75"/>
      <c r="UJD63" s="75"/>
      <c r="UJE63" s="75"/>
      <c r="UJF63" s="75"/>
      <c r="UJG63" s="75"/>
      <c r="UJH63" s="75"/>
      <c r="UJI63" s="75"/>
      <c r="UJJ63" s="75"/>
      <c r="UJK63" s="75"/>
      <c r="UJL63" s="75"/>
      <c r="UJM63" s="75"/>
      <c r="UJN63" s="75"/>
      <c r="UJO63" s="75"/>
      <c r="UJP63" s="75"/>
      <c r="UJQ63" s="75"/>
      <c r="UJR63" s="75"/>
      <c r="UJS63" s="75"/>
      <c r="UJT63" s="75"/>
      <c r="UJU63" s="75"/>
      <c r="UJV63" s="75"/>
      <c r="UJW63" s="75"/>
      <c r="UJX63" s="75"/>
      <c r="UJY63" s="75"/>
      <c r="UJZ63" s="75"/>
      <c r="UKA63" s="75"/>
      <c r="UKB63" s="75"/>
      <c r="UKC63" s="75"/>
      <c r="UKD63" s="75"/>
      <c r="UKE63" s="75"/>
      <c r="UKF63" s="75"/>
      <c r="UKG63" s="75"/>
      <c r="UKH63" s="75"/>
      <c r="UKI63" s="75"/>
      <c r="UKJ63" s="75"/>
      <c r="UKK63" s="75"/>
      <c r="UKL63" s="75"/>
      <c r="UKM63" s="75"/>
      <c r="UKN63" s="75"/>
      <c r="UKO63" s="75"/>
      <c r="UKP63" s="75"/>
      <c r="UKQ63" s="75"/>
      <c r="UKR63" s="75"/>
      <c r="UKS63" s="75"/>
      <c r="UKT63" s="75"/>
      <c r="UKU63" s="75"/>
      <c r="UKV63" s="75"/>
      <c r="UKW63" s="75"/>
      <c r="UKX63" s="75"/>
      <c r="UKY63" s="75"/>
      <c r="UKZ63" s="75"/>
      <c r="ULA63" s="75"/>
      <c r="ULB63" s="75"/>
      <c r="ULC63" s="75"/>
      <c r="ULD63" s="75"/>
      <c r="ULE63" s="75"/>
      <c r="ULF63" s="75"/>
      <c r="ULG63" s="75"/>
      <c r="ULH63" s="75"/>
      <c r="ULI63" s="75"/>
      <c r="ULJ63" s="75"/>
      <c r="ULK63" s="75"/>
      <c r="ULL63" s="75"/>
      <c r="ULM63" s="75"/>
      <c r="ULN63" s="75"/>
      <c r="ULO63" s="75"/>
      <c r="ULP63" s="75"/>
      <c r="ULQ63" s="75"/>
      <c r="ULR63" s="75"/>
      <c r="ULS63" s="75"/>
      <c r="ULT63" s="75"/>
      <c r="ULU63" s="75"/>
      <c r="ULV63" s="75"/>
      <c r="ULW63" s="75"/>
      <c r="ULX63" s="75"/>
      <c r="ULY63" s="75"/>
      <c r="ULZ63" s="75"/>
      <c r="UMA63" s="75"/>
      <c r="UMB63" s="75"/>
      <c r="UMC63" s="75"/>
      <c r="UMD63" s="75"/>
      <c r="UME63" s="75"/>
      <c r="UMF63" s="75"/>
      <c r="UMG63" s="75"/>
      <c r="UMH63" s="75"/>
      <c r="UMI63" s="75"/>
      <c r="UMJ63" s="75"/>
      <c r="UMK63" s="75"/>
      <c r="UML63" s="75"/>
      <c r="UMM63" s="75"/>
      <c r="UMN63" s="75"/>
      <c r="UMO63" s="75"/>
      <c r="UMP63" s="75"/>
      <c r="UMQ63" s="75"/>
      <c r="UMR63" s="75"/>
      <c r="UMS63" s="75"/>
      <c r="UMT63" s="75"/>
      <c r="UMU63" s="75"/>
      <c r="UMV63" s="75"/>
      <c r="UMW63" s="75"/>
      <c r="UMX63" s="75"/>
      <c r="UMY63" s="75"/>
      <c r="UMZ63" s="75"/>
      <c r="UNA63" s="75"/>
      <c r="UNB63" s="75"/>
      <c r="UNC63" s="75"/>
      <c r="UND63" s="75"/>
      <c r="UNE63" s="75"/>
      <c r="UNF63" s="75"/>
      <c r="UNG63" s="75"/>
      <c r="UNH63" s="75"/>
      <c r="UNI63" s="75"/>
      <c r="UNJ63" s="75"/>
      <c r="UNK63" s="75"/>
      <c r="UNL63" s="75"/>
      <c r="UNM63" s="75"/>
      <c r="UNN63" s="75"/>
      <c r="UNO63" s="75"/>
      <c r="UNP63" s="75"/>
      <c r="UNQ63" s="75"/>
      <c r="UNR63" s="75"/>
      <c r="UNS63" s="75"/>
      <c r="UNT63" s="75"/>
      <c r="UNU63" s="75"/>
      <c r="UNV63" s="75"/>
      <c r="UNW63" s="75"/>
      <c r="UNX63" s="75"/>
      <c r="UNY63" s="75"/>
      <c r="UNZ63" s="75"/>
      <c r="UOA63" s="75"/>
      <c r="UOB63" s="75"/>
      <c r="UOC63" s="75"/>
      <c r="UOD63" s="75"/>
      <c r="UOE63" s="75"/>
      <c r="UOF63" s="75"/>
      <c r="UOG63" s="75"/>
      <c r="UOH63" s="75"/>
      <c r="UOI63" s="75"/>
      <c r="UOJ63" s="75"/>
      <c r="UOK63" s="75"/>
      <c r="UOL63" s="75"/>
      <c r="UOM63" s="75"/>
      <c r="UON63" s="75"/>
      <c r="UOO63" s="75"/>
      <c r="UOP63" s="75"/>
      <c r="UOQ63" s="75"/>
      <c r="UOR63" s="75"/>
      <c r="UOS63" s="75"/>
      <c r="UOT63" s="75"/>
      <c r="UOU63" s="75"/>
      <c r="UOV63" s="75"/>
      <c r="UOW63" s="75"/>
      <c r="UOX63" s="75"/>
      <c r="UOY63" s="75"/>
      <c r="UOZ63" s="75"/>
      <c r="UPA63" s="75"/>
      <c r="UPB63" s="75"/>
      <c r="UPC63" s="75"/>
      <c r="UPD63" s="75"/>
      <c r="UPE63" s="75"/>
      <c r="UPF63" s="75"/>
      <c r="UPG63" s="75"/>
      <c r="UPH63" s="75"/>
      <c r="UPI63" s="75"/>
      <c r="UPJ63" s="75"/>
      <c r="UPK63" s="75"/>
      <c r="UPL63" s="75"/>
      <c r="UPM63" s="75"/>
      <c r="UPN63" s="75"/>
      <c r="UPO63" s="75"/>
      <c r="UPP63" s="75"/>
      <c r="UPQ63" s="75"/>
      <c r="UPR63" s="75"/>
      <c r="UPS63" s="75"/>
      <c r="UPT63" s="75"/>
      <c r="UPU63" s="75"/>
      <c r="UPV63" s="75"/>
      <c r="UPW63" s="75"/>
      <c r="UPX63" s="75"/>
      <c r="UPY63" s="75"/>
      <c r="UPZ63" s="75"/>
      <c r="UQA63" s="75"/>
      <c r="UQB63" s="75"/>
      <c r="UQC63" s="75"/>
      <c r="UQD63" s="75"/>
      <c r="UQE63" s="75"/>
      <c r="UQF63" s="75"/>
      <c r="UQG63" s="75"/>
      <c r="UQH63" s="75"/>
      <c r="UQI63" s="75"/>
      <c r="UQJ63" s="75"/>
      <c r="UQK63" s="75"/>
      <c r="UQL63" s="75"/>
      <c r="UQM63" s="75"/>
      <c r="UQN63" s="75"/>
      <c r="UQO63" s="75"/>
      <c r="UQP63" s="75"/>
      <c r="UQQ63" s="75"/>
      <c r="UQR63" s="75"/>
      <c r="UQS63" s="75"/>
      <c r="UQT63" s="75"/>
      <c r="UQU63" s="75"/>
      <c r="UQV63" s="75"/>
      <c r="UQW63" s="75"/>
      <c r="UQX63" s="75"/>
      <c r="UQY63" s="75"/>
      <c r="UQZ63" s="75"/>
      <c r="URA63" s="75"/>
      <c r="URB63" s="75"/>
      <c r="URC63" s="75"/>
      <c r="URD63" s="75"/>
      <c r="URE63" s="75"/>
      <c r="URF63" s="75"/>
      <c r="URG63" s="75"/>
      <c r="URH63" s="75"/>
      <c r="URI63" s="75"/>
      <c r="URJ63" s="75"/>
      <c r="URK63" s="75"/>
      <c r="URL63" s="75"/>
      <c r="URM63" s="75"/>
      <c r="URN63" s="75"/>
      <c r="URO63" s="75"/>
      <c r="URP63" s="75"/>
      <c r="URQ63" s="75"/>
      <c r="URR63" s="75"/>
      <c r="URS63" s="75"/>
      <c r="URT63" s="75"/>
      <c r="URU63" s="75"/>
      <c r="URV63" s="75"/>
      <c r="URW63" s="75"/>
      <c r="URX63" s="75"/>
      <c r="URY63" s="75"/>
      <c r="URZ63" s="75"/>
      <c r="USA63" s="75"/>
      <c r="USB63" s="75"/>
      <c r="USC63" s="75"/>
      <c r="USD63" s="75"/>
      <c r="USE63" s="75"/>
      <c r="USF63" s="75"/>
      <c r="USG63" s="75"/>
      <c r="USH63" s="75"/>
      <c r="USI63" s="75"/>
      <c r="USJ63" s="75"/>
      <c r="USK63" s="75"/>
      <c r="USL63" s="75"/>
      <c r="USM63" s="75"/>
      <c r="USN63" s="75"/>
      <c r="USO63" s="75"/>
      <c r="USP63" s="75"/>
      <c r="USQ63" s="75"/>
      <c r="USR63" s="75"/>
      <c r="USS63" s="75"/>
      <c r="UST63" s="75"/>
      <c r="USU63" s="75"/>
      <c r="USV63" s="75"/>
      <c r="USW63" s="75"/>
      <c r="USX63" s="75"/>
      <c r="USY63" s="75"/>
      <c r="USZ63" s="75"/>
      <c r="UTA63" s="75"/>
      <c r="UTB63" s="75"/>
      <c r="UTC63" s="75"/>
      <c r="UTD63" s="75"/>
      <c r="UTE63" s="75"/>
      <c r="UTF63" s="75"/>
      <c r="UTG63" s="75"/>
      <c r="UTH63" s="75"/>
      <c r="UTI63" s="75"/>
      <c r="UTJ63" s="75"/>
      <c r="UTK63" s="75"/>
      <c r="UTL63" s="75"/>
      <c r="UTM63" s="75"/>
      <c r="UTN63" s="75"/>
      <c r="UTO63" s="75"/>
      <c r="UTP63" s="75"/>
      <c r="UTQ63" s="75"/>
      <c r="UTR63" s="75"/>
      <c r="UTS63" s="75"/>
      <c r="UTT63" s="75"/>
      <c r="UTU63" s="75"/>
      <c r="UTV63" s="75"/>
      <c r="UTW63" s="75"/>
      <c r="UTX63" s="75"/>
      <c r="UTY63" s="75"/>
      <c r="UTZ63" s="75"/>
      <c r="UUA63" s="75"/>
      <c r="UUB63" s="75"/>
      <c r="UUC63" s="75"/>
      <c r="UUD63" s="75"/>
      <c r="UUE63" s="75"/>
      <c r="UUF63" s="75"/>
      <c r="UUG63" s="75"/>
      <c r="UUH63" s="75"/>
      <c r="UUI63" s="75"/>
      <c r="UUJ63" s="75"/>
      <c r="UUK63" s="75"/>
      <c r="UUL63" s="75"/>
      <c r="UUM63" s="75"/>
      <c r="UUN63" s="75"/>
      <c r="UUO63" s="75"/>
      <c r="UUP63" s="75"/>
      <c r="UUQ63" s="75"/>
      <c r="UUR63" s="75"/>
      <c r="UUS63" s="75"/>
      <c r="UUT63" s="75"/>
      <c r="UUU63" s="75"/>
      <c r="UUV63" s="75"/>
      <c r="UUW63" s="75"/>
      <c r="UUX63" s="75"/>
      <c r="UUY63" s="75"/>
      <c r="UUZ63" s="75"/>
      <c r="UVA63" s="75"/>
      <c r="UVB63" s="75"/>
      <c r="UVC63" s="75"/>
      <c r="UVD63" s="75"/>
      <c r="UVE63" s="75"/>
      <c r="UVF63" s="75"/>
      <c r="UVG63" s="75"/>
      <c r="UVH63" s="75"/>
      <c r="UVI63" s="75"/>
      <c r="UVJ63" s="75"/>
      <c r="UVK63" s="75"/>
      <c r="UVL63" s="75"/>
      <c r="UVM63" s="75"/>
      <c r="UVN63" s="75"/>
      <c r="UVO63" s="75"/>
      <c r="UVP63" s="75"/>
      <c r="UVQ63" s="75"/>
      <c r="UVR63" s="75"/>
      <c r="UVS63" s="75"/>
      <c r="UVT63" s="75"/>
      <c r="UVU63" s="75"/>
      <c r="UVV63" s="75"/>
      <c r="UVW63" s="75"/>
      <c r="UVX63" s="75"/>
      <c r="UVY63" s="75"/>
      <c r="UVZ63" s="75"/>
      <c r="UWA63" s="75"/>
      <c r="UWB63" s="75"/>
      <c r="UWC63" s="75"/>
      <c r="UWD63" s="75"/>
      <c r="UWE63" s="75"/>
      <c r="UWF63" s="75"/>
      <c r="UWG63" s="75"/>
      <c r="UWH63" s="75"/>
      <c r="UWI63" s="75"/>
      <c r="UWJ63" s="75"/>
      <c r="UWK63" s="75"/>
      <c r="UWL63" s="75"/>
      <c r="UWM63" s="75"/>
      <c r="UWN63" s="75"/>
      <c r="UWO63" s="75"/>
      <c r="UWP63" s="75"/>
      <c r="UWQ63" s="75"/>
      <c r="UWR63" s="75"/>
      <c r="UWS63" s="75"/>
      <c r="UWT63" s="75"/>
      <c r="UWU63" s="75"/>
      <c r="UWV63" s="75"/>
      <c r="UWW63" s="75"/>
      <c r="UWX63" s="75"/>
      <c r="UWY63" s="75"/>
      <c r="UWZ63" s="75"/>
      <c r="UXA63" s="75"/>
      <c r="UXB63" s="75"/>
      <c r="UXC63" s="75"/>
      <c r="UXD63" s="75"/>
      <c r="UXE63" s="75"/>
      <c r="UXF63" s="75"/>
      <c r="UXG63" s="75"/>
      <c r="UXH63" s="75"/>
      <c r="UXI63" s="75"/>
      <c r="UXJ63" s="75"/>
      <c r="UXK63" s="75"/>
      <c r="UXL63" s="75"/>
      <c r="UXM63" s="75"/>
      <c r="UXN63" s="75"/>
      <c r="UXO63" s="75"/>
      <c r="UXP63" s="75"/>
      <c r="UXQ63" s="75"/>
      <c r="UXR63" s="75"/>
      <c r="UXS63" s="75"/>
      <c r="UXT63" s="75"/>
      <c r="UXU63" s="75"/>
      <c r="UXV63" s="75"/>
      <c r="UXW63" s="75"/>
      <c r="UXX63" s="75"/>
      <c r="UXY63" s="75"/>
      <c r="UXZ63" s="75"/>
      <c r="UYA63" s="75"/>
      <c r="UYB63" s="75"/>
      <c r="UYC63" s="75"/>
      <c r="UYD63" s="75"/>
      <c r="UYE63" s="75"/>
      <c r="UYF63" s="75"/>
      <c r="UYG63" s="75"/>
      <c r="UYH63" s="75"/>
      <c r="UYI63" s="75"/>
      <c r="UYJ63" s="75"/>
      <c r="UYK63" s="75"/>
      <c r="UYL63" s="75"/>
      <c r="UYM63" s="75"/>
      <c r="UYN63" s="75"/>
      <c r="UYO63" s="75"/>
      <c r="UYP63" s="75"/>
      <c r="UYQ63" s="75"/>
      <c r="UYR63" s="75"/>
      <c r="UYS63" s="75"/>
      <c r="UYT63" s="75"/>
      <c r="UYU63" s="75"/>
      <c r="UYV63" s="75"/>
      <c r="UYW63" s="75"/>
      <c r="UYX63" s="75"/>
      <c r="UYY63" s="75"/>
      <c r="UYZ63" s="75"/>
      <c r="UZA63" s="75"/>
      <c r="UZB63" s="75"/>
      <c r="UZC63" s="75"/>
      <c r="UZD63" s="75"/>
      <c r="UZE63" s="75"/>
      <c r="UZF63" s="75"/>
      <c r="UZG63" s="75"/>
      <c r="UZH63" s="75"/>
      <c r="UZI63" s="75"/>
      <c r="UZJ63" s="75"/>
      <c r="UZK63" s="75"/>
      <c r="UZL63" s="75"/>
      <c r="UZM63" s="75"/>
      <c r="UZN63" s="75"/>
      <c r="UZO63" s="75"/>
      <c r="UZP63" s="75"/>
      <c r="UZQ63" s="75"/>
      <c r="UZR63" s="75"/>
      <c r="UZS63" s="75"/>
      <c r="UZT63" s="75"/>
      <c r="UZU63" s="75"/>
      <c r="UZV63" s="75"/>
      <c r="UZW63" s="75"/>
      <c r="UZX63" s="75"/>
      <c r="UZY63" s="75"/>
      <c r="UZZ63" s="75"/>
      <c r="VAA63" s="75"/>
      <c r="VAB63" s="75"/>
      <c r="VAC63" s="75"/>
      <c r="VAD63" s="75"/>
      <c r="VAE63" s="75"/>
      <c r="VAF63" s="75"/>
      <c r="VAG63" s="75"/>
      <c r="VAH63" s="75"/>
      <c r="VAI63" s="75"/>
      <c r="VAJ63" s="75"/>
      <c r="VAK63" s="75"/>
      <c r="VAL63" s="75"/>
      <c r="VAM63" s="75"/>
      <c r="VAN63" s="75"/>
      <c r="VAO63" s="75"/>
      <c r="VAP63" s="75"/>
      <c r="VAQ63" s="75"/>
      <c r="VAR63" s="75"/>
      <c r="VAS63" s="75"/>
      <c r="VAT63" s="75"/>
      <c r="VAU63" s="75"/>
      <c r="VAV63" s="75"/>
      <c r="VAW63" s="75"/>
      <c r="VAX63" s="75"/>
      <c r="VAY63" s="75"/>
      <c r="VAZ63" s="75"/>
      <c r="VBA63" s="75"/>
      <c r="VBB63" s="75"/>
      <c r="VBC63" s="75"/>
      <c r="VBD63" s="75"/>
      <c r="VBE63" s="75"/>
      <c r="VBF63" s="75"/>
      <c r="VBG63" s="75"/>
      <c r="VBH63" s="75"/>
      <c r="VBI63" s="75"/>
      <c r="VBJ63" s="75"/>
      <c r="VBK63" s="75"/>
      <c r="VBL63" s="75"/>
      <c r="VBM63" s="75"/>
      <c r="VBN63" s="75"/>
      <c r="VBO63" s="75"/>
      <c r="VBP63" s="75"/>
      <c r="VBQ63" s="75"/>
      <c r="VBR63" s="75"/>
      <c r="VBS63" s="75"/>
      <c r="VBT63" s="75"/>
      <c r="VBU63" s="75"/>
      <c r="VBV63" s="75"/>
      <c r="VBW63" s="75"/>
      <c r="VBX63" s="75"/>
      <c r="VBY63" s="75"/>
      <c r="VBZ63" s="75"/>
      <c r="VCA63" s="75"/>
      <c r="VCB63" s="75"/>
      <c r="VCC63" s="75"/>
      <c r="VCD63" s="75"/>
      <c r="VCE63" s="75"/>
      <c r="VCF63" s="75"/>
      <c r="VCG63" s="75"/>
      <c r="VCH63" s="75"/>
      <c r="VCI63" s="75"/>
      <c r="VCJ63" s="75"/>
      <c r="VCK63" s="75"/>
      <c r="VCL63" s="75"/>
      <c r="VCM63" s="75"/>
      <c r="VCN63" s="75"/>
      <c r="VCO63" s="75"/>
      <c r="VCP63" s="75"/>
      <c r="VCQ63" s="75"/>
      <c r="VCR63" s="75"/>
      <c r="VCS63" s="75"/>
      <c r="VCT63" s="75"/>
      <c r="VCU63" s="75"/>
      <c r="VCV63" s="75"/>
      <c r="VCW63" s="75"/>
      <c r="VCX63" s="75"/>
      <c r="VCY63" s="75"/>
      <c r="VCZ63" s="75"/>
      <c r="VDA63" s="75"/>
      <c r="VDB63" s="75"/>
      <c r="VDC63" s="75"/>
      <c r="VDD63" s="75"/>
      <c r="VDE63" s="75"/>
      <c r="VDF63" s="75"/>
      <c r="VDG63" s="75"/>
      <c r="VDH63" s="75"/>
      <c r="VDI63" s="75"/>
      <c r="VDJ63" s="75"/>
      <c r="VDK63" s="75"/>
      <c r="VDL63" s="75"/>
      <c r="VDM63" s="75"/>
      <c r="VDN63" s="75"/>
      <c r="VDO63" s="75"/>
      <c r="VDP63" s="75"/>
      <c r="VDQ63" s="75"/>
      <c r="VDR63" s="75"/>
      <c r="VDS63" s="75"/>
      <c r="VDT63" s="75"/>
      <c r="VDU63" s="75"/>
      <c r="VDV63" s="75"/>
      <c r="VDW63" s="75"/>
      <c r="VDX63" s="75"/>
      <c r="VDY63" s="75"/>
      <c r="VDZ63" s="75"/>
      <c r="VEA63" s="75"/>
      <c r="VEB63" s="75"/>
      <c r="VEC63" s="75"/>
      <c r="VED63" s="75"/>
      <c r="VEE63" s="75"/>
      <c r="VEF63" s="75"/>
      <c r="VEG63" s="75"/>
      <c r="VEH63" s="75"/>
      <c r="VEI63" s="75"/>
      <c r="VEJ63" s="75"/>
      <c r="VEK63" s="75"/>
      <c r="VEL63" s="75"/>
      <c r="VEM63" s="75"/>
      <c r="VEN63" s="75"/>
      <c r="VEO63" s="75"/>
      <c r="VEP63" s="75"/>
      <c r="VEQ63" s="75"/>
      <c r="VER63" s="75"/>
      <c r="VES63" s="75"/>
      <c r="VET63" s="75"/>
      <c r="VEU63" s="75"/>
      <c r="VEV63" s="75"/>
      <c r="VEW63" s="75"/>
      <c r="VEX63" s="75"/>
      <c r="VEY63" s="75"/>
      <c r="VEZ63" s="75"/>
      <c r="VFA63" s="75"/>
      <c r="VFB63" s="75"/>
      <c r="VFC63" s="75"/>
      <c r="VFD63" s="75"/>
      <c r="VFE63" s="75"/>
      <c r="VFF63" s="75"/>
      <c r="VFG63" s="75"/>
      <c r="VFH63" s="75"/>
      <c r="VFI63" s="75"/>
      <c r="VFJ63" s="75"/>
      <c r="VFK63" s="75"/>
      <c r="VFL63" s="75"/>
      <c r="VFM63" s="75"/>
      <c r="VFN63" s="75"/>
      <c r="VFO63" s="75"/>
      <c r="VFP63" s="75"/>
      <c r="VFQ63" s="75"/>
      <c r="VFR63" s="75"/>
      <c r="VFS63" s="75"/>
      <c r="VFT63" s="75"/>
      <c r="VFU63" s="75"/>
      <c r="VFV63" s="75"/>
      <c r="VFW63" s="75"/>
      <c r="VFX63" s="75"/>
      <c r="VFY63" s="75"/>
      <c r="VFZ63" s="75"/>
      <c r="VGA63" s="75"/>
      <c r="VGB63" s="75"/>
      <c r="VGC63" s="75"/>
      <c r="VGD63" s="75"/>
      <c r="VGE63" s="75"/>
      <c r="VGF63" s="75"/>
      <c r="VGG63" s="75"/>
      <c r="VGH63" s="75"/>
      <c r="VGI63" s="75"/>
      <c r="VGJ63" s="75"/>
      <c r="VGK63" s="75"/>
      <c r="VGL63" s="75"/>
      <c r="VGM63" s="75"/>
      <c r="VGN63" s="75"/>
      <c r="VGO63" s="75"/>
      <c r="VGP63" s="75"/>
      <c r="VGQ63" s="75"/>
      <c r="VGR63" s="75"/>
      <c r="VGS63" s="75"/>
      <c r="VGT63" s="75"/>
      <c r="VGU63" s="75"/>
      <c r="VGV63" s="75"/>
      <c r="VGW63" s="75"/>
      <c r="VGX63" s="75"/>
      <c r="VGY63" s="75"/>
      <c r="VGZ63" s="75"/>
      <c r="VHA63" s="75"/>
      <c r="VHB63" s="75"/>
      <c r="VHC63" s="75"/>
      <c r="VHD63" s="75"/>
      <c r="VHE63" s="75"/>
      <c r="VHF63" s="75"/>
      <c r="VHG63" s="75"/>
      <c r="VHH63" s="75"/>
      <c r="VHI63" s="75"/>
      <c r="VHJ63" s="75"/>
      <c r="VHK63" s="75"/>
      <c r="VHL63" s="75"/>
      <c r="VHM63" s="75"/>
      <c r="VHN63" s="75"/>
      <c r="VHO63" s="75"/>
      <c r="VHP63" s="75"/>
      <c r="VHQ63" s="75"/>
      <c r="VHR63" s="75"/>
      <c r="VHS63" s="75"/>
      <c r="VHT63" s="75"/>
      <c r="VHU63" s="75"/>
      <c r="VHV63" s="75"/>
      <c r="VHW63" s="75"/>
      <c r="VHX63" s="75"/>
      <c r="VHY63" s="75"/>
      <c r="VHZ63" s="75"/>
      <c r="VIA63" s="75"/>
      <c r="VIB63" s="75"/>
      <c r="VIC63" s="75"/>
      <c r="VID63" s="75"/>
      <c r="VIE63" s="75"/>
      <c r="VIF63" s="75"/>
      <c r="VIG63" s="75"/>
      <c r="VIH63" s="75"/>
      <c r="VII63" s="75"/>
      <c r="VIJ63" s="75"/>
      <c r="VIK63" s="75"/>
      <c r="VIL63" s="75"/>
      <c r="VIM63" s="75"/>
      <c r="VIN63" s="75"/>
      <c r="VIO63" s="75"/>
      <c r="VIP63" s="75"/>
      <c r="VIQ63" s="75"/>
      <c r="VIR63" s="75"/>
      <c r="VIS63" s="75"/>
      <c r="VIT63" s="75"/>
      <c r="VIU63" s="75"/>
      <c r="VIV63" s="75"/>
      <c r="VIW63" s="75"/>
      <c r="VIX63" s="75"/>
      <c r="VIY63" s="75"/>
      <c r="VIZ63" s="75"/>
      <c r="VJA63" s="75"/>
      <c r="VJB63" s="75"/>
      <c r="VJC63" s="75"/>
      <c r="VJD63" s="75"/>
      <c r="VJE63" s="75"/>
      <c r="VJF63" s="75"/>
      <c r="VJG63" s="75"/>
      <c r="VJH63" s="75"/>
      <c r="VJI63" s="75"/>
      <c r="VJJ63" s="75"/>
      <c r="VJK63" s="75"/>
      <c r="VJL63" s="75"/>
      <c r="VJM63" s="75"/>
      <c r="VJN63" s="75"/>
      <c r="VJO63" s="75"/>
      <c r="VJP63" s="75"/>
      <c r="VJQ63" s="75"/>
      <c r="VJR63" s="75"/>
      <c r="VJS63" s="75"/>
      <c r="VJT63" s="75"/>
      <c r="VJU63" s="75"/>
      <c r="VJV63" s="75"/>
      <c r="VJW63" s="75"/>
      <c r="VJX63" s="75"/>
      <c r="VJY63" s="75"/>
      <c r="VJZ63" s="75"/>
      <c r="VKA63" s="75"/>
      <c r="VKB63" s="75"/>
      <c r="VKC63" s="75"/>
      <c r="VKD63" s="75"/>
      <c r="VKE63" s="75"/>
      <c r="VKF63" s="75"/>
      <c r="VKG63" s="75"/>
      <c r="VKH63" s="75"/>
      <c r="VKI63" s="75"/>
      <c r="VKJ63" s="75"/>
      <c r="VKK63" s="75"/>
      <c r="VKL63" s="75"/>
      <c r="VKM63" s="75"/>
      <c r="VKN63" s="75"/>
      <c r="VKO63" s="75"/>
      <c r="VKP63" s="75"/>
      <c r="VKQ63" s="75"/>
      <c r="VKR63" s="75"/>
      <c r="VKS63" s="75"/>
      <c r="VKT63" s="75"/>
      <c r="VKU63" s="75"/>
      <c r="VKV63" s="75"/>
      <c r="VKW63" s="75"/>
      <c r="VKX63" s="75"/>
      <c r="VKY63" s="75"/>
      <c r="VKZ63" s="75"/>
      <c r="VLA63" s="75"/>
      <c r="VLB63" s="75"/>
      <c r="VLC63" s="75"/>
      <c r="VLD63" s="75"/>
      <c r="VLE63" s="75"/>
      <c r="VLF63" s="75"/>
      <c r="VLG63" s="75"/>
      <c r="VLH63" s="75"/>
      <c r="VLI63" s="75"/>
      <c r="VLJ63" s="75"/>
      <c r="VLK63" s="75"/>
      <c r="VLL63" s="75"/>
      <c r="VLM63" s="75"/>
      <c r="VLN63" s="75"/>
      <c r="VLO63" s="75"/>
      <c r="VLP63" s="75"/>
      <c r="VLQ63" s="75"/>
      <c r="VLR63" s="75"/>
      <c r="VLS63" s="75"/>
      <c r="VLT63" s="75"/>
      <c r="VLU63" s="75"/>
      <c r="VLV63" s="75"/>
      <c r="VLW63" s="75"/>
      <c r="VLX63" s="75"/>
      <c r="VLY63" s="75"/>
      <c r="VLZ63" s="75"/>
      <c r="VMA63" s="75"/>
      <c r="VMB63" s="75"/>
      <c r="VMC63" s="75"/>
      <c r="VMD63" s="75"/>
      <c r="VME63" s="75"/>
      <c r="VMF63" s="75"/>
      <c r="VMG63" s="75"/>
      <c r="VMH63" s="75"/>
      <c r="VMI63" s="75"/>
      <c r="VMJ63" s="75"/>
      <c r="VMK63" s="75"/>
      <c r="VML63" s="75"/>
      <c r="VMM63" s="75"/>
      <c r="VMN63" s="75"/>
      <c r="VMO63" s="75"/>
      <c r="VMP63" s="75"/>
      <c r="VMQ63" s="75"/>
      <c r="VMR63" s="75"/>
      <c r="VMS63" s="75"/>
      <c r="VMT63" s="75"/>
      <c r="VMU63" s="75"/>
      <c r="VMV63" s="75"/>
      <c r="VMW63" s="75"/>
      <c r="VMX63" s="75"/>
      <c r="VMY63" s="75"/>
      <c r="VMZ63" s="75"/>
      <c r="VNA63" s="75"/>
      <c r="VNB63" s="75"/>
      <c r="VNC63" s="75"/>
      <c r="VND63" s="75"/>
      <c r="VNE63" s="75"/>
      <c r="VNF63" s="75"/>
      <c r="VNG63" s="75"/>
      <c r="VNH63" s="75"/>
      <c r="VNI63" s="75"/>
      <c r="VNJ63" s="75"/>
      <c r="VNK63" s="75"/>
      <c r="VNL63" s="75"/>
      <c r="VNM63" s="75"/>
      <c r="VNN63" s="75"/>
      <c r="VNO63" s="75"/>
      <c r="VNP63" s="75"/>
      <c r="VNQ63" s="75"/>
      <c r="VNR63" s="75"/>
      <c r="VNS63" s="75"/>
      <c r="VNT63" s="75"/>
      <c r="VNU63" s="75"/>
      <c r="VNV63" s="75"/>
      <c r="VNW63" s="75"/>
      <c r="VNX63" s="75"/>
      <c r="VNY63" s="75"/>
      <c r="VNZ63" s="75"/>
      <c r="VOA63" s="75"/>
      <c r="VOB63" s="75"/>
      <c r="VOC63" s="75"/>
      <c r="VOD63" s="75"/>
      <c r="VOE63" s="75"/>
      <c r="VOF63" s="75"/>
      <c r="VOG63" s="75"/>
      <c r="VOH63" s="75"/>
      <c r="VOI63" s="75"/>
      <c r="VOJ63" s="75"/>
      <c r="VOK63" s="75"/>
      <c r="VOL63" s="75"/>
      <c r="VOM63" s="75"/>
      <c r="VON63" s="75"/>
      <c r="VOO63" s="75"/>
      <c r="VOP63" s="75"/>
      <c r="VOQ63" s="75"/>
      <c r="VOR63" s="75"/>
      <c r="VOS63" s="75"/>
      <c r="VOT63" s="75"/>
      <c r="VOU63" s="75"/>
      <c r="VOV63" s="75"/>
      <c r="VOW63" s="75"/>
      <c r="VOX63" s="75"/>
      <c r="VOY63" s="75"/>
      <c r="VOZ63" s="75"/>
      <c r="VPA63" s="75"/>
      <c r="VPB63" s="75"/>
      <c r="VPC63" s="75"/>
      <c r="VPD63" s="75"/>
      <c r="VPE63" s="75"/>
      <c r="VPF63" s="75"/>
      <c r="VPG63" s="75"/>
      <c r="VPH63" s="75"/>
      <c r="VPI63" s="75"/>
      <c r="VPJ63" s="75"/>
      <c r="VPK63" s="75"/>
      <c r="VPL63" s="75"/>
      <c r="VPM63" s="75"/>
      <c r="VPN63" s="75"/>
      <c r="VPO63" s="75"/>
      <c r="VPP63" s="75"/>
      <c r="VPQ63" s="75"/>
      <c r="VPR63" s="75"/>
      <c r="VPS63" s="75"/>
      <c r="VPT63" s="75"/>
      <c r="VPU63" s="75"/>
      <c r="VPV63" s="75"/>
      <c r="VPW63" s="75"/>
      <c r="VPX63" s="75"/>
      <c r="VPY63" s="75"/>
      <c r="VPZ63" s="75"/>
      <c r="VQA63" s="75"/>
      <c r="VQB63" s="75"/>
      <c r="VQC63" s="75"/>
      <c r="VQD63" s="75"/>
      <c r="VQE63" s="75"/>
      <c r="VQF63" s="75"/>
      <c r="VQG63" s="75"/>
      <c r="VQH63" s="75"/>
      <c r="VQI63" s="75"/>
      <c r="VQJ63" s="75"/>
      <c r="VQK63" s="75"/>
      <c r="VQL63" s="75"/>
      <c r="VQM63" s="75"/>
      <c r="VQN63" s="75"/>
      <c r="VQO63" s="75"/>
      <c r="VQP63" s="75"/>
      <c r="VQQ63" s="75"/>
      <c r="VQR63" s="75"/>
      <c r="VQS63" s="75"/>
      <c r="VQT63" s="75"/>
      <c r="VQU63" s="75"/>
      <c r="VQV63" s="75"/>
      <c r="VQW63" s="75"/>
      <c r="VQX63" s="75"/>
      <c r="VQY63" s="75"/>
      <c r="VQZ63" s="75"/>
      <c r="VRA63" s="75"/>
      <c r="VRB63" s="75"/>
      <c r="VRC63" s="75"/>
      <c r="VRD63" s="75"/>
      <c r="VRE63" s="75"/>
      <c r="VRF63" s="75"/>
      <c r="VRG63" s="75"/>
      <c r="VRH63" s="75"/>
      <c r="VRI63" s="75"/>
      <c r="VRJ63" s="75"/>
      <c r="VRK63" s="75"/>
      <c r="VRL63" s="75"/>
      <c r="VRM63" s="75"/>
      <c r="VRN63" s="75"/>
      <c r="VRO63" s="75"/>
      <c r="VRP63" s="75"/>
      <c r="VRQ63" s="75"/>
      <c r="VRR63" s="75"/>
      <c r="VRS63" s="75"/>
      <c r="VRT63" s="75"/>
      <c r="VRU63" s="75"/>
      <c r="VRV63" s="75"/>
      <c r="VRW63" s="75"/>
      <c r="VRX63" s="75"/>
      <c r="VRY63" s="75"/>
      <c r="VRZ63" s="75"/>
      <c r="VSA63" s="75"/>
      <c r="VSB63" s="75"/>
      <c r="VSC63" s="75"/>
      <c r="VSD63" s="75"/>
      <c r="VSE63" s="75"/>
      <c r="VSF63" s="75"/>
      <c r="VSG63" s="75"/>
      <c r="VSH63" s="75"/>
      <c r="VSI63" s="75"/>
      <c r="VSJ63" s="75"/>
      <c r="VSK63" s="75"/>
      <c r="VSL63" s="75"/>
      <c r="VSM63" s="75"/>
      <c r="VSN63" s="75"/>
      <c r="VSO63" s="75"/>
      <c r="VSP63" s="75"/>
      <c r="VSQ63" s="75"/>
      <c r="VSR63" s="75"/>
      <c r="VSS63" s="75"/>
      <c r="VST63" s="75"/>
      <c r="VSU63" s="75"/>
      <c r="VSV63" s="75"/>
      <c r="VSW63" s="75"/>
      <c r="VSX63" s="75"/>
      <c r="VSY63" s="75"/>
      <c r="VSZ63" s="75"/>
      <c r="VTA63" s="75"/>
      <c r="VTB63" s="75"/>
      <c r="VTC63" s="75"/>
      <c r="VTD63" s="75"/>
      <c r="VTE63" s="75"/>
      <c r="VTF63" s="75"/>
      <c r="VTG63" s="75"/>
      <c r="VTH63" s="75"/>
      <c r="VTI63" s="75"/>
      <c r="VTJ63" s="75"/>
      <c r="VTK63" s="75"/>
      <c r="VTL63" s="75"/>
      <c r="VTM63" s="75"/>
      <c r="VTN63" s="75"/>
      <c r="VTO63" s="75"/>
      <c r="VTP63" s="75"/>
      <c r="VTQ63" s="75"/>
      <c r="VTR63" s="75"/>
      <c r="VTS63" s="75"/>
      <c r="VTT63" s="75"/>
      <c r="VTU63" s="75"/>
      <c r="VTV63" s="75"/>
      <c r="VTW63" s="75"/>
      <c r="VTX63" s="75"/>
      <c r="VTY63" s="75"/>
      <c r="VTZ63" s="75"/>
      <c r="VUA63" s="75"/>
      <c r="VUB63" s="75"/>
      <c r="VUC63" s="75"/>
      <c r="VUD63" s="75"/>
      <c r="VUE63" s="75"/>
      <c r="VUF63" s="75"/>
      <c r="VUG63" s="75"/>
      <c r="VUH63" s="75"/>
      <c r="VUI63" s="75"/>
      <c r="VUJ63" s="75"/>
      <c r="VUK63" s="75"/>
      <c r="VUL63" s="75"/>
      <c r="VUM63" s="75"/>
      <c r="VUN63" s="75"/>
      <c r="VUO63" s="75"/>
      <c r="VUP63" s="75"/>
      <c r="VUQ63" s="75"/>
      <c r="VUR63" s="75"/>
      <c r="VUS63" s="75"/>
      <c r="VUT63" s="75"/>
      <c r="VUU63" s="75"/>
      <c r="VUV63" s="75"/>
      <c r="VUW63" s="75"/>
      <c r="VUX63" s="75"/>
      <c r="VUY63" s="75"/>
      <c r="VUZ63" s="75"/>
      <c r="VVA63" s="75"/>
      <c r="VVB63" s="75"/>
      <c r="VVC63" s="75"/>
      <c r="VVD63" s="75"/>
      <c r="VVE63" s="75"/>
      <c r="VVF63" s="75"/>
      <c r="VVG63" s="75"/>
      <c r="VVH63" s="75"/>
      <c r="VVI63" s="75"/>
      <c r="VVJ63" s="75"/>
      <c r="VVK63" s="75"/>
      <c r="VVL63" s="75"/>
      <c r="VVM63" s="75"/>
      <c r="VVN63" s="75"/>
      <c r="VVO63" s="75"/>
      <c r="VVP63" s="75"/>
      <c r="VVQ63" s="75"/>
      <c r="VVR63" s="75"/>
      <c r="VVS63" s="75"/>
      <c r="VVT63" s="75"/>
      <c r="VVU63" s="75"/>
      <c r="VVV63" s="75"/>
      <c r="VVW63" s="75"/>
      <c r="VVX63" s="75"/>
      <c r="VVY63" s="75"/>
      <c r="VVZ63" s="75"/>
      <c r="VWA63" s="75"/>
      <c r="VWB63" s="75"/>
      <c r="VWC63" s="75"/>
      <c r="VWD63" s="75"/>
      <c r="VWE63" s="75"/>
      <c r="VWF63" s="75"/>
      <c r="VWG63" s="75"/>
      <c r="VWH63" s="75"/>
      <c r="VWI63" s="75"/>
      <c r="VWJ63" s="75"/>
      <c r="VWK63" s="75"/>
      <c r="VWL63" s="75"/>
      <c r="VWM63" s="75"/>
      <c r="VWN63" s="75"/>
      <c r="VWO63" s="75"/>
      <c r="VWP63" s="75"/>
      <c r="VWQ63" s="75"/>
      <c r="VWR63" s="75"/>
      <c r="VWS63" s="75"/>
      <c r="VWT63" s="75"/>
      <c r="VWU63" s="75"/>
      <c r="VWV63" s="75"/>
      <c r="VWW63" s="75"/>
      <c r="VWX63" s="75"/>
      <c r="VWY63" s="75"/>
      <c r="VWZ63" s="75"/>
      <c r="VXA63" s="75"/>
      <c r="VXB63" s="75"/>
      <c r="VXC63" s="75"/>
      <c r="VXD63" s="75"/>
      <c r="VXE63" s="75"/>
      <c r="VXF63" s="75"/>
      <c r="VXG63" s="75"/>
      <c r="VXH63" s="75"/>
      <c r="VXI63" s="75"/>
      <c r="VXJ63" s="75"/>
      <c r="VXK63" s="75"/>
      <c r="VXL63" s="75"/>
      <c r="VXM63" s="75"/>
      <c r="VXN63" s="75"/>
      <c r="VXO63" s="75"/>
      <c r="VXP63" s="75"/>
      <c r="VXQ63" s="75"/>
      <c r="VXR63" s="75"/>
      <c r="VXS63" s="75"/>
      <c r="VXT63" s="75"/>
      <c r="VXU63" s="75"/>
      <c r="VXV63" s="75"/>
      <c r="VXW63" s="75"/>
      <c r="VXX63" s="75"/>
      <c r="VXY63" s="75"/>
      <c r="VXZ63" s="75"/>
      <c r="VYA63" s="75"/>
      <c r="VYB63" s="75"/>
      <c r="VYC63" s="75"/>
      <c r="VYD63" s="75"/>
      <c r="VYE63" s="75"/>
      <c r="VYF63" s="75"/>
      <c r="VYG63" s="75"/>
      <c r="VYH63" s="75"/>
      <c r="VYI63" s="75"/>
      <c r="VYJ63" s="75"/>
      <c r="VYK63" s="75"/>
      <c r="VYL63" s="75"/>
      <c r="VYM63" s="75"/>
      <c r="VYN63" s="75"/>
      <c r="VYO63" s="75"/>
      <c r="VYP63" s="75"/>
      <c r="VYQ63" s="75"/>
      <c r="VYR63" s="75"/>
      <c r="VYS63" s="75"/>
      <c r="VYT63" s="75"/>
      <c r="VYU63" s="75"/>
      <c r="VYV63" s="75"/>
      <c r="VYW63" s="75"/>
      <c r="VYX63" s="75"/>
      <c r="VYY63" s="75"/>
      <c r="VYZ63" s="75"/>
      <c r="VZA63" s="75"/>
      <c r="VZB63" s="75"/>
      <c r="VZC63" s="75"/>
      <c r="VZD63" s="75"/>
      <c r="VZE63" s="75"/>
      <c r="VZF63" s="75"/>
      <c r="VZG63" s="75"/>
      <c r="VZH63" s="75"/>
      <c r="VZI63" s="75"/>
      <c r="VZJ63" s="75"/>
      <c r="VZK63" s="75"/>
      <c r="VZL63" s="75"/>
      <c r="VZM63" s="75"/>
      <c r="VZN63" s="75"/>
      <c r="VZO63" s="75"/>
      <c r="VZP63" s="75"/>
      <c r="VZQ63" s="75"/>
      <c r="VZR63" s="75"/>
      <c r="VZS63" s="75"/>
      <c r="VZT63" s="75"/>
      <c r="VZU63" s="75"/>
      <c r="VZV63" s="75"/>
      <c r="VZW63" s="75"/>
      <c r="VZX63" s="75"/>
      <c r="VZY63" s="75"/>
      <c r="VZZ63" s="75"/>
      <c r="WAA63" s="75"/>
      <c r="WAB63" s="75"/>
      <c r="WAC63" s="75"/>
      <c r="WAD63" s="75"/>
      <c r="WAE63" s="75"/>
      <c r="WAF63" s="75"/>
      <c r="WAG63" s="75"/>
      <c r="WAH63" s="75"/>
      <c r="WAI63" s="75"/>
      <c r="WAJ63" s="75"/>
      <c r="WAK63" s="75"/>
      <c r="WAL63" s="75"/>
      <c r="WAM63" s="75"/>
      <c r="WAN63" s="75"/>
      <c r="WAO63" s="75"/>
      <c r="WAP63" s="75"/>
      <c r="WAQ63" s="75"/>
      <c r="WAR63" s="75"/>
      <c r="WAS63" s="75"/>
      <c r="WAT63" s="75"/>
      <c r="WAU63" s="75"/>
      <c r="WAV63" s="75"/>
      <c r="WAW63" s="75"/>
      <c r="WAX63" s="75"/>
      <c r="WAY63" s="75"/>
      <c r="WAZ63" s="75"/>
      <c r="WBA63" s="75"/>
      <c r="WBB63" s="75"/>
      <c r="WBC63" s="75"/>
      <c r="WBD63" s="75"/>
      <c r="WBE63" s="75"/>
      <c r="WBF63" s="75"/>
      <c r="WBG63" s="75"/>
      <c r="WBH63" s="75"/>
      <c r="WBI63" s="75"/>
      <c r="WBJ63" s="75"/>
      <c r="WBK63" s="75"/>
      <c r="WBL63" s="75"/>
      <c r="WBM63" s="75"/>
      <c r="WBN63" s="75"/>
      <c r="WBO63" s="75"/>
      <c r="WBP63" s="75"/>
      <c r="WBQ63" s="75"/>
      <c r="WBR63" s="75"/>
      <c r="WBS63" s="75"/>
      <c r="WBT63" s="75"/>
      <c r="WBU63" s="75"/>
      <c r="WBV63" s="75"/>
      <c r="WBW63" s="75"/>
      <c r="WBX63" s="75"/>
      <c r="WBY63" s="75"/>
      <c r="WBZ63" s="75"/>
      <c r="WCA63" s="75"/>
      <c r="WCB63" s="75"/>
      <c r="WCC63" s="75"/>
      <c r="WCD63" s="75"/>
      <c r="WCE63" s="75"/>
      <c r="WCF63" s="75"/>
      <c r="WCG63" s="75"/>
      <c r="WCH63" s="75"/>
      <c r="WCI63" s="75"/>
      <c r="WCJ63" s="75"/>
      <c r="WCK63" s="75"/>
      <c r="WCL63" s="75"/>
      <c r="WCM63" s="75"/>
      <c r="WCN63" s="75"/>
      <c r="WCO63" s="75"/>
      <c r="WCP63" s="75"/>
      <c r="WCQ63" s="75"/>
      <c r="WCR63" s="75"/>
      <c r="WCS63" s="75"/>
      <c r="WCT63" s="75"/>
      <c r="WCU63" s="75"/>
      <c r="WCV63" s="75"/>
      <c r="WCW63" s="75"/>
      <c r="WCX63" s="75"/>
      <c r="WCY63" s="75"/>
      <c r="WCZ63" s="75"/>
      <c r="WDA63" s="75"/>
      <c r="WDB63" s="75"/>
      <c r="WDC63" s="75"/>
      <c r="WDD63" s="75"/>
      <c r="WDE63" s="75"/>
      <c r="WDF63" s="75"/>
      <c r="WDG63" s="75"/>
      <c r="WDH63" s="75"/>
      <c r="WDI63" s="75"/>
      <c r="WDJ63" s="75"/>
      <c r="WDK63" s="75"/>
      <c r="WDL63" s="75"/>
      <c r="WDM63" s="75"/>
      <c r="WDN63" s="75"/>
      <c r="WDO63" s="75"/>
      <c r="WDP63" s="75"/>
      <c r="WDQ63" s="75"/>
      <c r="WDR63" s="75"/>
      <c r="WDS63" s="75"/>
      <c r="WDT63" s="75"/>
      <c r="WDU63" s="75"/>
      <c r="WDV63" s="75"/>
      <c r="WDW63" s="75"/>
      <c r="WDX63" s="75"/>
      <c r="WDY63" s="75"/>
      <c r="WDZ63" s="75"/>
      <c r="WEA63" s="75"/>
      <c r="WEB63" s="75"/>
      <c r="WEC63" s="75"/>
      <c r="WED63" s="75"/>
      <c r="WEE63" s="75"/>
      <c r="WEF63" s="75"/>
      <c r="WEG63" s="75"/>
      <c r="WEH63" s="75"/>
      <c r="WEI63" s="75"/>
      <c r="WEJ63" s="75"/>
      <c r="WEK63" s="75"/>
      <c r="WEL63" s="75"/>
      <c r="WEM63" s="75"/>
      <c r="WEN63" s="75"/>
      <c r="WEO63" s="75"/>
      <c r="WEP63" s="75"/>
      <c r="WEQ63" s="75"/>
      <c r="WER63" s="75"/>
      <c r="WES63" s="75"/>
      <c r="WET63" s="75"/>
      <c r="WEU63" s="75"/>
      <c r="WEV63" s="75"/>
      <c r="WEW63" s="75"/>
      <c r="WEX63" s="75"/>
      <c r="WEY63" s="75"/>
      <c r="WEZ63" s="75"/>
      <c r="WFA63" s="75"/>
      <c r="WFB63" s="75"/>
      <c r="WFC63" s="75"/>
      <c r="WFD63" s="75"/>
      <c r="WFE63" s="75"/>
      <c r="WFF63" s="75"/>
      <c r="WFG63" s="75"/>
      <c r="WFH63" s="75"/>
      <c r="WFI63" s="75"/>
      <c r="WFJ63" s="75"/>
      <c r="WFK63" s="75"/>
      <c r="WFL63" s="75"/>
      <c r="WFM63" s="75"/>
      <c r="WFN63" s="75"/>
      <c r="WFO63" s="75"/>
      <c r="WFP63" s="75"/>
      <c r="WFQ63" s="75"/>
      <c r="WFR63" s="75"/>
      <c r="WFS63" s="75"/>
      <c r="WFT63" s="75"/>
      <c r="WFU63" s="75"/>
      <c r="WFV63" s="75"/>
      <c r="WFW63" s="75"/>
      <c r="WFX63" s="75"/>
      <c r="WFY63" s="75"/>
      <c r="WFZ63" s="75"/>
      <c r="WGA63" s="75"/>
      <c r="WGB63" s="75"/>
      <c r="WGC63" s="75"/>
      <c r="WGD63" s="75"/>
      <c r="WGE63" s="75"/>
      <c r="WGF63" s="75"/>
      <c r="WGG63" s="75"/>
      <c r="WGH63" s="75"/>
      <c r="WGI63" s="75"/>
      <c r="WGJ63" s="75"/>
      <c r="WGK63" s="75"/>
      <c r="WGL63" s="75"/>
      <c r="WGM63" s="75"/>
      <c r="WGN63" s="75"/>
      <c r="WGO63" s="75"/>
      <c r="WGP63" s="75"/>
      <c r="WGQ63" s="75"/>
      <c r="WGR63" s="75"/>
      <c r="WGS63" s="75"/>
      <c r="WGT63" s="75"/>
      <c r="WGU63" s="75"/>
      <c r="WGV63" s="75"/>
      <c r="WGW63" s="75"/>
      <c r="WGX63" s="75"/>
      <c r="WGY63" s="75"/>
      <c r="WGZ63" s="75"/>
      <c r="WHA63" s="75"/>
      <c r="WHB63" s="75"/>
      <c r="WHC63" s="75"/>
      <c r="WHD63" s="75"/>
      <c r="WHE63" s="75"/>
      <c r="WHF63" s="75"/>
      <c r="WHG63" s="75"/>
      <c r="WHH63" s="75"/>
      <c r="WHI63" s="75"/>
      <c r="WHJ63" s="75"/>
      <c r="WHK63" s="75"/>
      <c r="WHL63" s="75"/>
      <c r="WHM63" s="75"/>
      <c r="WHN63" s="75"/>
      <c r="WHO63" s="75"/>
      <c r="WHP63" s="75"/>
      <c r="WHQ63" s="75"/>
      <c r="WHR63" s="75"/>
      <c r="WHS63" s="75"/>
      <c r="WHT63" s="75"/>
      <c r="WHU63" s="75"/>
      <c r="WHV63" s="75"/>
      <c r="WHW63" s="75"/>
      <c r="WHX63" s="75"/>
      <c r="WHY63" s="75"/>
      <c r="WHZ63" s="75"/>
      <c r="WIA63" s="75"/>
      <c r="WIB63" s="75"/>
      <c r="WIC63" s="75"/>
      <c r="WID63" s="75"/>
      <c r="WIE63" s="75"/>
      <c r="WIF63" s="75"/>
      <c r="WIG63" s="75"/>
      <c r="WIH63" s="75"/>
      <c r="WII63" s="75"/>
      <c r="WIJ63" s="75"/>
      <c r="WIK63" s="75"/>
      <c r="WIL63" s="75"/>
      <c r="WIM63" s="75"/>
      <c r="WIN63" s="75"/>
      <c r="WIO63" s="75"/>
      <c r="WIP63" s="75"/>
      <c r="WIQ63" s="75"/>
      <c r="WIR63" s="75"/>
      <c r="WIS63" s="75"/>
      <c r="WIT63" s="75"/>
      <c r="WIU63" s="75"/>
      <c r="WIV63" s="75"/>
      <c r="WIW63" s="75"/>
      <c r="WIX63" s="75"/>
      <c r="WIY63" s="75"/>
      <c r="WIZ63" s="75"/>
      <c r="WJA63" s="75"/>
      <c r="WJB63" s="75"/>
      <c r="WJC63" s="75"/>
      <c r="WJD63" s="75"/>
      <c r="WJE63" s="75"/>
      <c r="WJF63" s="75"/>
      <c r="WJG63" s="75"/>
      <c r="WJH63" s="75"/>
      <c r="WJI63" s="75"/>
      <c r="WJJ63" s="75"/>
      <c r="WJK63" s="75"/>
      <c r="WJL63" s="75"/>
      <c r="WJM63" s="75"/>
      <c r="WJN63" s="75"/>
      <c r="WJO63" s="75"/>
      <c r="WJP63" s="75"/>
      <c r="WJQ63" s="75"/>
      <c r="WJR63" s="75"/>
      <c r="WJS63" s="75"/>
      <c r="WJT63" s="75"/>
      <c r="WJU63" s="75"/>
      <c r="WJV63" s="75"/>
      <c r="WJW63" s="75"/>
      <c r="WJX63" s="75"/>
      <c r="WJY63" s="75"/>
      <c r="WJZ63" s="75"/>
      <c r="WKA63" s="75"/>
      <c r="WKB63" s="75"/>
      <c r="WKC63" s="75"/>
      <c r="WKD63" s="75"/>
      <c r="WKE63" s="75"/>
      <c r="WKF63" s="75"/>
      <c r="WKG63" s="75"/>
      <c r="WKH63" s="75"/>
      <c r="WKI63" s="75"/>
      <c r="WKJ63" s="75"/>
      <c r="WKK63" s="75"/>
      <c r="WKL63" s="75"/>
      <c r="WKM63" s="75"/>
      <c r="WKN63" s="75"/>
      <c r="WKO63" s="75"/>
      <c r="WKP63" s="75"/>
      <c r="WKQ63" s="75"/>
      <c r="WKR63" s="75"/>
      <c r="WKS63" s="75"/>
      <c r="WKT63" s="75"/>
      <c r="WKU63" s="75"/>
      <c r="WKV63" s="75"/>
      <c r="WKW63" s="75"/>
      <c r="WKX63" s="75"/>
      <c r="WKY63" s="75"/>
      <c r="WKZ63" s="75"/>
      <c r="WLA63" s="75"/>
      <c r="WLB63" s="75"/>
      <c r="WLC63" s="75"/>
      <c r="WLD63" s="75"/>
      <c r="WLE63" s="75"/>
      <c r="WLF63" s="75"/>
      <c r="WLG63" s="75"/>
      <c r="WLH63" s="75"/>
      <c r="WLI63" s="75"/>
      <c r="WLJ63" s="75"/>
      <c r="WLK63" s="75"/>
      <c r="WLL63" s="75"/>
      <c r="WLM63" s="75"/>
      <c r="WLN63" s="75"/>
      <c r="WLO63" s="75"/>
      <c r="WLP63" s="75"/>
      <c r="WLQ63" s="75"/>
      <c r="WLR63" s="75"/>
      <c r="WLS63" s="75"/>
      <c r="WLT63" s="75"/>
      <c r="WLU63" s="75"/>
      <c r="WLV63" s="75"/>
      <c r="WLW63" s="75"/>
      <c r="WLX63" s="75"/>
      <c r="WLY63" s="75"/>
      <c r="WLZ63" s="75"/>
      <c r="WMA63" s="75"/>
      <c r="WMB63" s="75"/>
      <c r="WMC63" s="75"/>
      <c r="WMD63" s="75"/>
      <c r="WME63" s="75"/>
      <c r="WMF63" s="75"/>
      <c r="WMG63" s="75"/>
      <c r="WMH63" s="75"/>
      <c r="WMI63" s="75"/>
      <c r="WMJ63" s="75"/>
      <c r="WMK63" s="75"/>
      <c r="WML63" s="75"/>
      <c r="WMM63" s="75"/>
      <c r="WMN63" s="75"/>
      <c r="WMO63" s="75"/>
      <c r="WMP63" s="75"/>
      <c r="WMQ63" s="75"/>
      <c r="WMR63" s="75"/>
      <c r="WMS63" s="75"/>
      <c r="WMT63" s="75"/>
      <c r="WMU63" s="75"/>
      <c r="WMV63" s="75"/>
      <c r="WMW63" s="75"/>
      <c r="WMX63" s="75"/>
      <c r="WMY63" s="75"/>
      <c r="WMZ63" s="75"/>
      <c r="WNA63" s="75"/>
      <c r="WNB63" s="75"/>
      <c r="WNC63" s="75"/>
      <c r="WND63" s="75"/>
      <c r="WNE63" s="75"/>
      <c r="WNF63" s="75"/>
      <c r="WNG63" s="75"/>
      <c r="WNH63" s="75"/>
      <c r="WNI63" s="75"/>
      <c r="WNJ63" s="75"/>
      <c r="WNK63" s="75"/>
      <c r="WNL63" s="75"/>
      <c r="WNM63" s="75"/>
      <c r="WNN63" s="75"/>
      <c r="WNO63" s="75"/>
      <c r="WNP63" s="75"/>
      <c r="WNQ63" s="75"/>
      <c r="WNR63" s="75"/>
      <c r="WNS63" s="75"/>
      <c r="WNT63" s="75"/>
      <c r="WNU63" s="75"/>
      <c r="WNV63" s="75"/>
      <c r="WNW63" s="75"/>
      <c r="WNX63" s="75"/>
      <c r="WNY63" s="75"/>
      <c r="WNZ63" s="75"/>
      <c r="WOA63" s="75"/>
      <c r="WOB63" s="75"/>
      <c r="WOC63" s="75"/>
      <c r="WOD63" s="75"/>
      <c r="WOE63" s="75"/>
      <c r="WOF63" s="75"/>
      <c r="WOG63" s="75"/>
      <c r="WOH63" s="75"/>
      <c r="WOI63" s="75"/>
      <c r="WOJ63" s="75"/>
      <c r="WOK63" s="75"/>
      <c r="WOL63" s="75"/>
      <c r="WOM63" s="75"/>
      <c r="WON63" s="75"/>
      <c r="WOO63" s="75"/>
      <c r="WOP63" s="75"/>
      <c r="WOQ63" s="75"/>
      <c r="WOR63" s="75"/>
      <c r="WOS63" s="75"/>
      <c r="WOT63" s="75"/>
      <c r="WOU63" s="75"/>
      <c r="WOV63" s="75"/>
      <c r="WOW63" s="75"/>
      <c r="WOX63" s="75"/>
      <c r="WOY63" s="75"/>
      <c r="WOZ63" s="75"/>
      <c r="WPA63" s="75"/>
      <c r="WPB63" s="75"/>
      <c r="WPC63" s="75"/>
      <c r="WPD63" s="75"/>
      <c r="WPE63" s="75"/>
      <c r="WPF63" s="75"/>
      <c r="WPG63" s="75"/>
      <c r="WPH63" s="75"/>
      <c r="WPI63" s="75"/>
      <c r="WPJ63" s="75"/>
      <c r="WPK63" s="75"/>
      <c r="WPL63" s="75"/>
      <c r="WPM63" s="75"/>
      <c r="WPN63" s="75"/>
      <c r="WPO63" s="75"/>
      <c r="WPP63" s="75"/>
      <c r="WPQ63" s="75"/>
      <c r="WPR63" s="75"/>
      <c r="WPS63" s="75"/>
      <c r="WPT63" s="75"/>
      <c r="WPU63" s="75"/>
      <c r="WPV63" s="75"/>
      <c r="WPW63" s="75"/>
      <c r="WPX63" s="75"/>
      <c r="WPY63" s="75"/>
      <c r="WPZ63" s="75"/>
      <c r="WQA63" s="75"/>
      <c r="WQB63" s="75"/>
      <c r="WQC63" s="75"/>
      <c r="WQD63" s="75"/>
      <c r="WQE63" s="75"/>
      <c r="WQF63" s="75"/>
      <c r="WQG63" s="75"/>
      <c r="WQH63" s="75"/>
      <c r="WQI63" s="75"/>
      <c r="WQJ63" s="75"/>
      <c r="WQK63" s="75"/>
      <c r="WQL63" s="75"/>
      <c r="WQM63" s="75"/>
      <c r="WQN63" s="75"/>
      <c r="WQO63" s="75"/>
      <c r="WQP63" s="75"/>
      <c r="WQQ63" s="75"/>
      <c r="WQR63" s="75"/>
      <c r="WQS63" s="75"/>
      <c r="WQT63" s="75"/>
      <c r="WQU63" s="75"/>
      <c r="WQV63" s="75"/>
      <c r="WQW63" s="75"/>
      <c r="WQX63" s="75"/>
      <c r="WQY63" s="75"/>
      <c r="WQZ63" s="75"/>
      <c r="WRA63" s="75"/>
      <c r="WRB63" s="75"/>
      <c r="WRC63" s="75"/>
      <c r="WRD63" s="75"/>
      <c r="WRE63" s="75"/>
      <c r="WRF63" s="75"/>
      <c r="WRG63" s="75"/>
      <c r="WRH63" s="75"/>
      <c r="WRI63" s="75"/>
      <c r="WRJ63" s="75"/>
      <c r="WRK63" s="75"/>
      <c r="WRL63" s="75"/>
      <c r="WRM63" s="75"/>
      <c r="WRN63" s="75"/>
      <c r="WRO63" s="75"/>
      <c r="WRP63" s="75"/>
      <c r="WRQ63" s="75"/>
      <c r="WRR63" s="75"/>
      <c r="WRS63" s="75"/>
      <c r="WRT63" s="75"/>
      <c r="WRU63" s="75"/>
      <c r="WRV63" s="75"/>
      <c r="WRW63" s="75"/>
      <c r="WRX63" s="75"/>
      <c r="WRY63" s="75"/>
      <c r="WRZ63" s="75"/>
      <c r="WSA63" s="75"/>
      <c r="WSB63" s="75"/>
      <c r="WSC63" s="75"/>
      <c r="WSD63" s="75"/>
      <c r="WSE63" s="75"/>
      <c r="WSF63" s="75"/>
      <c r="WSG63" s="75"/>
      <c r="WSH63" s="75"/>
      <c r="WSI63" s="75"/>
      <c r="WSJ63" s="75"/>
      <c r="WSK63" s="75"/>
      <c r="WSL63" s="75"/>
      <c r="WSM63" s="75"/>
      <c r="WSN63" s="75"/>
      <c r="WSO63" s="75"/>
      <c r="WSP63" s="75"/>
      <c r="WSQ63" s="75"/>
      <c r="WSR63" s="75"/>
      <c r="WSS63" s="75"/>
      <c r="WST63" s="75"/>
      <c r="WSU63" s="75"/>
      <c r="WSV63" s="75"/>
      <c r="WSW63" s="75"/>
      <c r="WSX63" s="75"/>
      <c r="WSY63" s="75"/>
      <c r="WSZ63" s="75"/>
      <c r="WTA63" s="75"/>
      <c r="WTB63" s="75"/>
      <c r="WTC63" s="75"/>
      <c r="WTD63" s="75"/>
      <c r="WTE63" s="75"/>
      <c r="WTF63" s="75"/>
      <c r="WTG63" s="75"/>
      <c r="WTH63" s="75"/>
      <c r="WTI63" s="75"/>
      <c r="WTJ63" s="75"/>
      <c r="WTK63" s="75"/>
      <c r="WTL63" s="75"/>
      <c r="WTM63" s="75"/>
      <c r="WTN63" s="75"/>
      <c r="WTO63" s="75"/>
      <c r="WTP63" s="75"/>
      <c r="WTQ63" s="75"/>
      <c r="WTR63" s="75"/>
      <c r="WTS63" s="75"/>
      <c r="WTT63" s="75"/>
      <c r="WTU63" s="75"/>
      <c r="WTV63" s="75"/>
      <c r="WTW63" s="75"/>
      <c r="WTX63" s="75"/>
      <c r="WTY63" s="75"/>
      <c r="WTZ63" s="75"/>
      <c r="WUA63" s="75"/>
      <c r="WUB63" s="75"/>
      <c r="WUC63" s="75"/>
      <c r="WUD63" s="75"/>
      <c r="WUE63" s="75"/>
      <c r="WUF63" s="75"/>
      <c r="WUG63" s="75"/>
      <c r="WUH63" s="75"/>
      <c r="WUI63" s="75"/>
      <c r="WUJ63" s="75"/>
      <c r="WUK63" s="75"/>
      <c r="WUL63" s="75"/>
      <c r="WUM63" s="75"/>
      <c r="WUN63" s="75"/>
      <c r="WUO63" s="75"/>
      <c r="WUP63" s="75"/>
      <c r="WUQ63" s="75"/>
      <c r="WUR63" s="75"/>
      <c r="WUS63" s="75"/>
      <c r="WUT63" s="75"/>
      <c r="WUU63" s="75"/>
      <c r="WUV63" s="75"/>
      <c r="WUW63" s="75"/>
      <c r="WUX63" s="75"/>
      <c r="WUY63" s="75"/>
      <c r="WUZ63" s="75"/>
      <c r="WVA63" s="75"/>
      <c r="WVB63" s="75"/>
      <c r="WVC63" s="75"/>
      <c r="WVD63" s="75"/>
      <c r="WVE63" s="75"/>
      <c r="WVF63" s="75"/>
      <c r="WVG63" s="75"/>
      <c r="WVH63" s="75"/>
      <c r="WVI63" s="75"/>
      <c r="WVJ63" s="75"/>
      <c r="WVK63" s="75"/>
      <c r="WVL63" s="75"/>
      <c r="WVM63" s="75"/>
      <c r="WVN63" s="75"/>
      <c r="WVO63" s="75"/>
      <c r="WVP63" s="75"/>
      <c r="WVQ63" s="75"/>
      <c r="WVR63" s="75"/>
      <c r="WVS63" s="75"/>
      <c r="WVT63" s="75"/>
      <c r="WVU63" s="75"/>
      <c r="WVV63" s="75"/>
      <c r="WVW63" s="75"/>
      <c r="WVX63" s="75"/>
      <c r="WVY63" s="75"/>
      <c r="WVZ63" s="75"/>
      <c r="WWA63" s="75"/>
      <c r="WWB63" s="75"/>
      <c r="WWC63" s="75"/>
      <c r="WWD63" s="75"/>
      <c r="WWE63" s="75"/>
      <c r="WWF63" s="75"/>
      <c r="WWG63" s="75"/>
      <c r="WWH63" s="75"/>
      <c r="WWI63" s="75"/>
      <c r="WWJ63" s="75"/>
      <c r="WWK63" s="75"/>
      <c r="WWL63" s="75"/>
      <c r="WWM63" s="75"/>
      <c r="WWN63" s="75"/>
      <c r="WWO63" s="75"/>
      <c r="WWP63" s="75"/>
      <c r="WWQ63" s="75"/>
      <c r="WWR63" s="75"/>
      <c r="WWS63" s="75"/>
      <c r="WWT63" s="75"/>
      <c r="WWU63" s="75"/>
      <c r="WWV63" s="75"/>
      <c r="WWW63" s="75"/>
      <c r="WWX63" s="75"/>
      <c r="WWY63" s="75"/>
      <c r="WWZ63" s="75"/>
      <c r="WXA63" s="75"/>
      <c r="WXB63" s="75"/>
      <c r="WXC63" s="75"/>
      <c r="WXD63" s="75"/>
      <c r="WXE63" s="75"/>
      <c r="WXF63" s="75"/>
      <c r="WXG63" s="75"/>
      <c r="WXH63" s="75"/>
      <c r="WXI63" s="75"/>
      <c r="WXJ63" s="75"/>
      <c r="WXK63" s="75"/>
      <c r="WXL63" s="75"/>
      <c r="WXM63" s="75"/>
      <c r="WXN63" s="75"/>
      <c r="WXO63" s="75"/>
      <c r="WXP63" s="75"/>
      <c r="WXQ63" s="75"/>
      <c r="WXR63" s="75"/>
      <c r="WXS63" s="75"/>
      <c r="WXT63" s="75"/>
      <c r="WXU63" s="75"/>
      <c r="WXV63" s="75"/>
      <c r="WXW63" s="75"/>
      <c r="WXX63" s="75"/>
      <c r="WXY63" s="75"/>
      <c r="WXZ63" s="75"/>
      <c r="WYA63" s="75"/>
      <c r="WYB63" s="75"/>
      <c r="WYC63" s="75"/>
      <c r="WYD63" s="75"/>
      <c r="WYE63" s="75"/>
      <c r="WYF63" s="75"/>
      <c r="WYG63" s="75"/>
      <c r="WYH63" s="75"/>
      <c r="WYI63" s="75"/>
      <c r="WYJ63" s="75"/>
      <c r="WYK63" s="75"/>
      <c r="WYL63" s="75"/>
      <c r="WYM63" s="75"/>
      <c r="WYN63" s="75"/>
      <c r="WYO63" s="75"/>
      <c r="WYP63" s="75"/>
      <c r="WYQ63" s="75"/>
      <c r="WYR63" s="75"/>
      <c r="WYS63" s="75"/>
      <c r="WYT63" s="75"/>
      <c r="WYU63" s="75"/>
      <c r="WYV63" s="75"/>
      <c r="WYW63" s="75"/>
      <c r="WYX63" s="75"/>
      <c r="WYY63" s="75"/>
      <c r="WYZ63" s="75"/>
      <c r="WZA63" s="75"/>
      <c r="WZB63" s="75"/>
      <c r="WZC63" s="75"/>
      <c r="WZD63" s="75"/>
      <c r="WZE63" s="75"/>
      <c r="WZF63" s="75"/>
      <c r="WZG63" s="75"/>
      <c r="WZH63" s="75"/>
      <c r="WZI63" s="75"/>
      <c r="WZJ63" s="75"/>
      <c r="WZK63" s="75"/>
      <c r="WZL63" s="75"/>
      <c r="WZM63" s="75"/>
      <c r="WZN63" s="75"/>
      <c r="WZO63" s="75"/>
      <c r="WZP63" s="75"/>
      <c r="WZQ63" s="75"/>
      <c r="WZR63" s="75"/>
      <c r="WZS63" s="75"/>
      <c r="WZT63" s="75"/>
      <c r="WZU63" s="75"/>
      <c r="WZV63" s="75"/>
      <c r="WZW63" s="75"/>
      <c r="WZX63" s="75"/>
      <c r="WZY63" s="75"/>
      <c r="WZZ63" s="75"/>
      <c r="XAA63" s="75"/>
      <c r="XAB63" s="75"/>
      <c r="XAC63" s="75"/>
      <c r="XAD63" s="75"/>
      <c r="XAE63" s="75"/>
      <c r="XAF63" s="75"/>
      <c r="XAG63" s="75"/>
      <c r="XAH63" s="75"/>
      <c r="XAI63" s="75"/>
      <c r="XAJ63" s="75"/>
      <c r="XAK63" s="75"/>
      <c r="XAL63" s="75"/>
      <c r="XAM63" s="75"/>
      <c r="XAN63" s="75"/>
      <c r="XAO63" s="75"/>
      <c r="XAP63" s="75"/>
      <c r="XAQ63" s="75"/>
      <c r="XAR63" s="75"/>
      <c r="XAS63" s="75"/>
      <c r="XAT63" s="75"/>
      <c r="XAU63" s="75"/>
      <c r="XAV63" s="75"/>
      <c r="XAW63" s="75"/>
      <c r="XAX63" s="75"/>
      <c r="XAY63" s="75"/>
      <c r="XAZ63" s="75"/>
      <c r="XBA63" s="75"/>
      <c r="XBB63" s="75"/>
      <c r="XBC63" s="75"/>
      <c r="XBD63" s="75"/>
      <c r="XBE63" s="75"/>
      <c r="XBF63" s="75"/>
      <c r="XBG63" s="75"/>
      <c r="XBH63" s="75"/>
      <c r="XBI63" s="75"/>
      <c r="XBJ63" s="75"/>
      <c r="XBK63" s="75"/>
      <c r="XBL63" s="75"/>
      <c r="XBM63" s="75"/>
      <c r="XBN63" s="75"/>
      <c r="XBO63" s="75"/>
      <c r="XBP63" s="75"/>
      <c r="XBQ63" s="75"/>
      <c r="XBR63" s="75"/>
      <c r="XBS63" s="75"/>
      <c r="XBT63" s="75"/>
      <c r="XBU63" s="75"/>
      <c r="XBV63" s="75"/>
      <c r="XBW63" s="75"/>
      <c r="XBX63" s="75"/>
      <c r="XBY63" s="75"/>
      <c r="XBZ63" s="75"/>
      <c r="XCA63" s="75"/>
      <c r="XCB63" s="75"/>
      <c r="XCC63" s="75"/>
      <c r="XCD63" s="75"/>
      <c r="XCE63" s="75"/>
      <c r="XCF63" s="75"/>
      <c r="XCG63" s="75"/>
      <c r="XCH63" s="75"/>
      <c r="XCI63" s="75"/>
      <c r="XCJ63" s="75"/>
      <c r="XCK63" s="75"/>
      <c r="XCL63" s="75"/>
      <c r="XCM63" s="75"/>
      <c r="XCN63" s="75"/>
      <c r="XCO63" s="75"/>
      <c r="XCP63" s="75"/>
      <c r="XCQ63" s="75"/>
      <c r="XCR63" s="75"/>
      <c r="XCS63" s="75"/>
      <c r="XCT63" s="75"/>
      <c r="XCU63" s="75"/>
      <c r="XCV63" s="75"/>
      <c r="XCW63" s="75"/>
      <c r="XCX63" s="75"/>
      <c r="XCY63" s="75"/>
      <c r="XCZ63" s="75"/>
      <c r="XDA63" s="75"/>
      <c r="XDB63" s="75"/>
      <c r="XDC63" s="75"/>
      <c r="XDD63" s="75"/>
      <c r="XDE63" s="75"/>
      <c r="XDF63" s="75"/>
      <c r="XDG63" s="75"/>
      <c r="XDH63" s="75"/>
      <c r="XDI63" s="75"/>
      <c r="XDJ63" s="75"/>
      <c r="XDK63" s="75"/>
      <c r="XDL63" s="75"/>
      <c r="XDM63" s="75"/>
      <c r="XDN63" s="75"/>
      <c r="XDO63" s="75"/>
      <c r="XDP63" s="75"/>
      <c r="XDQ63" s="75"/>
      <c r="XDR63" s="75"/>
      <c r="XDS63" s="75"/>
      <c r="XDT63" s="75"/>
      <c r="XDU63" s="75"/>
      <c r="XDV63" s="75"/>
      <c r="XDW63" s="75"/>
      <c r="XDX63" s="75"/>
      <c r="XDY63" s="75"/>
      <c r="XDZ63" s="75"/>
      <c r="XEA63" s="75"/>
      <c r="XEB63" s="75"/>
      <c r="XEC63" s="75"/>
      <c r="XED63" s="75"/>
      <c r="XEE63" s="75"/>
      <c r="XEF63" s="75"/>
      <c r="XEG63" s="75"/>
      <c r="XEH63" s="75"/>
      <c r="XEI63" s="75"/>
      <c r="XEJ63" s="75"/>
      <c r="XEK63" s="75"/>
      <c r="XEL63" s="75"/>
      <c r="XEM63" s="75"/>
      <c r="XEN63" s="75"/>
      <c r="XEO63" s="75"/>
      <c r="XEP63" s="75"/>
      <c r="XEQ63" s="75"/>
      <c r="XER63" s="75"/>
      <c r="XES63" s="75"/>
      <c r="XET63" s="75"/>
      <c r="XEU63" s="75"/>
      <c r="XEV63" s="75"/>
      <c r="XEW63" s="75"/>
      <c r="XEX63" s="75"/>
      <c r="XEY63" s="75"/>
      <c r="XEZ63" s="75"/>
      <c r="XFA63" s="75"/>
      <c r="XFB63" s="75"/>
      <c r="XFC63" s="75"/>
    </row>
    <row r="64" spans="1:16383" ht="224.4" x14ac:dyDescent="0.3">
      <c r="A64" s="18">
        <v>2022</v>
      </c>
      <c r="B64" s="18" t="s">
        <v>874</v>
      </c>
      <c r="C64" s="26">
        <v>20</v>
      </c>
      <c r="D64" s="19" t="s">
        <v>901</v>
      </c>
      <c r="E64" s="19" t="s">
        <v>902</v>
      </c>
      <c r="F64" s="20">
        <v>1</v>
      </c>
      <c r="G64" s="19" t="s">
        <v>903</v>
      </c>
      <c r="H64" s="19" t="s">
        <v>904</v>
      </c>
      <c r="I64" s="18" t="s">
        <v>49</v>
      </c>
      <c r="J64" s="28" t="s">
        <v>905</v>
      </c>
      <c r="K64" s="26">
        <v>1</v>
      </c>
      <c r="L64" s="79">
        <v>45030</v>
      </c>
      <c r="M64" s="79">
        <v>45199</v>
      </c>
      <c r="N64" s="17">
        <v>1</v>
      </c>
      <c r="O64" s="22">
        <f t="shared" si="5"/>
        <v>1</v>
      </c>
      <c r="P64" s="22">
        <f>+O64/K64</f>
        <v>1</v>
      </c>
      <c r="Q64" s="22" t="s">
        <v>1076</v>
      </c>
      <c r="R64" s="18" t="s">
        <v>52</v>
      </c>
      <c r="S64" s="19" t="s">
        <v>2836</v>
      </c>
      <c r="T64" s="19" t="s">
        <v>2851</v>
      </c>
      <c r="U64" s="94" t="s">
        <v>2494</v>
      </c>
      <c r="V64" s="17" t="s">
        <v>2622</v>
      </c>
    </row>
    <row r="65" spans="1:16383" ht="409.6" x14ac:dyDescent="0.3">
      <c r="A65" s="18">
        <v>2022</v>
      </c>
      <c r="B65" s="18" t="s">
        <v>874</v>
      </c>
      <c r="C65" s="26">
        <v>21</v>
      </c>
      <c r="D65" s="19" t="s">
        <v>906</v>
      </c>
      <c r="E65" s="19" t="s">
        <v>593</v>
      </c>
      <c r="F65" s="20">
        <v>1</v>
      </c>
      <c r="G65" s="19" t="s">
        <v>594</v>
      </c>
      <c r="H65" s="19" t="s">
        <v>595</v>
      </c>
      <c r="I65" s="18" t="s">
        <v>49</v>
      </c>
      <c r="J65" s="28" t="s">
        <v>596</v>
      </c>
      <c r="K65" s="26">
        <v>1</v>
      </c>
      <c r="L65" s="79">
        <v>45030</v>
      </c>
      <c r="M65" s="79">
        <v>45199</v>
      </c>
      <c r="N65" s="101">
        <v>1</v>
      </c>
      <c r="O65" s="22">
        <v>1</v>
      </c>
      <c r="P65" s="22">
        <f>+O65</f>
        <v>1</v>
      </c>
      <c r="Q65" s="22" t="s">
        <v>1076</v>
      </c>
      <c r="R65" s="18" t="s">
        <v>52</v>
      </c>
      <c r="S65" s="19" t="s">
        <v>2837</v>
      </c>
      <c r="T65" s="19" t="s">
        <v>2838</v>
      </c>
      <c r="U65" s="94" t="s">
        <v>2494</v>
      </c>
      <c r="V65" s="17" t="s">
        <v>2622</v>
      </c>
    </row>
    <row r="66" spans="1:16383" ht="112.2" x14ac:dyDescent="0.3">
      <c r="A66" s="18">
        <v>2022</v>
      </c>
      <c r="B66" s="18" t="s">
        <v>918</v>
      </c>
      <c r="C66" s="26">
        <v>4</v>
      </c>
      <c r="D66" s="19" t="s">
        <v>926</v>
      </c>
      <c r="E66" s="19" t="s">
        <v>926</v>
      </c>
      <c r="F66" s="20">
        <v>1</v>
      </c>
      <c r="G66" s="19" t="s">
        <v>2738</v>
      </c>
      <c r="H66" s="19" t="s">
        <v>2739</v>
      </c>
      <c r="I66" s="18" t="s">
        <v>685</v>
      </c>
      <c r="J66" s="19" t="s">
        <v>2740</v>
      </c>
      <c r="K66" s="18">
        <v>1</v>
      </c>
      <c r="L66" s="79">
        <v>45108</v>
      </c>
      <c r="M66" s="79">
        <v>45291</v>
      </c>
      <c r="N66" s="17">
        <v>1</v>
      </c>
      <c r="O66" s="22">
        <v>1</v>
      </c>
      <c r="P66" s="22">
        <v>1</v>
      </c>
      <c r="Q66" s="22" t="s">
        <v>1076</v>
      </c>
      <c r="R66" s="18" t="s">
        <v>52</v>
      </c>
      <c r="S66" s="19" t="s">
        <v>2852</v>
      </c>
      <c r="T66" s="19" t="s">
        <v>2854</v>
      </c>
      <c r="U66" s="94" t="s">
        <v>2494</v>
      </c>
      <c r="V66" s="17" t="s">
        <v>2622</v>
      </c>
    </row>
    <row r="67" spans="1:16383" ht="275.39999999999998" x14ac:dyDescent="0.3">
      <c r="A67" s="18" t="s">
        <v>934</v>
      </c>
      <c r="B67" s="18" t="s">
        <v>935</v>
      </c>
      <c r="C67" s="26">
        <v>1</v>
      </c>
      <c r="D67" s="19" t="s">
        <v>936</v>
      </c>
      <c r="E67" s="19" t="s">
        <v>937</v>
      </c>
      <c r="F67" s="20" t="s">
        <v>382</v>
      </c>
      <c r="G67" s="19" t="s">
        <v>938</v>
      </c>
      <c r="H67" s="19" t="s">
        <v>939</v>
      </c>
      <c r="I67" s="26" t="s">
        <v>74</v>
      </c>
      <c r="J67" s="19" t="s">
        <v>940</v>
      </c>
      <c r="K67" s="18">
        <v>1</v>
      </c>
      <c r="L67" s="79">
        <v>45214</v>
      </c>
      <c r="M67" s="79">
        <v>45260</v>
      </c>
      <c r="N67" s="17">
        <v>1</v>
      </c>
      <c r="O67" s="22">
        <f>+N67/K67</f>
        <v>1</v>
      </c>
      <c r="P67" s="22">
        <f>+O67</f>
        <v>1</v>
      </c>
      <c r="Q67" s="22" t="s">
        <v>1076</v>
      </c>
      <c r="R67" s="18" t="s">
        <v>198</v>
      </c>
      <c r="S67" s="96" t="s">
        <v>2672</v>
      </c>
      <c r="T67" s="19" t="s">
        <v>2673</v>
      </c>
      <c r="U67" s="94" t="s">
        <v>2494</v>
      </c>
      <c r="V67" s="17" t="s">
        <v>2622</v>
      </c>
    </row>
    <row r="68" spans="1:16383" ht="275.39999999999998" x14ac:dyDescent="0.3">
      <c r="A68" s="18" t="s">
        <v>934</v>
      </c>
      <c r="B68" s="18" t="s">
        <v>935</v>
      </c>
      <c r="C68" s="26">
        <v>2</v>
      </c>
      <c r="D68" s="19" t="s">
        <v>941</v>
      </c>
      <c r="E68" s="19" t="s">
        <v>942</v>
      </c>
      <c r="F68" s="20" t="s">
        <v>382</v>
      </c>
      <c r="G68" s="19" t="s">
        <v>943</v>
      </c>
      <c r="H68" s="19" t="s">
        <v>944</v>
      </c>
      <c r="I68" s="26" t="s">
        <v>74</v>
      </c>
      <c r="J68" s="19" t="s">
        <v>940</v>
      </c>
      <c r="K68" s="18">
        <v>1</v>
      </c>
      <c r="L68" s="79">
        <v>45214</v>
      </c>
      <c r="M68" s="79">
        <v>45657</v>
      </c>
      <c r="N68" s="17">
        <v>1</v>
      </c>
      <c r="O68" s="22">
        <f>+N68/K68</f>
        <v>1</v>
      </c>
      <c r="P68" s="22">
        <f t="shared" ref="P68:P71" si="6">+O68</f>
        <v>1</v>
      </c>
      <c r="Q68" s="22" t="s">
        <v>1076</v>
      </c>
      <c r="R68" s="18" t="s">
        <v>198</v>
      </c>
      <c r="S68" s="96" t="s">
        <v>2672</v>
      </c>
      <c r="T68" s="19" t="s">
        <v>2673</v>
      </c>
      <c r="U68" s="94" t="s">
        <v>2494</v>
      </c>
      <c r="V68" s="17" t="s">
        <v>2622</v>
      </c>
    </row>
    <row r="69" spans="1:16383" ht="265.2" x14ac:dyDescent="0.3">
      <c r="A69" s="18" t="s">
        <v>934</v>
      </c>
      <c r="B69" s="18" t="s">
        <v>935</v>
      </c>
      <c r="C69" s="26">
        <v>3</v>
      </c>
      <c r="D69" s="19" t="s">
        <v>941</v>
      </c>
      <c r="E69" s="19" t="s">
        <v>2746</v>
      </c>
      <c r="F69" s="20" t="s">
        <v>382</v>
      </c>
      <c r="G69" s="19" t="s">
        <v>945</v>
      </c>
      <c r="H69" s="19" t="s">
        <v>944</v>
      </c>
      <c r="I69" s="26" t="s">
        <v>74</v>
      </c>
      <c r="J69" s="19" t="s">
        <v>946</v>
      </c>
      <c r="K69" s="18">
        <v>4</v>
      </c>
      <c r="L69" s="79">
        <v>45184</v>
      </c>
      <c r="M69" s="79">
        <v>45321</v>
      </c>
      <c r="N69" s="17">
        <v>4</v>
      </c>
      <c r="O69" s="22">
        <v>1</v>
      </c>
      <c r="P69" s="22">
        <f t="shared" si="6"/>
        <v>1</v>
      </c>
      <c r="Q69" s="22" t="s">
        <v>1076</v>
      </c>
      <c r="R69" s="18" t="s">
        <v>198</v>
      </c>
      <c r="S69" s="96" t="s">
        <v>2672</v>
      </c>
      <c r="T69" s="19" t="s">
        <v>2747</v>
      </c>
      <c r="U69" s="94" t="s">
        <v>2494</v>
      </c>
      <c r="V69" s="17" t="s">
        <v>2622</v>
      </c>
      <c r="X69" s="19"/>
    </row>
    <row r="70" spans="1:16383" ht="122.4" x14ac:dyDescent="0.3">
      <c r="A70" s="18" t="s">
        <v>934</v>
      </c>
      <c r="B70" s="18" t="s">
        <v>935</v>
      </c>
      <c r="C70" s="26">
        <v>4</v>
      </c>
      <c r="D70" s="19" t="s">
        <v>947</v>
      </c>
      <c r="E70" s="19" t="s">
        <v>948</v>
      </c>
      <c r="F70" s="20" t="s">
        <v>382</v>
      </c>
      <c r="G70" s="19" t="s">
        <v>949</v>
      </c>
      <c r="H70" s="19" t="s">
        <v>950</v>
      </c>
      <c r="I70" s="26" t="s">
        <v>74</v>
      </c>
      <c r="J70" s="19" t="s">
        <v>951</v>
      </c>
      <c r="K70" s="18">
        <v>1</v>
      </c>
      <c r="L70" s="79">
        <v>45214</v>
      </c>
      <c r="M70" s="79">
        <v>45260</v>
      </c>
      <c r="N70" s="17">
        <v>1</v>
      </c>
      <c r="O70" s="22">
        <v>1</v>
      </c>
      <c r="P70" s="22">
        <f t="shared" si="6"/>
        <v>1</v>
      </c>
      <c r="Q70" s="22" t="s">
        <v>1076</v>
      </c>
      <c r="R70" s="18" t="s">
        <v>52</v>
      </c>
      <c r="S70" s="19" t="s">
        <v>2674</v>
      </c>
      <c r="T70" s="19" t="s">
        <v>2675</v>
      </c>
      <c r="U70" s="94" t="s">
        <v>2494</v>
      </c>
      <c r="V70" s="17" t="s">
        <v>2622</v>
      </c>
    </row>
    <row r="71" spans="1:16383" ht="234.6" x14ac:dyDescent="0.3">
      <c r="A71" s="18" t="s">
        <v>934</v>
      </c>
      <c r="B71" s="18" t="s">
        <v>935</v>
      </c>
      <c r="C71" s="26">
        <v>7</v>
      </c>
      <c r="D71" s="19" t="s">
        <v>960</v>
      </c>
      <c r="E71" s="19" t="s">
        <v>961</v>
      </c>
      <c r="F71" s="20" t="s">
        <v>382</v>
      </c>
      <c r="G71" s="19" t="s">
        <v>2428</v>
      </c>
      <c r="H71" s="19" t="s">
        <v>2429</v>
      </c>
      <c r="I71" s="26" t="s">
        <v>74</v>
      </c>
      <c r="J71" s="19" t="s">
        <v>962</v>
      </c>
      <c r="K71" s="18">
        <v>2</v>
      </c>
      <c r="L71" s="79">
        <v>45246</v>
      </c>
      <c r="M71" s="79">
        <v>45291</v>
      </c>
      <c r="N71" s="17">
        <v>2</v>
      </c>
      <c r="O71" s="22">
        <f>+N71/K71</f>
        <v>1</v>
      </c>
      <c r="P71" s="22">
        <f t="shared" si="6"/>
        <v>1</v>
      </c>
      <c r="Q71" s="22" t="s">
        <v>1076</v>
      </c>
      <c r="R71" s="18" t="s">
        <v>52</v>
      </c>
      <c r="S71" s="19" t="s">
        <v>2676</v>
      </c>
      <c r="T71" s="19" t="s">
        <v>2677</v>
      </c>
      <c r="U71" s="94" t="s">
        <v>2494</v>
      </c>
      <c r="V71" s="17" t="s">
        <v>2622</v>
      </c>
    </row>
    <row r="72" spans="1:16383" ht="265.2" x14ac:dyDescent="0.3">
      <c r="A72" s="18" t="s">
        <v>934</v>
      </c>
      <c r="B72" s="18" t="s">
        <v>935</v>
      </c>
      <c r="C72" s="26">
        <v>10</v>
      </c>
      <c r="D72" s="19" t="s">
        <v>941</v>
      </c>
      <c r="E72" s="19" t="s">
        <v>973</v>
      </c>
      <c r="F72" s="20" t="s">
        <v>382</v>
      </c>
      <c r="G72" s="19" t="s">
        <v>945</v>
      </c>
      <c r="H72" s="19" t="s">
        <v>944</v>
      </c>
      <c r="I72" s="26" t="s">
        <v>74</v>
      </c>
      <c r="J72" s="19" t="s">
        <v>940</v>
      </c>
      <c r="K72" s="18">
        <v>1</v>
      </c>
      <c r="L72" s="79">
        <v>45214</v>
      </c>
      <c r="M72" s="79">
        <v>45260</v>
      </c>
      <c r="N72" s="17">
        <v>1</v>
      </c>
      <c r="O72" s="22">
        <v>1</v>
      </c>
      <c r="P72" s="22">
        <v>1</v>
      </c>
      <c r="Q72" s="22" t="s">
        <v>1076</v>
      </c>
      <c r="R72" s="18" t="s">
        <v>198</v>
      </c>
      <c r="S72" s="96" t="s">
        <v>2672</v>
      </c>
      <c r="T72" s="19" t="s">
        <v>2678</v>
      </c>
      <c r="U72" s="94" t="s">
        <v>2494</v>
      </c>
      <c r="V72" s="17" t="s">
        <v>2622</v>
      </c>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c r="IW72" s="83"/>
      <c r="IX72" s="83"/>
      <c r="IY72" s="83"/>
      <c r="IZ72" s="83"/>
      <c r="JA72" s="83"/>
      <c r="JB72" s="83"/>
      <c r="JC72" s="83"/>
      <c r="JD72" s="83"/>
      <c r="JE72" s="83"/>
      <c r="JF72" s="83"/>
      <c r="JG72" s="83"/>
      <c r="JH72" s="83"/>
      <c r="JI72" s="83"/>
      <c r="JJ72" s="83"/>
      <c r="JK72" s="83"/>
      <c r="JL72" s="83"/>
      <c r="JM72" s="83"/>
      <c r="JN72" s="83"/>
      <c r="JO72" s="83"/>
      <c r="JP72" s="83"/>
      <c r="JQ72" s="83"/>
      <c r="JR72" s="83"/>
      <c r="JS72" s="83"/>
      <c r="JT72" s="83"/>
      <c r="JU72" s="83"/>
      <c r="JV72" s="83"/>
      <c r="JW72" s="83"/>
      <c r="JX72" s="83"/>
      <c r="JY72" s="83"/>
      <c r="JZ72" s="83"/>
      <c r="KA72" s="83"/>
      <c r="KB72" s="83"/>
      <c r="KC72" s="83"/>
      <c r="KD72" s="83"/>
      <c r="KE72" s="83"/>
      <c r="KF72" s="83"/>
      <c r="KG72" s="83"/>
      <c r="KH72" s="83"/>
      <c r="KI72" s="83"/>
      <c r="KJ72" s="83"/>
      <c r="KK72" s="83"/>
      <c r="KL72" s="83"/>
      <c r="KM72" s="83"/>
      <c r="KN72" s="83"/>
      <c r="KO72" s="83"/>
      <c r="KP72" s="83"/>
      <c r="KQ72" s="83"/>
      <c r="KR72" s="83"/>
      <c r="KS72" s="83"/>
      <c r="KT72" s="83"/>
      <c r="KU72" s="83"/>
      <c r="KV72" s="83"/>
      <c r="KW72" s="83"/>
      <c r="KX72" s="83"/>
      <c r="KY72" s="83"/>
      <c r="KZ72" s="83"/>
      <c r="LA72" s="83"/>
      <c r="LB72" s="83"/>
      <c r="LC72" s="83"/>
      <c r="LD72" s="83"/>
      <c r="LE72" s="83"/>
      <c r="LF72" s="83"/>
      <c r="LG72" s="83"/>
      <c r="LH72" s="83"/>
      <c r="LI72" s="83"/>
      <c r="LJ72" s="83"/>
      <c r="LK72" s="83"/>
      <c r="LL72" s="83"/>
      <c r="LM72" s="83"/>
      <c r="LN72" s="83"/>
      <c r="LO72" s="83"/>
      <c r="LP72" s="83"/>
      <c r="LQ72" s="83"/>
      <c r="LR72" s="83"/>
      <c r="LS72" s="83"/>
      <c r="LT72" s="83"/>
      <c r="LU72" s="83"/>
      <c r="LV72" s="83"/>
      <c r="LW72" s="83"/>
      <c r="LX72" s="83"/>
      <c r="LY72" s="83"/>
      <c r="LZ72" s="83"/>
      <c r="MA72" s="83"/>
      <c r="MB72" s="83"/>
      <c r="MC72" s="83"/>
      <c r="MD72" s="83"/>
      <c r="ME72" s="83"/>
      <c r="MF72" s="83"/>
      <c r="MG72" s="83"/>
      <c r="MH72" s="83"/>
      <c r="MI72" s="83"/>
      <c r="MJ72" s="83"/>
      <c r="MK72" s="83"/>
      <c r="ML72" s="83"/>
      <c r="MM72" s="83"/>
      <c r="MN72" s="83"/>
      <c r="MO72" s="83"/>
      <c r="MP72" s="83"/>
      <c r="MQ72" s="83"/>
      <c r="MR72" s="83"/>
      <c r="MS72" s="83"/>
      <c r="MT72" s="83"/>
      <c r="MU72" s="83"/>
      <c r="MV72" s="83"/>
      <c r="MW72" s="83"/>
      <c r="MX72" s="83"/>
      <c r="MY72" s="83"/>
      <c r="MZ72" s="83"/>
      <c r="NA72" s="83"/>
      <c r="NB72" s="83"/>
      <c r="NC72" s="83"/>
      <c r="ND72" s="83"/>
      <c r="NE72" s="83"/>
      <c r="NF72" s="83"/>
      <c r="NG72" s="83"/>
      <c r="NH72" s="83"/>
      <c r="NI72" s="83"/>
      <c r="NJ72" s="83"/>
      <c r="NK72" s="83"/>
      <c r="NL72" s="83"/>
      <c r="NM72" s="83"/>
      <c r="NN72" s="83"/>
      <c r="NO72" s="83"/>
      <c r="NP72" s="83"/>
      <c r="NQ72" s="83"/>
      <c r="NR72" s="83"/>
      <c r="NS72" s="83"/>
      <c r="NT72" s="83"/>
      <c r="NU72" s="83"/>
      <c r="NV72" s="83"/>
      <c r="NW72" s="83"/>
      <c r="NX72" s="83"/>
      <c r="NY72" s="83"/>
      <c r="NZ72" s="83"/>
      <c r="OA72" s="83"/>
      <c r="OB72" s="83"/>
      <c r="OC72" s="83"/>
      <c r="OD72" s="83"/>
      <c r="OE72" s="83"/>
      <c r="OF72" s="83"/>
      <c r="OG72" s="83"/>
      <c r="OH72" s="83"/>
      <c r="OI72" s="83"/>
      <c r="OJ72" s="83"/>
      <c r="OK72" s="83"/>
      <c r="OL72" s="83"/>
      <c r="OM72" s="83"/>
      <c r="ON72" s="83"/>
      <c r="OO72" s="83"/>
      <c r="OP72" s="83"/>
      <c r="OQ72" s="83"/>
      <c r="OR72" s="83"/>
      <c r="OS72" s="83"/>
      <c r="OT72" s="83"/>
      <c r="OU72" s="83"/>
      <c r="OV72" s="83"/>
      <c r="OW72" s="83"/>
      <c r="OX72" s="83"/>
      <c r="OY72" s="83"/>
      <c r="OZ72" s="83"/>
      <c r="PA72" s="83"/>
      <c r="PB72" s="83"/>
      <c r="PC72" s="83"/>
      <c r="PD72" s="83"/>
      <c r="PE72" s="83"/>
      <c r="PF72" s="83"/>
      <c r="PG72" s="83"/>
      <c r="PH72" s="83"/>
      <c r="PI72" s="83"/>
      <c r="PJ72" s="83"/>
      <c r="PK72" s="83"/>
      <c r="PL72" s="83"/>
      <c r="PM72" s="83"/>
      <c r="PN72" s="83"/>
      <c r="PO72" s="83"/>
      <c r="PP72" s="83"/>
      <c r="PQ72" s="83"/>
      <c r="PR72" s="83"/>
      <c r="PS72" s="83"/>
      <c r="PT72" s="83"/>
      <c r="PU72" s="83"/>
      <c r="PV72" s="83"/>
      <c r="PW72" s="83"/>
      <c r="PX72" s="83"/>
      <c r="PY72" s="83"/>
      <c r="PZ72" s="83"/>
      <c r="QA72" s="83"/>
      <c r="QB72" s="83"/>
      <c r="QC72" s="83"/>
      <c r="QD72" s="83"/>
      <c r="QE72" s="83"/>
      <c r="QF72" s="83"/>
      <c r="QG72" s="83"/>
      <c r="QH72" s="83"/>
      <c r="QI72" s="83"/>
      <c r="QJ72" s="83"/>
      <c r="QK72" s="83"/>
      <c r="QL72" s="83"/>
      <c r="QM72" s="83"/>
      <c r="QN72" s="83"/>
      <c r="QO72" s="83"/>
      <c r="QP72" s="83"/>
      <c r="QQ72" s="83"/>
      <c r="QR72" s="83"/>
      <c r="QS72" s="83"/>
      <c r="QT72" s="83"/>
      <c r="QU72" s="83"/>
      <c r="QV72" s="83"/>
      <c r="QW72" s="83"/>
      <c r="QX72" s="83"/>
      <c r="QY72" s="83"/>
      <c r="QZ72" s="83"/>
      <c r="RA72" s="83"/>
      <c r="RB72" s="83"/>
      <c r="RC72" s="83"/>
      <c r="RD72" s="83"/>
      <c r="RE72" s="83"/>
      <c r="RF72" s="83"/>
      <c r="RG72" s="83"/>
      <c r="RH72" s="83"/>
      <c r="RI72" s="83"/>
      <c r="RJ72" s="83"/>
      <c r="RK72" s="83"/>
      <c r="RL72" s="83"/>
      <c r="RM72" s="83"/>
      <c r="RN72" s="83"/>
      <c r="RO72" s="83"/>
      <c r="RP72" s="83"/>
      <c r="RQ72" s="83"/>
      <c r="RR72" s="83"/>
      <c r="RS72" s="83"/>
      <c r="RT72" s="83"/>
      <c r="RU72" s="83"/>
      <c r="RV72" s="83"/>
      <c r="RW72" s="83"/>
      <c r="RX72" s="83"/>
      <c r="RY72" s="83"/>
      <c r="RZ72" s="83"/>
      <c r="SA72" s="83"/>
      <c r="SB72" s="83"/>
      <c r="SC72" s="83"/>
      <c r="SD72" s="83"/>
      <c r="SE72" s="83"/>
      <c r="SF72" s="83"/>
      <c r="SG72" s="83"/>
      <c r="SH72" s="83"/>
      <c r="SI72" s="83"/>
      <c r="SJ72" s="83"/>
      <c r="SK72" s="83"/>
      <c r="SL72" s="83"/>
      <c r="SM72" s="83"/>
      <c r="SN72" s="83"/>
      <c r="SO72" s="83"/>
      <c r="SP72" s="83"/>
      <c r="SQ72" s="83"/>
      <c r="SR72" s="83"/>
      <c r="SS72" s="83"/>
      <c r="ST72" s="83"/>
      <c r="SU72" s="83"/>
      <c r="SV72" s="83"/>
      <c r="SW72" s="83"/>
      <c r="SX72" s="83"/>
      <c r="SY72" s="83"/>
      <c r="SZ72" s="83"/>
      <c r="TA72" s="83"/>
      <c r="TB72" s="83"/>
      <c r="TC72" s="83"/>
      <c r="TD72" s="83"/>
      <c r="TE72" s="83"/>
      <c r="TF72" s="83"/>
      <c r="TG72" s="83"/>
      <c r="TH72" s="83"/>
      <c r="TI72" s="83"/>
      <c r="TJ72" s="83"/>
      <c r="TK72" s="83"/>
      <c r="TL72" s="83"/>
      <c r="TM72" s="83"/>
      <c r="TN72" s="83"/>
      <c r="TO72" s="83"/>
      <c r="TP72" s="83"/>
      <c r="TQ72" s="83"/>
      <c r="TR72" s="83"/>
      <c r="TS72" s="83"/>
      <c r="TT72" s="83"/>
      <c r="TU72" s="83"/>
      <c r="TV72" s="83"/>
      <c r="TW72" s="83"/>
      <c r="TX72" s="83"/>
      <c r="TY72" s="83"/>
      <c r="TZ72" s="83"/>
      <c r="UA72" s="83"/>
      <c r="UB72" s="83"/>
      <c r="UC72" s="83"/>
      <c r="UD72" s="83"/>
      <c r="UE72" s="83"/>
      <c r="UF72" s="83"/>
      <c r="UG72" s="83"/>
      <c r="UH72" s="83"/>
      <c r="UI72" s="83"/>
      <c r="UJ72" s="83"/>
      <c r="UK72" s="83"/>
      <c r="UL72" s="83"/>
      <c r="UM72" s="83"/>
      <c r="UN72" s="83"/>
      <c r="UO72" s="83"/>
      <c r="UP72" s="83"/>
      <c r="UQ72" s="83"/>
      <c r="UR72" s="83"/>
      <c r="US72" s="83"/>
      <c r="UT72" s="83"/>
      <c r="UU72" s="83"/>
      <c r="UV72" s="83"/>
      <c r="UW72" s="83"/>
      <c r="UX72" s="83"/>
      <c r="UY72" s="83"/>
      <c r="UZ72" s="83"/>
      <c r="VA72" s="83"/>
      <c r="VB72" s="83"/>
      <c r="VC72" s="83"/>
      <c r="VD72" s="83"/>
      <c r="VE72" s="83"/>
      <c r="VF72" s="83"/>
      <c r="VG72" s="83"/>
      <c r="VH72" s="83"/>
      <c r="VI72" s="83"/>
      <c r="VJ72" s="83"/>
      <c r="VK72" s="83"/>
      <c r="VL72" s="83"/>
      <c r="VM72" s="83"/>
      <c r="VN72" s="83"/>
      <c r="VO72" s="83"/>
      <c r="VP72" s="83"/>
      <c r="VQ72" s="83"/>
      <c r="VR72" s="83"/>
      <c r="VS72" s="83"/>
      <c r="VT72" s="83"/>
      <c r="VU72" s="83"/>
      <c r="VV72" s="83"/>
      <c r="VW72" s="83"/>
      <c r="VX72" s="83"/>
      <c r="VY72" s="83"/>
      <c r="VZ72" s="83"/>
      <c r="WA72" s="83"/>
      <c r="WB72" s="83"/>
      <c r="WC72" s="83"/>
      <c r="WD72" s="83"/>
      <c r="WE72" s="83"/>
      <c r="WF72" s="83"/>
      <c r="WG72" s="83"/>
      <c r="WH72" s="83"/>
      <c r="WI72" s="83"/>
      <c r="WJ72" s="83"/>
      <c r="WK72" s="83"/>
      <c r="WL72" s="83"/>
      <c r="WM72" s="83"/>
      <c r="WN72" s="83"/>
      <c r="WO72" s="83"/>
      <c r="WP72" s="83"/>
      <c r="WQ72" s="83"/>
      <c r="WR72" s="83"/>
      <c r="WS72" s="83"/>
      <c r="WT72" s="83"/>
      <c r="WU72" s="83"/>
      <c r="WV72" s="83"/>
      <c r="WW72" s="83"/>
      <c r="WX72" s="83"/>
      <c r="WY72" s="83"/>
      <c r="WZ72" s="83"/>
      <c r="XA72" s="83"/>
      <c r="XB72" s="83"/>
      <c r="XC72" s="83"/>
      <c r="XD72" s="83"/>
      <c r="XE72" s="83"/>
      <c r="XF72" s="83"/>
      <c r="XG72" s="83"/>
      <c r="XH72" s="83"/>
      <c r="XI72" s="83"/>
      <c r="XJ72" s="83"/>
      <c r="XK72" s="83"/>
      <c r="XL72" s="83"/>
      <c r="XM72" s="83"/>
      <c r="XN72" s="83"/>
      <c r="XO72" s="83"/>
      <c r="XP72" s="83"/>
      <c r="XQ72" s="83"/>
      <c r="XR72" s="83"/>
      <c r="XS72" s="83"/>
      <c r="XT72" s="83"/>
      <c r="XU72" s="83"/>
      <c r="XV72" s="83"/>
      <c r="XW72" s="83"/>
      <c r="XX72" s="83"/>
      <c r="XY72" s="83"/>
      <c r="XZ72" s="83"/>
      <c r="YA72" s="83"/>
      <c r="YB72" s="83"/>
      <c r="YC72" s="83"/>
      <c r="YD72" s="83"/>
      <c r="YE72" s="83"/>
      <c r="YF72" s="83"/>
      <c r="YG72" s="83"/>
      <c r="YH72" s="83"/>
      <c r="YI72" s="83"/>
      <c r="YJ72" s="83"/>
      <c r="YK72" s="83"/>
      <c r="YL72" s="83"/>
      <c r="YM72" s="83"/>
      <c r="YN72" s="83"/>
      <c r="YO72" s="83"/>
      <c r="YP72" s="83"/>
      <c r="YQ72" s="83"/>
      <c r="YR72" s="83"/>
      <c r="YS72" s="83"/>
      <c r="YT72" s="83"/>
      <c r="YU72" s="83"/>
      <c r="YV72" s="83"/>
      <c r="YW72" s="83"/>
      <c r="YX72" s="83"/>
      <c r="YY72" s="83"/>
      <c r="YZ72" s="83"/>
      <c r="ZA72" s="83"/>
      <c r="ZB72" s="83"/>
      <c r="ZC72" s="83"/>
      <c r="ZD72" s="83"/>
      <c r="ZE72" s="83"/>
      <c r="ZF72" s="83"/>
      <c r="ZG72" s="83"/>
      <c r="ZH72" s="83"/>
      <c r="ZI72" s="83"/>
      <c r="ZJ72" s="83"/>
      <c r="ZK72" s="83"/>
      <c r="ZL72" s="83"/>
      <c r="ZM72" s="83"/>
      <c r="ZN72" s="83"/>
      <c r="ZO72" s="83"/>
      <c r="ZP72" s="83"/>
      <c r="ZQ72" s="83"/>
      <c r="ZR72" s="83"/>
      <c r="ZS72" s="83"/>
      <c r="ZT72" s="83"/>
      <c r="ZU72" s="83"/>
      <c r="ZV72" s="83"/>
      <c r="ZW72" s="83"/>
      <c r="ZX72" s="83"/>
      <c r="ZY72" s="83"/>
      <c r="ZZ72" s="83"/>
      <c r="AAA72" s="83"/>
      <c r="AAB72" s="83"/>
      <c r="AAC72" s="83"/>
      <c r="AAD72" s="83"/>
      <c r="AAE72" s="83"/>
      <c r="AAF72" s="83"/>
      <c r="AAG72" s="83"/>
      <c r="AAH72" s="83"/>
      <c r="AAI72" s="83"/>
      <c r="AAJ72" s="83"/>
      <c r="AAK72" s="83"/>
      <c r="AAL72" s="83"/>
      <c r="AAM72" s="83"/>
      <c r="AAN72" s="83"/>
      <c r="AAO72" s="83"/>
      <c r="AAP72" s="83"/>
      <c r="AAQ72" s="83"/>
      <c r="AAR72" s="83"/>
      <c r="AAS72" s="83"/>
      <c r="AAT72" s="83"/>
      <c r="AAU72" s="83"/>
      <c r="AAV72" s="83"/>
      <c r="AAW72" s="83"/>
      <c r="AAX72" s="83"/>
      <c r="AAY72" s="83"/>
      <c r="AAZ72" s="83"/>
      <c r="ABA72" s="83"/>
      <c r="ABB72" s="83"/>
      <c r="ABC72" s="83"/>
      <c r="ABD72" s="83"/>
      <c r="ABE72" s="83"/>
      <c r="ABF72" s="83"/>
      <c r="ABG72" s="83"/>
      <c r="ABH72" s="83"/>
      <c r="ABI72" s="83"/>
      <c r="ABJ72" s="83"/>
      <c r="ABK72" s="83"/>
      <c r="ABL72" s="83"/>
      <c r="ABM72" s="83"/>
      <c r="ABN72" s="83"/>
      <c r="ABO72" s="83"/>
      <c r="ABP72" s="83"/>
      <c r="ABQ72" s="83"/>
      <c r="ABR72" s="83"/>
      <c r="ABS72" s="83"/>
      <c r="ABT72" s="83"/>
      <c r="ABU72" s="83"/>
      <c r="ABV72" s="83"/>
      <c r="ABW72" s="83"/>
      <c r="ABX72" s="83"/>
      <c r="ABY72" s="83"/>
      <c r="ABZ72" s="83"/>
      <c r="ACA72" s="83"/>
      <c r="ACB72" s="83"/>
      <c r="ACC72" s="83"/>
      <c r="ACD72" s="83"/>
      <c r="ACE72" s="83"/>
      <c r="ACF72" s="83"/>
      <c r="ACG72" s="83"/>
      <c r="ACH72" s="83"/>
      <c r="ACI72" s="83"/>
      <c r="ACJ72" s="83"/>
      <c r="ACK72" s="83"/>
      <c r="ACL72" s="83"/>
      <c r="ACM72" s="83"/>
      <c r="ACN72" s="83"/>
      <c r="ACO72" s="83"/>
      <c r="ACP72" s="83"/>
      <c r="ACQ72" s="83"/>
      <c r="ACR72" s="83"/>
      <c r="ACS72" s="83"/>
      <c r="ACT72" s="83"/>
      <c r="ACU72" s="83"/>
      <c r="ACV72" s="83"/>
      <c r="ACW72" s="83"/>
      <c r="ACX72" s="83"/>
      <c r="ACY72" s="83"/>
      <c r="ACZ72" s="83"/>
      <c r="ADA72" s="83"/>
      <c r="ADB72" s="83"/>
      <c r="ADC72" s="83"/>
      <c r="ADD72" s="83"/>
      <c r="ADE72" s="83"/>
      <c r="ADF72" s="83"/>
      <c r="ADG72" s="83"/>
      <c r="ADH72" s="83"/>
      <c r="ADI72" s="83"/>
      <c r="ADJ72" s="83"/>
      <c r="ADK72" s="83"/>
      <c r="ADL72" s="83"/>
      <c r="ADM72" s="83"/>
      <c r="ADN72" s="83"/>
      <c r="ADO72" s="83"/>
      <c r="ADP72" s="83"/>
      <c r="ADQ72" s="83"/>
      <c r="ADR72" s="83"/>
      <c r="ADS72" s="83"/>
      <c r="ADT72" s="83"/>
      <c r="ADU72" s="83"/>
      <c r="ADV72" s="83"/>
      <c r="ADW72" s="83"/>
      <c r="ADX72" s="83"/>
      <c r="ADY72" s="83"/>
      <c r="ADZ72" s="83"/>
      <c r="AEA72" s="83"/>
      <c r="AEB72" s="83"/>
      <c r="AEC72" s="83"/>
      <c r="AED72" s="83"/>
      <c r="AEE72" s="83"/>
      <c r="AEF72" s="83"/>
      <c r="AEG72" s="83"/>
      <c r="AEH72" s="83"/>
      <c r="AEI72" s="83"/>
      <c r="AEJ72" s="83"/>
      <c r="AEK72" s="83"/>
      <c r="AEL72" s="83"/>
      <c r="AEM72" s="83"/>
      <c r="AEN72" s="83"/>
      <c r="AEO72" s="83"/>
      <c r="AEP72" s="83"/>
      <c r="AEQ72" s="83"/>
      <c r="AER72" s="83"/>
      <c r="AES72" s="83"/>
      <c r="AET72" s="83"/>
      <c r="AEU72" s="83"/>
      <c r="AEV72" s="83"/>
      <c r="AEW72" s="83"/>
      <c r="AEX72" s="83"/>
      <c r="AEY72" s="83"/>
      <c r="AEZ72" s="83"/>
      <c r="AFA72" s="83"/>
      <c r="AFB72" s="83"/>
      <c r="AFC72" s="83"/>
      <c r="AFD72" s="83"/>
      <c r="AFE72" s="83"/>
      <c r="AFF72" s="83"/>
      <c r="AFG72" s="83"/>
      <c r="AFH72" s="83"/>
      <c r="AFI72" s="83"/>
      <c r="AFJ72" s="83"/>
      <c r="AFK72" s="83"/>
      <c r="AFL72" s="83"/>
      <c r="AFM72" s="83"/>
      <c r="AFN72" s="83"/>
      <c r="AFO72" s="83"/>
      <c r="AFP72" s="83"/>
      <c r="AFQ72" s="83"/>
      <c r="AFR72" s="83"/>
      <c r="AFS72" s="83"/>
      <c r="AFT72" s="83"/>
      <c r="AFU72" s="83"/>
      <c r="AFV72" s="83"/>
      <c r="AFW72" s="83"/>
      <c r="AFX72" s="83"/>
      <c r="AFY72" s="83"/>
      <c r="AFZ72" s="83"/>
      <c r="AGA72" s="83"/>
      <c r="AGB72" s="83"/>
      <c r="AGC72" s="83"/>
      <c r="AGD72" s="83"/>
      <c r="AGE72" s="83"/>
      <c r="AGF72" s="83"/>
      <c r="AGG72" s="83"/>
      <c r="AGH72" s="83"/>
      <c r="AGI72" s="83"/>
      <c r="AGJ72" s="83"/>
      <c r="AGK72" s="83"/>
      <c r="AGL72" s="83"/>
      <c r="AGM72" s="83"/>
      <c r="AGN72" s="83"/>
      <c r="AGO72" s="83"/>
      <c r="AGP72" s="83"/>
      <c r="AGQ72" s="83"/>
      <c r="AGR72" s="83"/>
      <c r="AGS72" s="83"/>
      <c r="AGT72" s="83"/>
      <c r="AGU72" s="83"/>
      <c r="AGV72" s="83"/>
      <c r="AGW72" s="83"/>
      <c r="AGX72" s="83"/>
      <c r="AGY72" s="83"/>
      <c r="AGZ72" s="83"/>
      <c r="AHA72" s="83"/>
      <c r="AHB72" s="83"/>
      <c r="AHC72" s="83"/>
      <c r="AHD72" s="83"/>
      <c r="AHE72" s="83"/>
      <c r="AHF72" s="83"/>
      <c r="AHG72" s="83"/>
      <c r="AHH72" s="83"/>
      <c r="AHI72" s="83"/>
      <c r="AHJ72" s="83"/>
      <c r="AHK72" s="83"/>
      <c r="AHL72" s="83"/>
      <c r="AHM72" s="83"/>
      <c r="AHN72" s="83"/>
      <c r="AHO72" s="83"/>
      <c r="AHP72" s="83"/>
      <c r="AHQ72" s="83"/>
      <c r="AHR72" s="83"/>
      <c r="AHS72" s="83"/>
      <c r="AHT72" s="83"/>
      <c r="AHU72" s="83"/>
      <c r="AHV72" s="83"/>
      <c r="AHW72" s="83"/>
      <c r="AHX72" s="83"/>
      <c r="AHY72" s="83"/>
      <c r="AHZ72" s="83"/>
      <c r="AIA72" s="83"/>
      <c r="AIB72" s="83"/>
      <c r="AIC72" s="83"/>
      <c r="AID72" s="83"/>
      <c r="AIE72" s="83"/>
      <c r="AIF72" s="83"/>
      <c r="AIG72" s="83"/>
      <c r="AIH72" s="83"/>
      <c r="AII72" s="83"/>
      <c r="AIJ72" s="83"/>
      <c r="AIK72" s="83"/>
      <c r="AIL72" s="83"/>
      <c r="AIM72" s="83"/>
      <c r="AIN72" s="83"/>
      <c r="AIO72" s="83"/>
      <c r="AIP72" s="83"/>
      <c r="AIQ72" s="83"/>
      <c r="AIR72" s="83"/>
      <c r="AIS72" s="83"/>
      <c r="AIT72" s="83"/>
      <c r="AIU72" s="83"/>
      <c r="AIV72" s="83"/>
      <c r="AIW72" s="83"/>
      <c r="AIX72" s="83"/>
      <c r="AIY72" s="83"/>
      <c r="AIZ72" s="83"/>
      <c r="AJA72" s="83"/>
      <c r="AJB72" s="83"/>
      <c r="AJC72" s="83"/>
      <c r="AJD72" s="83"/>
      <c r="AJE72" s="83"/>
      <c r="AJF72" s="83"/>
      <c r="AJG72" s="83"/>
      <c r="AJH72" s="83"/>
      <c r="AJI72" s="83"/>
      <c r="AJJ72" s="83"/>
      <c r="AJK72" s="83"/>
      <c r="AJL72" s="83"/>
      <c r="AJM72" s="83"/>
      <c r="AJN72" s="83"/>
      <c r="AJO72" s="83"/>
      <c r="AJP72" s="83"/>
      <c r="AJQ72" s="83"/>
      <c r="AJR72" s="83"/>
      <c r="AJS72" s="83"/>
      <c r="AJT72" s="83"/>
      <c r="AJU72" s="83"/>
      <c r="AJV72" s="83"/>
      <c r="AJW72" s="83"/>
      <c r="AJX72" s="83"/>
      <c r="AJY72" s="83"/>
      <c r="AJZ72" s="83"/>
      <c r="AKA72" s="83"/>
      <c r="AKB72" s="83"/>
      <c r="AKC72" s="83"/>
      <c r="AKD72" s="83"/>
      <c r="AKE72" s="83"/>
      <c r="AKF72" s="83"/>
      <c r="AKG72" s="83"/>
      <c r="AKH72" s="83"/>
      <c r="AKI72" s="83"/>
      <c r="AKJ72" s="83"/>
      <c r="AKK72" s="83"/>
      <c r="AKL72" s="83"/>
      <c r="AKM72" s="83"/>
      <c r="AKN72" s="83"/>
      <c r="AKO72" s="83"/>
      <c r="AKP72" s="83"/>
      <c r="AKQ72" s="83"/>
      <c r="AKR72" s="83"/>
      <c r="AKS72" s="83"/>
      <c r="AKT72" s="83"/>
      <c r="AKU72" s="83"/>
      <c r="AKV72" s="83"/>
      <c r="AKW72" s="83"/>
      <c r="AKX72" s="83"/>
      <c r="AKY72" s="83"/>
      <c r="AKZ72" s="83"/>
      <c r="ALA72" s="83"/>
      <c r="ALB72" s="83"/>
      <c r="ALC72" s="83"/>
      <c r="ALD72" s="83"/>
      <c r="ALE72" s="83"/>
      <c r="ALF72" s="83"/>
      <c r="ALG72" s="83"/>
      <c r="ALH72" s="83"/>
      <c r="ALI72" s="83"/>
      <c r="ALJ72" s="83"/>
      <c r="ALK72" s="83"/>
      <c r="ALL72" s="83"/>
      <c r="ALM72" s="83"/>
      <c r="ALN72" s="83"/>
      <c r="ALO72" s="83"/>
      <c r="ALP72" s="83"/>
      <c r="ALQ72" s="83"/>
      <c r="ALR72" s="83"/>
      <c r="ALS72" s="83"/>
      <c r="ALT72" s="83"/>
      <c r="ALU72" s="83"/>
      <c r="ALV72" s="83"/>
      <c r="ALW72" s="83"/>
      <c r="ALX72" s="83"/>
      <c r="ALY72" s="83"/>
      <c r="ALZ72" s="83"/>
      <c r="AMA72" s="83"/>
      <c r="AMB72" s="83"/>
      <c r="AMC72" s="83"/>
      <c r="AMD72" s="83"/>
      <c r="AME72" s="83"/>
      <c r="AMF72" s="83"/>
      <c r="AMG72" s="83"/>
      <c r="AMH72" s="83"/>
      <c r="AMI72" s="83"/>
      <c r="AMJ72" s="83"/>
      <c r="AMK72" s="83"/>
      <c r="AML72" s="83"/>
      <c r="AMM72" s="83"/>
      <c r="AMN72" s="83"/>
      <c r="AMO72" s="83"/>
      <c r="AMP72" s="83"/>
      <c r="AMQ72" s="83"/>
      <c r="AMR72" s="83"/>
      <c r="AMS72" s="83"/>
      <c r="AMT72" s="83"/>
      <c r="AMU72" s="83"/>
      <c r="AMV72" s="83"/>
      <c r="AMW72" s="83"/>
      <c r="AMX72" s="83"/>
      <c r="AMY72" s="83"/>
      <c r="AMZ72" s="83"/>
      <c r="ANA72" s="83"/>
      <c r="ANB72" s="83"/>
      <c r="ANC72" s="83"/>
      <c r="AND72" s="83"/>
      <c r="ANE72" s="83"/>
      <c r="ANF72" s="83"/>
      <c r="ANG72" s="83"/>
      <c r="ANH72" s="83"/>
      <c r="ANI72" s="83"/>
      <c r="ANJ72" s="83"/>
      <c r="ANK72" s="83"/>
      <c r="ANL72" s="83"/>
      <c r="ANM72" s="83"/>
      <c r="ANN72" s="83"/>
      <c r="ANO72" s="83"/>
      <c r="ANP72" s="83"/>
      <c r="ANQ72" s="83"/>
      <c r="ANR72" s="83"/>
      <c r="ANS72" s="83"/>
      <c r="ANT72" s="83"/>
      <c r="ANU72" s="83"/>
      <c r="ANV72" s="83"/>
      <c r="ANW72" s="83"/>
      <c r="ANX72" s="83"/>
      <c r="ANY72" s="83"/>
      <c r="ANZ72" s="83"/>
      <c r="AOA72" s="83"/>
      <c r="AOB72" s="83"/>
      <c r="AOC72" s="83"/>
      <c r="AOD72" s="83"/>
      <c r="AOE72" s="83"/>
      <c r="AOF72" s="83"/>
      <c r="AOG72" s="83"/>
      <c r="AOH72" s="83"/>
      <c r="AOI72" s="83"/>
      <c r="AOJ72" s="83"/>
      <c r="AOK72" s="83"/>
      <c r="AOL72" s="83"/>
      <c r="AOM72" s="83"/>
      <c r="AON72" s="83"/>
      <c r="AOO72" s="83"/>
      <c r="AOP72" s="83"/>
      <c r="AOQ72" s="83"/>
      <c r="AOR72" s="83"/>
      <c r="AOS72" s="83"/>
      <c r="AOT72" s="83"/>
      <c r="AOU72" s="83"/>
      <c r="AOV72" s="83"/>
      <c r="AOW72" s="83"/>
      <c r="AOX72" s="83"/>
      <c r="AOY72" s="83"/>
      <c r="AOZ72" s="83"/>
      <c r="APA72" s="83"/>
      <c r="APB72" s="83"/>
      <c r="APC72" s="83"/>
      <c r="APD72" s="83"/>
      <c r="APE72" s="83"/>
      <c r="APF72" s="83"/>
      <c r="APG72" s="83"/>
      <c r="APH72" s="83"/>
      <c r="API72" s="83"/>
      <c r="APJ72" s="83"/>
      <c r="APK72" s="83"/>
      <c r="APL72" s="83"/>
      <c r="APM72" s="83"/>
      <c r="APN72" s="83"/>
      <c r="APO72" s="83"/>
      <c r="APP72" s="83"/>
      <c r="APQ72" s="83"/>
      <c r="APR72" s="83"/>
      <c r="APS72" s="83"/>
      <c r="APT72" s="83"/>
      <c r="APU72" s="83"/>
      <c r="APV72" s="83"/>
      <c r="APW72" s="83"/>
      <c r="APX72" s="83"/>
      <c r="APY72" s="83"/>
      <c r="APZ72" s="83"/>
      <c r="AQA72" s="83"/>
      <c r="AQB72" s="83"/>
      <c r="AQC72" s="83"/>
      <c r="AQD72" s="83"/>
      <c r="AQE72" s="83"/>
      <c r="AQF72" s="83"/>
      <c r="AQG72" s="83"/>
      <c r="AQH72" s="83"/>
      <c r="AQI72" s="83"/>
      <c r="AQJ72" s="83"/>
      <c r="AQK72" s="83"/>
      <c r="AQL72" s="83"/>
      <c r="AQM72" s="83"/>
      <c r="AQN72" s="83"/>
      <c r="AQO72" s="83"/>
      <c r="AQP72" s="83"/>
      <c r="AQQ72" s="83"/>
      <c r="AQR72" s="83"/>
      <c r="AQS72" s="83"/>
      <c r="AQT72" s="83"/>
      <c r="AQU72" s="83"/>
      <c r="AQV72" s="83"/>
      <c r="AQW72" s="83"/>
      <c r="AQX72" s="83"/>
      <c r="AQY72" s="83"/>
      <c r="AQZ72" s="83"/>
      <c r="ARA72" s="83"/>
      <c r="ARB72" s="83"/>
      <c r="ARC72" s="83"/>
      <c r="ARD72" s="83"/>
      <c r="ARE72" s="83"/>
      <c r="ARF72" s="83"/>
      <c r="ARG72" s="83"/>
      <c r="ARH72" s="83"/>
      <c r="ARI72" s="83"/>
      <c r="ARJ72" s="83"/>
      <c r="ARK72" s="83"/>
      <c r="ARL72" s="83"/>
      <c r="ARM72" s="83"/>
      <c r="ARN72" s="83"/>
      <c r="ARO72" s="83"/>
      <c r="ARP72" s="83"/>
      <c r="ARQ72" s="83"/>
      <c r="ARR72" s="83"/>
      <c r="ARS72" s="83"/>
      <c r="ART72" s="83"/>
      <c r="ARU72" s="83"/>
      <c r="ARV72" s="83"/>
      <c r="ARW72" s="83"/>
      <c r="ARX72" s="83"/>
      <c r="ARY72" s="83"/>
      <c r="ARZ72" s="83"/>
      <c r="ASA72" s="83"/>
      <c r="ASB72" s="83"/>
      <c r="ASC72" s="83"/>
      <c r="ASD72" s="83"/>
      <c r="ASE72" s="83"/>
      <c r="ASF72" s="83"/>
      <c r="ASG72" s="83"/>
      <c r="ASH72" s="83"/>
      <c r="ASI72" s="83"/>
      <c r="ASJ72" s="83"/>
      <c r="ASK72" s="83"/>
      <c r="ASL72" s="83"/>
      <c r="ASM72" s="83"/>
      <c r="ASN72" s="83"/>
      <c r="ASO72" s="83"/>
      <c r="ASP72" s="83"/>
      <c r="ASQ72" s="83"/>
      <c r="ASR72" s="83"/>
      <c r="ASS72" s="83"/>
      <c r="AST72" s="83"/>
      <c r="ASU72" s="83"/>
      <c r="ASV72" s="83"/>
      <c r="ASW72" s="83"/>
      <c r="ASX72" s="83"/>
      <c r="ASY72" s="83"/>
      <c r="ASZ72" s="83"/>
      <c r="ATA72" s="83"/>
      <c r="ATB72" s="83"/>
      <c r="ATC72" s="83"/>
      <c r="ATD72" s="83"/>
      <c r="ATE72" s="83"/>
      <c r="ATF72" s="83"/>
      <c r="ATG72" s="83"/>
      <c r="ATH72" s="83"/>
      <c r="ATI72" s="83"/>
      <c r="ATJ72" s="83"/>
      <c r="ATK72" s="83"/>
      <c r="ATL72" s="83"/>
      <c r="ATM72" s="83"/>
      <c r="ATN72" s="83"/>
      <c r="ATO72" s="83"/>
      <c r="ATP72" s="83"/>
      <c r="ATQ72" s="83"/>
      <c r="ATR72" s="83"/>
      <c r="ATS72" s="83"/>
      <c r="ATT72" s="83"/>
      <c r="ATU72" s="83"/>
      <c r="ATV72" s="83"/>
      <c r="ATW72" s="83"/>
      <c r="ATX72" s="83"/>
      <c r="ATY72" s="83"/>
      <c r="ATZ72" s="83"/>
      <c r="AUA72" s="83"/>
      <c r="AUB72" s="83"/>
      <c r="AUC72" s="83"/>
      <c r="AUD72" s="83"/>
      <c r="AUE72" s="83"/>
      <c r="AUF72" s="83"/>
      <c r="AUG72" s="83"/>
      <c r="AUH72" s="83"/>
      <c r="AUI72" s="83"/>
      <c r="AUJ72" s="83"/>
      <c r="AUK72" s="83"/>
      <c r="AUL72" s="83"/>
      <c r="AUM72" s="83"/>
      <c r="AUN72" s="83"/>
      <c r="AUO72" s="83"/>
      <c r="AUP72" s="83"/>
      <c r="AUQ72" s="83"/>
      <c r="AUR72" s="83"/>
      <c r="AUS72" s="83"/>
      <c r="AUT72" s="83"/>
      <c r="AUU72" s="83"/>
      <c r="AUV72" s="83"/>
      <c r="AUW72" s="83"/>
      <c r="AUX72" s="83"/>
      <c r="AUY72" s="83"/>
      <c r="AUZ72" s="83"/>
      <c r="AVA72" s="83"/>
      <c r="AVB72" s="83"/>
      <c r="AVC72" s="83"/>
      <c r="AVD72" s="83"/>
      <c r="AVE72" s="83"/>
      <c r="AVF72" s="83"/>
      <c r="AVG72" s="83"/>
      <c r="AVH72" s="83"/>
      <c r="AVI72" s="83"/>
      <c r="AVJ72" s="83"/>
      <c r="AVK72" s="83"/>
      <c r="AVL72" s="83"/>
      <c r="AVM72" s="83"/>
      <c r="AVN72" s="83"/>
      <c r="AVO72" s="83"/>
      <c r="AVP72" s="83"/>
      <c r="AVQ72" s="83"/>
      <c r="AVR72" s="83"/>
      <c r="AVS72" s="83"/>
      <c r="AVT72" s="83"/>
      <c r="AVU72" s="83"/>
      <c r="AVV72" s="83"/>
      <c r="AVW72" s="83"/>
      <c r="AVX72" s="83"/>
      <c r="AVY72" s="83"/>
      <c r="AVZ72" s="83"/>
      <c r="AWA72" s="83"/>
      <c r="AWB72" s="83"/>
      <c r="AWC72" s="83"/>
      <c r="AWD72" s="83"/>
      <c r="AWE72" s="83"/>
      <c r="AWF72" s="83"/>
      <c r="AWG72" s="83"/>
      <c r="AWH72" s="83"/>
      <c r="AWI72" s="83"/>
      <c r="AWJ72" s="83"/>
      <c r="AWK72" s="83"/>
      <c r="AWL72" s="83"/>
      <c r="AWM72" s="83"/>
      <c r="AWN72" s="83"/>
      <c r="AWO72" s="83"/>
      <c r="AWP72" s="83"/>
      <c r="AWQ72" s="83"/>
      <c r="AWR72" s="83"/>
      <c r="AWS72" s="83"/>
      <c r="AWT72" s="83"/>
      <c r="AWU72" s="83"/>
      <c r="AWV72" s="83"/>
      <c r="AWW72" s="83"/>
      <c r="AWX72" s="83"/>
      <c r="AWY72" s="83"/>
      <c r="AWZ72" s="83"/>
      <c r="AXA72" s="83"/>
      <c r="AXB72" s="83"/>
      <c r="AXC72" s="83"/>
      <c r="AXD72" s="83"/>
      <c r="AXE72" s="83"/>
      <c r="AXF72" s="83"/>
      <c r="AXG72" s="83"/>
      <c r="AXH72" s="83"/>
      <c r="AXI72" s="83"/>
      <c r="AXJ72" s="83"/>
      <c r="AXK72" s="83"/>
      <c r="AXL72" s="83"/>
      <c r="AXM72" s="83"/>
      <c r="AXN72" s="83"/>
      <c r="AXO72" s="83"/>
      <c r="AXP72" s="83"/>
      <c r="AXQ72" s="83"/>
      <c r="AXR72" s="83"/>
      <c r="AXS72" s="83"/>
      <c r="AXT72" s="83"/>
      <c r="AXU72" s="83"/>
      <c r="AXV72" s="83"/>
      <c r="AXW72" s="83"/>
      <c r="AXX72" s="83"/>
      <c r="AXY72" s="83"/>
      <c r="AXZ72" s="83"/>
      <c r="AYA72" s="83"/>
      <c r="AYB72" s="83"/>
      <c r="AYC72" s="83"/>
      <c r="AYD72" s="83"/>
      <c r="AYE72" s="83"/>
      <c r="AYF72" s="83"/>
      <c r="AYG72" s="83"/>
      <c r="AYH72" s="83"/>
      <c r="AYI72" s="83"/>
      <c r="AYJ72" s="83"/>
      <c r="AYK72" s="83"/>
      <c r="AYL72" s="83"/>
      <c r="AYM72" s="83"/>
      <c r="AYN72" s="83"/>
      <c r="AYO72" s="83"/>
      <c r="AYP72" s="83"/>
      <c r="AYQ72" s="83"/>
      <c r="AYR72" s="83"/>
      <c r="AYS72" s="83"/>
      <c r="AYT72" s="83"/>
      <c r="AYU72" s="83"/>
      <c r="AYV72" s="83"/>
      <c r="AYW72" s="83"/>
      <c r="AYX72" s="83"/>
      <c r="AYY72" s="83"/>
      <c r="AYZ72" s="83"/>
      <c r="AZA72" s="83"/>
      <c r="AZB72" s="83"/>
      <c r="AZC72" s="83"/>
      <c r="AZD72" s="83"/>
      <c r="AZE72" s="83"/>
      <c r="AZF72" s="83"/>
      <c r="AZG72" s="83"/>
      <c r="AZH72" s="83"/>
      <c r="AZI72" s="83"/>
      <c r="AZJ72" s="83"/>
      <c r="AZK72" s="83"/>
      <c r="AZL72" s="83"/>
      <c r="AZM72" s="83"/>
      <c r="AZN72" s="83"/>
      <c r="AZO72" s="83"/>
      <c r="AZP72" s="83"/>
      <c r="AZQ72" s="83"/>
      <c r="AZR72" s="83"/>
      <c r="AZS72" s="83"/>
      <c r="AZT72" s="83"/>
      <c r="AZU72" s="83"/>
      <c r="AZV72" s="83"/>
      <c r="AZW72" s="83"/>
      <c r="AZX72" s="83"/>
      <c r="AZY72" s="83"/>
      <c r="AZZ72" s="83"/>
      <c r="BAA72" s="83"/>
      <c r="BAB72" s="83"/>
      <c r="BAC72" s="83"/>
      <c r="BAD72" s="83"/>
      <c r="BAE72" s="83"/>
      <c r="BAF72" s="83"/>
      <c r="BAG72" s="83"/>
      <c r="BAH72" s="83"/>
      <c r="BAI72" s="83"/>
      <c r="BAJ72" s="83"/>
      <c r="BAK72" s="83"/>
      <c r="BAL72" s="83"/>
      <c r="BAM72" s="83"/>
      <c r="BAN72" s="83"/>
      <c r="BAO72" s="83"/>
      <c r="BAP72" s="83"/>
      <c r="BAQ72" s="83"/>
      <c r="BAR72" s="83"/>
      <c r="BAS72" s="83"/>
      <c r="BAT72" s="83"/>
      <c r="BAU72" s="83"/>
      <c r="BAV72" s="83"/>
      <c r="BAW72" s="83"/>
      <c r="BAX72" s="83"/>
      <c r="BAY72" s="83"/>
      <c r="BAZ72" s="83"/>
      <c r="BBA72" s="83"/>
      <c r="BBB72" s="83"/>
      <c r="BBC72" s="83"/>
      <c r="BBD72" s="83"/>
      <c r="BBE72" s="83"/>
      <c r="BBF72" s="83"/>
      <c r="BBG72" s="83"/>
      <c r="BBH72" s="83"/>
      <c r="BBI72" s="83"/>
      <c r="BBJ72" s="83"/>
      <c r="BBK72" s="83"/>
      <c r="BBL72" s="83"/>
      <c r="BBM72" s="83"/>
      <c r="BBN72" s="83"/>
      <c r="BBO72" s="83"/>
      <c r="BBP72" s="83"/>
      <c r="BBQ72" s="83"/>
      <c r="BBR72" s="83"/>
      <c r="BBS72" s="83"/>
      <c r="BBT72" s="83"/>
      <c r="BBU72" s="83"/>
      <c r="BBV72" s="83"/>
      <c r="BBW72" s="83"/>
      <c r="BBX72" s="83"/>
      <c r="BBY72" s="83"/>
      <c r="BBZ72" s="83"/>
      <c r="BCA72" s="83"/>
      <c r="BCB72" s="83"/>
      <c r="BCC72" s="83"/>
      <c r="BCD72" s="83"/>
      <c r="BCE72" s="83"/>
      <c r="BCF72" s="83"/>
      <c r="BCG72" s="83"/>
      <c r="BCH72" s="83"/>
      <c r="BCI72" s="83"/>
      <c r="BCJ72" s="83"/>
      <c r="BCK72" s="83"/>
      <c r="BCL72" s="83"/>
      <c r="BCM72" s="83"/>
      <c r="BCN72" s="83"/>
      <c r="BCO72" s="83"/>
      <c r="BCP72" s="83"/>
      <c r="BCQ72" s="83"/>
      <c r="BCR72" s="83"/>
      <c r="BCS72" s="83"/>
      <c r="BCT72" s="83"/>
      <c r="BCU72" s="83"/>
      <c r="BCV72" s="83"/>
      <c r="BCW72" s="83"/>
      <c r="BCX72" s="83"/>
      <c r="BCY72" s="83"/>
      <c r="BCZ72" s="83"/>
      <c r="BDA72" s="83"/>
      <c r="BDB72" s="83"/>
      <c r="BDC72" s="83"/>
      <c r="BDD72" s="83"/>
      <c r="BDE72" s="83"/>
      <c r="BDF72" s="83"/>
      <c r="BDG72" s="83"/>
      <c r="BDH72" s="83"/>
      <c r="BDI72" s="83"/>
      <c r="BDJ72" s="83"/>
      <c r="BDK72" s="83"/>
      <c r="BDL72" s="83"/>
      <c r="BDM72" s="83"/>
      <c r="BDN72" s="83"/>
      <c r="BDO72" s="83"/>
      <c r="BDP72" s="83"/>
      <c r="BDQ72" s="83"/>
      <c r="BDR72" s="83"/>
      <c r="BDS72" s="83"/>
      <c r="BDT72" s="83"/>
      <c r="BDU72" s="83"/>
      <c r="BDV72" s="83"/>
      <c r="BDW72" s="83"/>
      <c r="BDX72" s="83"/>
      <c r="BDY72" s="83"/>
      <c r="BDZ72" s="83"/>
      <c r="BEA72" s="83"/>
      <c r="BEB72" s="83"/>
      <c r="BEC72" s="83"/>
      <c r="BED72" s="83"/>
      <c r="BEE72" s="83"/>
      <c r="BEF72" s="83"/>
      <c r="BEG72" s="83"/>
      <c r="BEH72" s="83"/>
      <c r="BEI72" s="83"/>
      <c r="BEJ72" s="83"/>
      <c r="BEK72" s="83"/>
      <c r="BEL72" s="83"/>
      <c r="BEM72" s="83"/>
      <c r="BEN72" s="83"/>
      <c r="BEO72" s="83"/>
      <c r="BEP72" s="83"/>
      <c r="BEQ72" s="83"/>
      <c r="BER72" s="83"/>
      <c r="BES72" s="83"/>
      <c r="BET72" s="83"/>
      <c r="BEU72" s="83"/>
      <c r="BEV72" s="83"/>
      <c r="BEW72" s="83"/>
      <c r="BEX72" s="83"/>
      <c r="BEY72" s="83"/>
      <c r="BEZ72" s="83"/>
      <c r="BFA72" s="83"/>
      <c r="BFB72" s="83"/>
      <c r="BFC72" s="83"/>
      <c r="BFD72" s="83"/>
      <c r="BFE72" s="83"/>
      <c r="BFF72" s="83"/>
      <c r="BFG72" s="83"/>
      <c r="BFH72" s="83"/>
      <c r="BFI72" s="83"/>
      <c r="BFJ72" s="83"/>
      <c r="BFK72" s="83"/>
      <c r="BFL72" s="83"/>
      <c r="BFM72" s="83"/>
      <c r="BFN72" s="83"/>
      <c r="BFO72" s="83"/>
      <c r="BFP72" s="83"/>
      <c r="BFQ72" s="83"/>
      <c r="BFR72" s="83"/>
      <c r="BFS72" s="83"/>
      <c r="BFT72" s="83"/>
      <c r="BFU72" s="83"/>
      <c r="BFV72" s="83"/>
      <c r="BFW72" s="83"/>
      <c r="BFX72" s="83"/>
      <c r="BFY72" s="83"/>
      <c r="BFZ72" s="83"/>
      <c r="BGA72" s="83"/>
      <c r="BGB72" s="83"/>
      <c r="BGC72" s="83"/>
      <c r="BGD72" s="83"/>
      <c r="BGE72" s="83"/>
      <c r="BGF72" s="83"/>
      <c r="BGG72" s="83"/>
      <c r="BGH72" s="83"/>
      <c r="BGI72" s="83"/>
      <c r="BGJ72" s="83"/>
      <c r="BGK72" s="83"/>
      <c r="BGL72" s="83"/>
      <c r="BGM72" s="83"/>
      <c r="BGN72" s="83"/>
      <c r="BGO72" s="83"/>
      <c r="BGP72" s="83"/>
      <c r="BGQ72" s="83"/>
      <c r="BGR72" s="83"/>
      <c r="BGS72" s="83"/>
      <c r="BGT72" s="83"/>
      <c r="BGU72" s="83"/>
      <c r="BGV72" s="83"/>
      <c r="BGW72" s="83"/>
      <c r="BGX72" s="83"/>
      <c r="BGY72" s="83"/>
      <c r="BGZ72" s="83"/>
      <c r="BHA72" s="83"/>
      <c r="BHB72" s="83"/>
      <c r="BHC72" s="83"/>
      <c r="BHD72" s="83"/>
      <c r="BHE72" s="83"/>
      <c r="BHF72" s="83"/>
      <c r="BHG72" s="83"/>
      <c r="BHH72" s="83"/>
      <c r="BHI72" s="83"/>
      <c r="BHJ72" s="83"/>
      <c r="BHK72" s="83"/>
      <c r="BHL72" s="83"/>
      <c r="BHM72" s="83"/>
      <c r="BHN72" s="83"/>
      <c r="BHO72" s="83"/>
      <c r="BHP72" s="83"/>
      <c r="BHQ72" s="83"/>
      <c r="BHR72" s="83"/>
      <c r="BHS72" s="83"/>
      <c r="BHT72" s="83"/>
      <c r="BHU72" s="83"/>
      <c r="BHV72" s="83"/>
      <c r="BHW72" s="83"/>
      <c r="BHX72" s="83"/>
      <c r="BHY72" s="83"/>
      <c r="BHZ72" s="83"/>
      <c r="BIA72" s="83"/>
      <c r="BIB72" s="83"/>
      <c r="BIC72" s="83"/>
      <c r="BID72" s="83"/>
      <c r="BIE72" s="83"/>
      <c r="BIF72" s="83"/>
      <c r="BIG72" s="83"/>
      <c r="BIH72" s="83"/>
      <c r="BII72" s="83"/>
      <c r="BIJ72" s="83"/>
      <c r="BIK72" s="83"/>
      <c r="BIL72" s="83"/>
      <c r="BIM72" s="83"/>
      <c r="BIN72" s="83"/>
      <c r="BIO72" s="83"/>
      <c r="BIP72" s="83"/>
      <c r="BIQ72" s="83"/>
      <c r="BIR72" s="83"/>
      <c r="BIS72" s="83"/>
      <c r="BIT72" s="83"/>
      <c r="BIU72" s="83"/>
      <c r="BIV72" s="83"/>
      <c r="BIW72" s="83"/>
      <c r="BIX72" s="83"/>
      <c r="BIY72" s="83"/>
      <c r="BIZ72" s="83"/>
      <c r="BJA72" s="83"/>
      <c r="BJB72" s="83"/>
      <c r="BJC72" s="83"/>
      <c r="BJD72" s="83"/>
      <c r="BJE72" s="83"/>
      <c r="BJF72" s="83"/>
      <c r="BJG72" s="83"/>
      <c r="BJH72" s="83"/>
      <c r="BJI72" s="83"/>
      <c r="BJJ72" s="83"/>
      <c r="BJK72" s="83"/>
      <c r="BJL72" s="83"/>
      <c r="BJM72" s="83"/>
      <c r="BJN72" s="83"/>
      <c r="BJO72" s="83"/>
      <c r="BJP72" s="83"/>
      <c r="BJQ72" s="83"/>
      <c r="BJR72" s="83"/>
      <c r="BJS72" s="83"/>
      <c r="BJT72" s="83"/>
      <c r="BJU72" s="83"/>
      <c r="BJV72" s="83"/>
      <c r="BJW72" s="83"/>
      <c r="BJX72" s="83"/>
      <c r="BJY72" s="83"/>
      <c r="BJZ72" s="83"/>
      <c r="BKA72" s="83"/>
      <c r="BKB72" s="83"/>
      <c r="BKC72" s="83"/>
      <c r="BKD72" s="83"/>
      <c r="BKE72" s="83"/>
      <c r="BKF72" s="83"/>
      <c r="BKG72" s="83"/>
      <c r="BKH72" s="83"/>
      <c r="BKI72" s="83"/>
      <c r="BKJ72" s="83"/>
      <c r="BKK72" s="83"/>
      <c r="BKL72" s="83"/>
      <c r="BKM72" s="83"/>
      <c r="BKN72" s="83"/>
      <c r="BKO72" s="83"/>
      <c r="BKP72" s="83"/>
      <c r="BKQ72" s="83"/>
      <c r="BKR72" s="83"/>
      <c r="BKS72" s="83"/>
      <c r="BKT72" s="83"/>
      <c r="BKU72" s="83"/>
      <c r="BKV72" s="83"/>
      <c r="BKW72" s="83"/>
      <c r="BKX72" s="83"/>
      <c r="BKY72" s="83"/>
      <c r="BKZ72" s="83"/>
      <c r="BLA72" s="83"/>
      <c r="BLB72" s="83"/>
      <c r="BLC72" s="83"/>
      <c r="BLD72" s="83"/>
      <c r="BLE72" s="83"/>
      <c r="BLF72" s="83"/>
      <c r="BLG72" s="83"/>
      <c r="BLH72" s="83"/>
      <c r="BLI72" s="83"/>
      <c r="BLJ72" s="83"/>
      <c r="BLK72" s="83"/>
      <c r="BLL72" s="83"/>
      <c r="BLM72" s="83"/>
      <c r="BLN72" s="83"/>
      <c r="BLO72" s="83"/>
      <c r="BLP72" s="83"/>
      <c r="BLQ72" s="83"/>
      <c r="BLR72" s="83"/>
      <c r="BLS72" s="83"/>
      <c r="BLT72" s="83"/>
      <c r="BLU72" s="83"/>
      <c r="BLV72" s="83"/>
      <c r="BLW72" s="83"/>
      <c r="BLX72" s="83"/>
      <c r="BLY72" s="83"/>
      <c r="BLZ72" s="83"/>
      <c r="BMA72" s="83"/>
      <c r="BMB72" s="83"/>
      <c r="BMC72" s="83"/>
      <c r="BMD72" s="83"/>
      <c r="BME72" s="83"/>
      <c r="BMF72" s="83"/>
      <c r="BMG72" s="83"/>
      <c r="BMH72" s="83"/>
      <c r="BMI72" s="83"/>
      <c r="BMJ72" s="83"/>
      <c r="BMK72" s="83"/>
      <c r="BML72" s="83"/>
      <c r="BMM72" s="83"/>
      <c r="BMN72" s="83"/>
      <c r="BMO72" s="83"/>
      <c r="BMP72" s="83"/>
      <c r="BMQ72" s="83"/>
      <c r="BMR72" s="83"/>
      <c r="BMS72" s="83"/>
      <c r="BMT72" s="83"/>
      <c r="BMU72" s="83"/>
      <c r="BMV72" s="83"/>
      <c r="BMW72" s="83"/>
      <c r="BMX72" s="83"/>
      <c r="BMY72" s="83"/>
      <c r="BMZ72" s="83"/>
      <c r="BNA72" s="83"/>
      <c r="BNB72" s="83"/>
      <c r="BNC72" s="83"/>
      <c r="BND72" s="83"/>
      <c r="BNE72" s="83"/>
      <c r="BNF72" s="83"/>
      <c r="BNG72" s="83"/>
      <c r="BNH72" s="83"/>
      <c r="BNI72" s="83"/>
      <c r="BNJ72" s="83"/>
      <c r="BNK72" s="83"/>
      <c r="BNL72" s="83"/>
      <c r="BNM72" s="83"/>
      <c r="BNN72" s="83"/>
      <c r="BNO72" s="83"/>
      <c r="BNP72" s="83"/>
      <c r="BNQ72" s="83"/>
      <c r="BNR72" s="83"/>
      <c r="BNS72" s="83"/>
      <c r="BNT72" s="83"/>
      <c r="BNU72" s="83"/>
      <c r="BNV72" s="83"/>
      <c r="BNW72" s="83"/>
      <c r="BNX72" s="83"/>
      <c r="BNY72" s="83"/>
      <c r="BNZ72" s="83"/>
      <c r="BOA72" s="83"/>
      <c r="BOB72" s="83"/>
      <c r="BOC72" s="83"/>
      <c r="BOD72" s="83"/>
      <c r="BOE72" s="83"/>
      <c r="BOF72" s="83"/>
      <c r="BOG72" s="83"/>
      <c r="BOH72" s="83"/>
      <c r="BOI72" s="83"/>
      <c r="BOJ72" s="83"/>
      <c r="BOK72" s="83"/>
      <c r="BOL72" s="83"/>
      <c r="BOM72" s="83"/>
      <c r="BON72" s="83"/>
      <c r="BOO72" s="83"/>
      <c r="BOP72" s="83"/>
      <c r="BOQ72" s="83"/>
      <c r="BOR72" s="83"/>
      <c r="BOS72" s="83"/>
      <c r="BOT72" s="83"/>
      <c r="BOU72" s="83"/>
      <c r="BOV72" s="83"/>
      <c r="BOW72" s="83"/>
      <c r="BOX72" s="83"/>
      <c r="BOY72" s="83"/>
      <c r="BOZ72" s="83"/>
      <c r="BPA72" s="83"/>
      <c r="BPB72" s="83"/>
      <c r="BPC72" s="83"/>
      <c r="BPD72" s="83"/>
      <c r="BPE72" s="83"/>
      <c r="BPF72" s="83"/>
      <c r="BPG72" s="83"/>
      <c r="BPH72" s="83"/>
      <c r="BPI72" s="83"/>
      <c r="BPJ72" s="83"/>
      <c r="BPK72" s="83"/>
      <c r="BPL72" s="83"/>
      <c r="BPM72" s="83"/>
      <c r="BPN72" s="83"/>
      <c r="BPO72" s="83"/>
      <c r="BPP72" s="83"/>
      <c r="BPQ72" s="83"/>
      <c r="BPR72" s="83"/>
      <c r="BPS72" s="83"/>
      <c r="BPT72" s="83"/>
      <c r="BPU72" s="83"/>
      <c r="BPV72" s="83"/>
      <c r="BPW72" s="83"/>
      <c r="BPX72" s="83"/>
      <c r="BPY72" s="83"/>
      <c r="BPZ72" s="83"/>
      <c r="BQA72" s="83"/>
      <c r="BQB72" s="83"/>
      <c r="BQC72" s="83"/>
      <c r="BQD72" s="83"/>
      <c r="BQE72" s="83"/>
      <c r="BQF72" s="83"/>
      <c r="BQG72" s="83"/>
      <c r="BQH72" s="83"/>
      <c r="BQI72" s="83"/>
      <c r="BQJ72" s="83"/>
      <c r="BQK72" s="83"/>
      <c r="BQL72" s="83"/>
      <c r="BQM72" s="83"/>
      <c r="BQN72" s="83"/>
      <c r="BQO72" s="83"/>
      <c r="BQP72" s="83"/>
      <c r="BQQ72" s="83"/>
      <c r="BQR72" s="83"/>
      <c r="BQS72" s="83"/>
      <c r="BQT72" s="83"/>
      <c r="BQU72" s="83"/>
      <c r="BQV72" s="83"/>
      <c r="BQW72" s="83"/>
      <c r="BQX72" s="83"/>
      <c r="BQY72" s="83"/>
      <c r="BQZ72" s="83"/>
      <c r="BRA72" s="83"/>
      <c r="BRB72" s="83"/>
      <c r="BRC72" s="83"/>
      <c r="BRD72" s="83"/>
      <c r="BRE72" s="83"/>
      <c r="BRF72" s="83"/>
      <c r="BRG72" s="83"/>
      <c r="BRH72" s="83"/>
      <c r="BRI72" s="83"/>
      <c r="BRJ72" s="83"/>
      <c r="BRK72" s="83"/>
      <c r="BRL72" s="83"/>
      <c r="BRM72" s="83"/>
      <c r="BRN72" s="83"/>
      <c r="BRO72" s="83"/>
      <c r="BRP72" s="83"/>
      <c r="BRQ72" s="83"/>
      <c r="BRR72" s="83"/>
      <c r="BRS72" s="83"/>
      <c r="BRT72" s="83"/>
      <c r="BRU72" s="83"/>
      <c r="BRV72" s="83"/>
      <c r="BRW72" s="83"/>
      <c r="BRX72" s="83"/>
      <c r="BRY72" s="83"/>
      <c r="BRZ72" s="83"/>
      <c r="BSA72" s="83"/>
      <c r="BSB72" s="83"/>
      <c r="BSC72" s="83"/>
      <c r="BSD72" s="83"/>
      <c r="BSE72" s="83"/>
      <c r="BSF72" s="83"/>
      <c r="BSG72" s="83"/>
      <c r="BSH72" s="83"/>
      <c r="BSI72" s="83"/>
      <c r="BSJ72" s="83"/>
      <c r="BSK72" s="83"/>
      <c r="BSL72" s="83"/>
      <c r="BSM72" s="83"/>
      <c r="BSN72" s="83"/>
      <c r="BSO72" s="83"/>
      <c r="BSP72" s="83"/>
      <c r="BSQ72" s="83"/>
      <c r="BSR72" s="83"/>
      <c r="BSS72" s="83"/>
      <c r="BST72" s="83"/>
      <c r="BSU72" s="83"/>
      <c r="BSV72" s="83"/>
      <c r="BSW72" s="83"/>
      <c r="BSX72" s="83"/>
      <c r="BSY72" s="83"/>
      <c r="BSZ72" s="83"/>
      <c r="BTA72" s="83"/>
      <c r="BTB72" s="83"/>
      <c r="BTC72" s="83"/>
      <c r="BTD72" s="83"/>
      <c r="BTE72" s="83"/>
      <c r="BTF72" s="83"/>
      <c r="BTG72" s="83"/>
      <c r="BTH72" s="83"/>
      <c r="BTI72" s="83"/>
      <c r="BTJ72" s="83"/>
      <c r="BTK72" s="83"/>
      <c r="BTL72" s="83"/>
      <c r="BTM72" s="83"/>
      <c r="BTN72" s="83"/>
      <c r="BTO72" s="83"/>
      <c r="BTP72" s="83"/>
      <c r="BTQ72" s="83"/>
      <c r="BTR72" s="83"/>
      <c r="BTS72" s="83"/>
      <c r="BTT72" s="83"/>
      <c r="BTU72" s="83"/>
      <c r="BTV72" s="83"/>
      <c r="BTW72" s="83"/>
      <c r="BTX72" s="83"/>
      <c r="BTY72" s="83"/>
      <c r="BTZ72" s="83"/>
      <c r="BUA72" s="83"/>
      <c r="BUB72" s="83"/>
      <c r="BUC72" s="83"/>
      <c r="BUD72" s="83"/>
      <c r="BUE72" s="83"/>
      <c r="BUF72" s="83"/>
      <c r="BUG72" s="83"/>
      <c r="BUH72" s="83"/>
      <c r="BUI72" s="83"/>
      <c r="BUJ72" s="83"/>
      <c r="BUK72" s="83"/>
      <c r="BUL72" s="83"/>
      <c r="BUM72" s="83"/>
      <c r="BUN72" s="83"/>
      <c r="BUO72" s="83"/>
      <c r="BUP72" s="83"/>
      <c r="BUQ72" s="83"/>
      <c r="BUR72" s="83"/>
      <c r="BUS72" s="83"/>
      <c r="BUT72" s="83"/>
      <c r="BUU72" s="83"/>
      <c r="BUV72" s="83"/>
      <c r="BUW72" s="83"/>
      <c r="BUX72" s="83"/>
      <c r="BUY72" s="83"/>
      <c r="BUZ72" s="83"/>
      <c r="BVA72" s="83"/>
      <c r="BVB72" s="83"/>
      <c r="BVC72" s="83"/>
      <c r="BVD72" s="83"/>
      <c r="BVE72" s="83"/>
      <c r="BVF72" s="83"/>
      <c r="BVG72" s="83"/>
      <c r="BVH72" s="83"/>
      <c r="BVI72" s="83"/>
      <c r="BVJ72" s="83"/>
      <c r="BVK72" s="83"/>
      <c r="BVL72" s="83"/>
      <c r="BVM72" s="83"/>
      <c r="BVN72" s="83"/>
      <c r="BVO72" s="83"/>
      <c r="BVP72" s="83"/>
      <c r="BVQ72" s="83"/>
      <c r="BVR72" s="83"/>
      <c r="BVS72" s="83"/>
      <c r="BVT72" s="83"/>
      <c r="BVU72" s="83"/>
      <c r="BVV72" s="83"/>
      <c r="BVW72" s="83"/>
      <c r="BVX72" s="83"/>
      <c r="BVY72" s="83"/>
      <c r="BVZ72" s="83"/>
      <c r="BWA72" s="83"/>
      <c r="BWB72" s="83"/>
      <c r="BWC72" s="83"/>
      <c r="BWD72" s="83"/>
      <c r="BWE72" s="83"/>
      <c r="BWF72" s="83"/>
      <c r="BWG72" s="83"/>
      <c r="BWH72" s="83"/>
      <c r="BWI72" s="83"/>
      <c r="BWJ72" s="83"/>
      <c r="BWK72" s="83"/>
      <c r="BWL72" s="83"/>
      <c r="BWM72" s="83"/>
      <c r="BWN72" s="83"/>
      <c r="BWO72" s="83"/>
      <c r="BWP72" s="83"/>
      <c r="BWQ72" s="83"/>
      <c r="BWR72" s="83"/>
      <c r="BWS72" s="83"/>
      <c r="BWT72" s="83"/>
      <c r="BWU72" s="83"/>
      <c r="BWV72" s="83"/>
      <c r="BWW72" s="83"/>
      <c r="BWX72" s="83"/>
      <c r="BWY72" s="83"/>
      <c r="BWZ72" s="83"/>
      <c r="BXA72" s="83"/>
      <c r="BXB72" s="83"/>
      <c r="BXC72" s="83"/>
      <c r="BXD72" s="83"/>
      <c r="BXE72" s="83"/>
      <c r="BXF72" s="83"/>
      <c r="BXG72" s="83"/>
      <c r="BXH72" s="83"/>
      <c r="BXI72" s="83"/>
      <c r="BXJ72" s="83"/>
      <c r="BXK72" s="83"/>
      <c r="BXL72" s="83"/>
      <c r="BXM72" s="83"/>
      <c r="BXN72" s="83"/>
      <c r="BXO72" s="83"/>
      <c r="BXP72" s="83"/>
      <c r="BXQ72" s="83"/>
      <c r="BXR72" s="83"/>
      <c r="BXS72" s="83"/>
      <c r="BXT72" s="83"/>
      <c r="BXU72" s="83"/>
      <c r="BXV72" s="83"/>
      <c r="BXW72" s="83"/>
      <c r="BXX72" s="83"/>
      <c r="BXY72" s="83"/>
      <c r="BXZ72" s="83"/>
      <c r="BYA72" s="83"/>
      <c r="BYB72" s="83"/>
      <c r="BYC72" s="83"/>
      <c r="BYD72" s="83"/>
      <c r="BYE72" s="83"/>
      <c r="BYF72" s="83"/>
      <c r="BYG72" s="83"/>
      <c r="BYH72" s="83"/>
      <c r="BYI72" s="83"/>
      <c r="BYJ72" s="83"/>
      <c r="BYK72" s="83"/>
      <c r="BYL72" s="83"/>
      <c r="BYM72" s="83"/>
      <c r="BYN72" s="83"/>
      <c r="BYO72" s="83"/>
      <c r="BYP72" s="83"/>
      <c r="BYQ72" s="83"/>
      <c r="BYR72" s="83"/>
      <c r="BYS72" s="83"/>
      <c r="BYT72" s="83"/>
      <c r="BYU72" s="83"/>
      <c r="BYV72" s="83"/>
      <c r="BYW72" s="83"/>
      <c r="BYX72" s="83"/>
      <c r="BYY72" s="83"/>
      <c r="BYZ72" s="83"/>
      <c r="BZA72" s="83"/>
      <c r="BZB72" s="83"/>
      <c r="BZC72" s="83"/>
      <c r="BZD72" s="83"/>
      <c r="BZE72" s="83"/>
      <c r="BZF72" s="83"/>
      <c r="BZG72" s="83"/>
      <c r="BZH72" s="83"/>
      <c r="BZI72" s="83"/>
      <c r="BZJ72" s="83"/>
      <c r="BZK72" s="83"/>
      <c r="BZL72" s="83"/>
      <c r="BZM72" s="83"/>
      <c r="BZN72" s="83"/>
      <c r="BZO72" s="83"/>
      <c r="BZP72" s="83"/>
      <c r="BZQ72" s="83"/>
      <c r="BZR72" s="83"/>
      <c r="BZS72" s="83"/>
      <c r="BZT72" s="83"/>
      <c r="BZU72" s="83"/>
      <c r="BZV72" s="83"/>
      <c r="BZW72" s="83"/>
      <c r="BZX72" s="83"/>
      <c r="BZY72" s="83"/>
      <c r="BZZ72" s="83"/>
      <c r="CAA72" s="83"/>
      <c r="CAB72" s="83"/>
      <c r="CAC72" s="83"/>
      <c r="CAD72" s="83"/>
      <c r="CAE72" s="83"/>
      <c r="CAF72" s="83"/>
      <c r="CAG72" s="83"/>
      <c r="CAH72" s="83"/>
      <c r="CAI72" s="83"/>
      <c r="CAJ72" s="83"/>
      <c r="CAK72" s="83"/>
      <c r="CAL72" s="83"/>
      <c r="CAM72" s="83"/>
      <c r="CAN72" s="83"/>
      <c r="CAO72" s="83"/>
      <c r="CAP72" s="83"/>
      <c r="CAQ72" s="83"/>
      <c r="CAR72" s="83"/>
      <c r="CAS72" s="83"/>
      <c r="CAT72" s="83"/>
      <c r="CAU72" s="83"/>
      <c r="CAV72" s="83"/>
      <c r="CAW72" s="83"/>
      <c r="CAX72" s="83"/>
      <c r="CAY72" s="83"/>
      <c r="CAZ72" s="83"/>
      <c r="CBA72" s="83"/>
      <c r="CBB72" s="83"/>
      <c r="CBC72" s="83"/>
      <c r="CBD72" s="83"/>
      <c r="CBE72" s="83"/>
      <c r="CBF72" s="83"/>
      <c r="CBG72" s="83"/>
      <c r="CBH72" s="83"/>
      <c r="CBI72" s="83"/>
      <c r="CBJ72" s="83"/>
      <c r="CBK72" s="83"/>
      <c r="CBL72" s="83"/>
      <c r="CBM72" s="83"/>
      <c r="CBN72" s="83"/>
      <c r="CBO72" s="83"/>
      <c r="CBP72" s="83"/>
      <c r="CBQ72" s="83"/>
      <c r="CBR72" s="83"/>
      <c r="CBS72" s="83"/>
      <c r="CBT72" s="83"/>
      <c r="CBU72" s="83"/>
      <c r="CBV72" s="83"/>
      <c r="CBW72" s="83"/>
      <c r="CBX72" s="83"/>
      <c r="CBY72" s="83"/>
      <c r="CBZ72" s="83"/>
      <c r="CCA72" s="83"/>
      <c r="CCB72" s="83"/>
      <c r="CCC72" s="83"/>
      <c r="CCD72" s="83"/>
      <c r="CCE72" s="83"/>
      <c r="CCF72" s="83"/>
      <c r="CCG72" s="83"/>
      <c r="CCH72" s="83"/>
      <c r="CCI72" s="83"/>
      <c r="CCJ72" s="83"/>
      <c r="CCK72" s="83"/>
      <c r="CCL72" s="83"/>
      <c r="CCM72" s="83"/>
      <c r="CCN72" s="83"/>
      <c r="CCO72" s="83"/>
      <c r="CCP72" s="83"/>
      <c r="CCQ72" s="83"/>
      <c r="CCR72" s="83"/>
      <c r="CCS72" s="83"/>
      <c r="CCT72" s="83"/>
      <c r="CCU72" s="83"/>
      <c r="CCV72" s="83"/>
      <c r="CCW72" s="83"/>
      <c r="CCX72" s="83"/>
      <c r="CCY72" s="83"/>
      <c r="CCZ72" s="83"/>
      <c r="CDA72" s="83"/>
      <c r="CDB72" s="83"/>
      <c r="CDC72" s="83"/>
      <c r="CDD72" s="83"/>
      <c r="CDE72" s="83"/>
      <c r="CDF72" s="83"/>
      <c r="CDG72" s="83"/>
      <c r="CDH72" s="83"/>
      <c r="CDI72" s="83"/>
      <c r="CDJ72" s="83"/>
      <c r="CDK72" s="83"/>
      <c r="CDL72" s="83"/>
      <c r="CDM72" s="83"/>
      <c r="CDN72" s="83"/>
      <c r="CDO72" s="83"/>
      <c r="CDP72" s="83"/>
      <c r="CDQ72" s="83"/>
      <c r="CDR72" s="83"/>
      <c r="CDS72" s="83"/>
      <c r="CDT72" s="83"/>
      <c r="CDU72" s="83"/>
      <c r="CDV72" s="83"/>
      <c r="CDW72" s="83"/>
      <c r="CDX72" s="83"/>
      <c r="CDY72" s="83"/>
      <c r="CDZ72" s="83"/>
      <c r="CEA72" s="83"/>
      <c r="CEB72" s="83"/>
      <c r="CEC72" s="83"/>
      <c r="CED72" s="83"/>
      <c r="CEE72" s="83"/>
      <c r="CEF72" s="83"/>
      <c r="CEG72" s="83"/>
      <c r="CEH72" s="83"/>
      <c r="CEI72" s="83"/>
      <c r="CEJ72" s="83"/>
      <c r="CEK72" s="83"/>
      <c r="CEL72" s="83"/>
      <c r="CEM72" s="83"/>
      <c r="CEN72" s="83"/>
      <c r="CEO72" s="83"/>
      <c r="CEP72" s="83"/>
      <c r="CEQ72" s="83"/>
      <c r="CER72" s="83"/>
      <c r="CES72" s="83"/>
      <c r="CET72" s="83"/>
      <c r="CEU72" s="83"/>
      <c r="CEV72" s="83"/>
      <c r="CEW72" s="83"/>
      <c r="CEX72" s="83"/>
      <c r="CEY72" s="83"/>
      <c r="CEZ72" s="83"/>
      <c r="CFA72" s="83"/>
      <c r="CFB72" s="83"/>
      <c r="CFC72" s="83"/>
      <c r="CFD72" s="83"/>
      <c r="CFE72" s="83"/>
      <c r="CFF72" s="83"/>
      <c r="CFG72" s="83"/>
      <c r="CFH72" s="83"/>
      <c r="CFI72" s="83"/>
      <c r="CFJ72" s="83"/>
      <c r="CFK72" s="83"/>
      <c r="CFL72" s="83"/>
      <c r="CFM72" s="83"/>
      <c r="CFN72" s="83"/>
      <c r="CFO72" s="83"/>
      <c r="CFP72" s="83"/>
      <c r="CFQ72" s="83"/>
      <c r="CFR72" s="83"/>
      <c r="CFS72" s="83"/>
      <c r="CFT72" s="83"/>
      <c r="CFU72" s="83"/>
      <c r="CFV72" s="83"/>
      <c r="CFW72" s="83"/>
      <c r="CFX72" s="83"/>
      <c r="CFY72" s="83"/>
      <c r="CFZ72" s="83"/>
      <c r="CGA72" s="83"/>
      <c r="CGB72" s="83"/>
      <c r="CGC72" s="83"/>
      <c r="CGD72" s="83"/>
      <c r="CGE72" s="83"/>
      <c r="CGF72" s="83"/>
      <c r="CGG72" s="83"/>
      <c r="CGH72" s="83"/>
      <c r="CGI72" s="83"/>
      <c r="CGJ72" s="83"/>
      <c r="CGK72" s="83"/>
      <c r="CGL72" s="83"/>
      <c r="CGM72" s="83"/>
      <c r="CGN72" s="83"/>
      <c r="CGO72" s="83"/>
      <c r="CGP72" s="83"/>
      <c r="CGQ72" s="83"/>
      <c r="CGR72" s="83"/>
      <c r="CGS72" s="83"/>
      <c r="CGT72" s="83"/>
      <c r="CGU72" s="83"/>
      <c r="CGV72" s="83"/>
      <c r="CGW72" s="83"/>
      <c r="CGX72" s="83"/>
      <c r="CGY72" s="83"/>
      <c r="CGZ72" s="83"/>
      <c r="CHA72" s="83"/>
      <c r="CHB72" s="83"/>
      <c r="CHC72" s="83"/>
      <c r="CHD72" s="83"/>
      <c r="CHE72" s="83"/>
      <c r="CHF72" s="83"/>
      <c r="CHG72" s="83"/>
      <c r="CHH72" s="83"/>
      <c r="CHI72" s="83"/>
      <c r="CHJ72" s="83"/>
      <c r="CHK72" s="83"/>
      <c r="CHL72" s="83"/>
      <c r="CHM72" s="83"/>
      <c r="CHN72" s="83"/>
      <c r="CHO72" s="83"/>
      <c r="CHP72" s="83"/>
      <c r="CHQ72" s="83"/>
      <c r="CHR72" s="83"/>
      <c r="CHS72" s="83"/>
      <c r="CHT72" s="83"/>
      <c r="CHU72" s="83"/>
      <c r="CHV72" s="83"/>
      <c r="CHW72" s="83"/>
      <c r="CHX72" s="83"/>
      <c r="CHY72" s="83"/>
      <c r="CHZ72" s="83"/>
      <c r="CIA72" s="83"/>
      <c r="CIB72" s="83"/>
      <c r="CIC72" s="83"/>
      <c r="CID72" s="83"/>
      <c r="CIE72" s="83"/>
      <c r="CIF72" s="83"/>
      <c r="CIG72" s="83"/>
      <c r="CIH72" s="83"/>
      <c r="CII72" s="83"/>
      <c r="CIJ72" s="83"/>
      <c r="CIK72" s="83"/>
      <c r="CIL72" s="83"/>
      <c r="CIM72" s="83"/>
      <c r="CIN72" s="83"/>
      <c r="CIO72" s="83"/>
      <c r="CIP72" s="83"/>
      <c r="CIQ72" s="83"/>
      <c r="CIR72" s="83"/>
      <c r="CIS72" s="83"/>
      <c r="CIT72" s="83"/>
      <c r="CIU72" s="83"/>
      <c r="CIV72" s="83"/>
      <c r="CIW72" s="83"/>
      <c r="CIX72" s="83"/>
      <c r="CIY72" s="83"/>
      <c r="CIZ72" s="83"/>
      <c r="CJA72" s="83"/>
      <c r="CJB72" s="83"/>
      <c r="CJC72" s="83"/>
      <c r="CJD72" s="83"/>
      <c r="CJE72" s="83"/>
      <c r="CJF72" s="83"/>
      <c r="CJG72" s="83"/>
      <c r="CJH72" s="83"/>
      <c r="CJI72" s="83"/>
      <c r="CJJ72" s="83"/>
      <c r="CJK72" s="83"/>
      <c r="CJL72" s="83"/>
      <c r="CJM72" s="83"/>
      <c r="CJN72" s="83"/>
      <c r="CJO72" s="83"/>
      <c r="CJP72" s="83"/>
      <c r="CJQ72" s="83"/>
      <c r="CJR72" s="83"/>
      <c r="CJS72" s="83"/>
      <c r="CJT72" s="83"/>
      <c r="CJU72" s="83"/>
      <c r="CJV72" s="83"/>
      <c r="CJW72" s="83"/>
      <c r="CJX72" s="83"/>
      <c r="CJY72" s="83"/>
      <c r="CJZ72" s="83"/>
      <c r="CKA72" s="83"/>
      <c r="CKB72" s="83"/>
      <c r="CKC72" s="83"/>
      <c r="CKD72" s="83"/>
      <c r="CKE72" s="83"/>
      <c r="CKF72" s="83"/>
      <c r="CKG72" s="83"/>
      <c r="CKH72" s="83"/>
      <c r="CKI72" s="83"/>
      <c r="CKJ72" s="83"/>
      <c r="CKK72" s="83"/>
      <c r="CKL72" s="83"/>
      <c r="CKM72" s="83"/>
      <c r="CKN72" s="83"/>
      <c r="CKO72" s="83"/>
      <c r="CKP72" s="83"/>
      <c r="CKQ72" s="83"/>
      <c r="CKR72" s="83"/>
      <c r="CKS72" s="83"/>
      <c r="CKT72" s="83"/>
      <c r="CKU72" s="83"/>
      <c r="CKV72" s="83"/>
      <c r="CKW72" s="83"/>
      <c r="CKX72" s="83"/>
      <c r="CKY72" s="83"/>
      <c r="CKZ72" s="83"/>
      <c r="CLA72" s="83"/>
      <c r="CLB72" s="83"/>
      <c r="CLC72" s="83"/>
      <c r="CLD72" s="83"/>
      <c r="CLE72" s="83"/>
      <c r="CLF72" s="83"/>
      <c r="CLG72" s="83"/>
      <c r="CLH72" s="83"/>
      <c r="CLI72" s="83"/>
      <c r="CLJ72" s="83"/>
      <c r="CLK72" s="83"/>
      <c r="CLL72" s="83"/>
      <c r="CLM72" s="83"/>
      <c r="CLN72" s="83"/>
      <c r="CLO72" s="83"/>
      <c r="CLP72" s="83"/>
      <c r="CLQ72" s="83"/>
      <c r="CLR72" s="83"/>
      <c r="CLS72" s="83"/>
      <c r="CLT72" s="83"/>
      <c r="CLU72" s="83"/>
      <c r="CLV72" s="83"/>
      <c r="CLW72" s="83"/>
      <c r="CLX72" s="83"/>
      <c r="CLY72" s="83"/>
      <c r="CLZ72" s="83"/>
      <c r="CMA72" s="83"/>
      <c r="CMB72" s="83"/>
      <c r="CMC72" s="83"/>
      <c r="CMD72" s="83"/>
      <c r="CME72" s="83"/>
      <c r="CMF72" s="83"/>
      <c r="CMG72" s="83"/>
      <c r="CMH72" s="83"/>
      <c r="CMI72" s="83"/>
      <c r="CMJ72" s="83"/>
      <c r="CMK72" s="83"/>
      <c r="CML72" s="83"/>
      <c r="CMM72" s="83"/>
      <c r="CMN72" s="83"/>
      <c r="CMO72" s="83"/>
      <c r="CMP72" s="83"/>
      <c r="CMQ72" s="83"/>
      <c r="CMR72" s="83"/>
      <c r="CMS72" s="83"/>
      <c r="CMT72" s="83"/>
      <c r="CMU72" s="83"/>
      <c r="CMV72" s="83"/>
      <c r="CMW72" s="83"/>
      <c r="CMX72" s="83"/>
      <c r="CMY72" s="83"/>
      <c r="CMZ72" s="83"/>
      <c r="CNA72" s="83"/>
      <c r="CNB72" s="83"/>
      <c r="CNC72" s="83"/>
      <c r="CND72" s="83"/>
      <c r="CNE72" s="83"/>
      <c r="CNF72" s="83"/>
      <c r="CNG72" s="83"/>
      <c r="CNH72" s="83"/>
      <c r="CNI72" s="83"/>
      <c r="CNJ72" s="83"/>
      <c r="CNK72" s="83"/>
      <c r="CNL72" s="83"/>
      <c r="CNM72" s="83"/>
      <c r="CNN72" s="83"/>
      <c r="CNO72" s="83"/>
      <c r="CNP72" s="83"/>
      <c r="CNQ72" s="83"/>
      <c r="CNR72" s="83"/>
      <c r="CNS72" s="83"/>
      <c r="CNT72" s="83"/>
      <c r="CNU72" s="83"/>
      <c r="CNV72" s="83"/>
      <c r="CNW72" s="83"/>
      <c r="CNX72" s="83"/>
      <c r="CNY72" s="83"/>
      <c r="CNZ72" s="83"/>
      <c r="COA72" s="83"/>
      <c r="COB72" s="83"/>
      <c r="COC72" s="83"/>
      <c r="COD72" s="83"/>
      <c r="COE72" s="83"/>
      <c r="COF72" s="83"/>
      <c r="COG72" s="83"/>
      <c r="COH72" s="83"/>
      <c r="COI72" s="83"/>
      <c r="COJ72" s="83"/>
      <c r="COK72" s="83"/>
      <c r="COL72" s="83"/>
      <c r="COM72" s="83"/>
      <c r="CON72" s="83"/>
      <c r="COO72" s="83"/>
      <c r="COP72" s="83"/>
      <c r="COQ72" s="83"/>
      <c r="COR72" s="83"/>
      <c r="COS72" s="83"/>
      <c r="COT72" s="83"/>
      <c r="COU72" s="83"/>
      <c r="COV72" s="83"/>
      <c r="COW72" s="83"/>
      <c r="COX72" s="83"/>
      <c r="COY72" s="83"/>
      <c r="COZ72" s="83"/>
      <c r="CPA72" s="83"/>
      <c r="CPB72" s="83"/>
      <c r="CPC72" s="83"/>
      <c r="CPD72" s="83"/>
      <c r="CPE72" s="83"/>
      <c r="CPF72" s="83"/>
      <c r="CPG72" s="83"/>
      <c r="CPH72" s="83"/>
      <c r="CPI72" s="83"/>
      <c r="CPJ72" s="83"/>
      <c r="CPK72" s="83"/>
      <c r="CPL72" s="83"/>
      <c r="CPM72" s="83"/>
      <c r="CPN72" s="83"/>
      <c r="CPO72" s="83"/>
      <c r="CPP72" s="83"/>
      <c r="CPQ72" s="83"/>
      <c r="CPR72" s="83"/>
      <c r="CPS72" s="83"/>
      <c r="CPT72" s="83"/>
      <c r="CPU72" s="83"/>
      <c r="CPV72" s="83"/>
      <c r="CPW72" s="83"/>
      <c r="CPX72" s="83"/>
      <c r="CPY72" s="83"/>
      <c r="CPZ72" s="83"/>
      <c r="CQA72" s="83"/>
      <c r="CQB72" s="83"/>
      <c r="CQC72" s="83"/>
      <c r="CQD72" s="83"/>
      <c r="CQE72" s="83"/>
      <c r="CQF72" s="83"/>
      <c r="CQG72" s="83"/>
      <c r="CQH72" s="83"/>
      <c r="CQI72" s="83"/>
      <c r="CQJ72" s="83"/>
      <c r="CQK72" s="83"/>
      <c r="CQL72" s="83"/>
      <c r="CQM72" s="83"/>
      <c r="CQN72" s="83"/>
      <c r="CQO72" s="83"/>
      <c r="CQP72" s="83"/>
      <c r="CQQ72" s="83"/>
      <c r="CQR72" s="83"/>
      <c r="CQS72" s="83"/>
      <c r="CQT72" s="83"/>
      <c r="CQU72" s="83"/>
      <c r="CQV72" s="83"/>
      <c r="CQW72" s="83"/>
      <c r="CQX72" s="83"/>
      <c r="CQY72" s="83"/>
      <c r="CQZ72" s="83"/>
      <c r="CRA72" s="83"/>
      <c r="CRB72" s="83"/>
      <c r="CRC72" s="83"/>
      <c r="CRD72" s="83"/>
      <c r="CRE72" s="83"/>
      <c r="CRF72" s="83"/>
      <c r="CRG72" s="83"/>
      <c r="CRH72" s="83"/>
      <c r="CRI72" s="83"/>
      <c r="CRJ72" s="83"/>
      <c r="CRK72" s="83"/>
      <c r="CRL72" s="83"/>
      <c r="CRM72" s="83"/>
      <c r="CRN72" s="83"/>
      <c r="CRO72" s="83"/>
      <c r="CRP72" s="83"/>
      <c r="CRQ72" s="83"/>
      <c r="CRR72" s="83"/>
      <c r="CRS72" s="83"/>
      <c r="CRT72" s="83"/>
      <c r="CRU72" s="83"/>
      <c r="CRV72" s="83"/>
      <c r="CRW72" s="83"/>
      <c r="CRX72" s="83"/>
      <c r="CRY72" s="83"/>
      <c r="CRZ72" s="83"/>
      <c r="CSA72" s="83"/>
      <c r="CSB72" s="83"/>
      <c r="CSC72" s="83"/>
      <c r="CSD72" s="83"/>
      <c r="CSE72" s="83"/>
      <c r="CSF72" s="83"/>
      <c r="CSG72" s="83"/>
      <c r="CSH72" s="83"/>
      <c r="CSI72" s="83"/>
      <c r="CSJ72" s="83"/>
      <c r="CSK72" s="83"/>
      <c r="CSL72" s="83"/>
      <c r="CSM72" s="83"/>
      <c r="CSN72" s="83"/>
      <c r="CSO72" s="83"/>
      <c r="CSP72" s="83"/>
      <c r="CSQ72" s="83"/>
      <c r="CSR72" s="83"/>
      <c r="CSS72" s="83"/>
      <c r="CST72" s="83"/>
      <c r="CSU72" s="83"/>
      <c r="CSV72" s="83"/>
      <c r="CSW72" s="83"/>
      <c r="CSX72" s="83"/>
      <c r="CSY72" s="83"/>
      <c r="CSZ72" s="83"/>
      <c r="CTA72" s="83"/>
      <c r="CTB72" s="83"/>
      <c r="CTC72" s="83"/>
      <c r="CTD72" s="83"/>
      <c r="CTE72" s="83"/>
      <c r="CTF72" s="83"/>
      <c r="CTG72" s="83"/>
      <c r="CTH72" s="83"/>
      <c r="CTI72" s="83"/>
      <c r="CTJ72" s="83"/>
      <c r="CTK72" s="83"/>
      <c r="CTL72" s="83"/>
      <c r="CTM72" s="83"/>
      <c r="CTN72" s="83"/>
      <c r="CTO72" s="83"/>
      <c r="CTP72" s="83"/>
      <c r="CTQ72" s="83"/>
      <c r="CTR72" s="83"/>
      <c r="CTS72" s="83"/>
      <c r="CTT72" s="83"/>
      <c r="CTU72" s="83"/>
      <c r="CTV72" s="83"/>
      <c r="CTW72" s="83"/>
      <c r="CTX72" s="83"/>
      <c r="CTY72" s="83"/>
      <c r="CTZ72" s="83"/>
      <c r="CUA72" s="83"/>
      <c r="CUB72" s="83"/>
      <c r="CUC72" s="83"/>
      <c r="CUD72" s="83"/>
      <c r="CUE72" s="83"/>
      <c r="CUF72" s="83"/>
      <c r="CUG72" s="83"/>
      <c r="CUH72" s="83"/>
      <c r="CUI72" s="83"/>
      <c r="CUJ72" s="83"/>
      <c r="CUK72" s="83"/>
      <c r="CUL72" s="83"/>
      <c r="CUM72" s="83"/>
      <c r="CUN72" s="83"/>
      <c r="CUO72" s="83"/>
      <c r="CUP72" s="83"/>
      <c r="CUQ72" s="83"/>
      <c r="CUR72" s="83"/>
      <c r="CUS72" s="83"/>
      <c r="CUT72" s="83"/>
      <c r="CUU72" s="83"/>
      <c r="CUV72" s="83"/>
      <c r="CUW72" s="83"/>
      <c r="CUX72" s="83"/>
      <c r="CUY72" s="83"/>
      <c r="CUZ72" s="83"/>
      <c r="CVA72" s="83"/>
      <c r="CVB72" s="83"/>
      <c r="CVC72" s="83"/>
      <c r="CVD72" s="83"/>
      <c r="CVE72" s="83"/>
      <c r="CVF72" s="83"/>
      <c r="CVG72" s="83"/>
      <c r="CVH72" s="83"/>
      <c r="CVI72" s="83"/>
      <c r="CVJ72" s="83"/>
      <c r="CVK72" s="83"/>
      <c r="CVL72" s="83"/>
      <c r="CVM72" s="83"/>
      <c r="CVN72" s="83"/>
      <c r="CVO72" s="83"/>
      <c r="CVP72" s="83"/>
      <c r="CVQ72" s="83"/>
      <c r="CVR72" s="83"/>
      <c r="CVS72" s="83"/>
      <c r="CVT72" s="83"/>
      <c r="CVU72" s="83"/>
      <c r="CVV72" s="83"/>
      <c r="CVW72" s="83"/>
      <c r="CVX72" s="83"/>
      <c r="CVY72" s="83"/>
      <c r="CVZ72" s="83"/>
      <c r="CWA72" s="83"/>
      <c r="CWB72" s="83"/>
      <c r="CWC72" s="83"/>
      <c r="CWD72" s="83"/>
      <c r="CWE72" s="83"/>
      <c r="CWF72" s="83"/>
      <c r="CWG72" s="83"/>
      <c r="CWH72" s="83"/>
      <c r="CWI72" s="83"/>
      <c r="CWJ72" s="83"/>
      <c r="CWK72" s="83"/>
      <c r="CWL72" s="83"/>
      <c r="CWM72" s="83"/>
      <c r="CWN72" s="83"/>
      <c r="CWO72" s="83"/>
      <c r="CWP72" s="83"/>
      <c r="CWQ72" s="83"/>
      <c r="CWR72" s="83"/>
      <c r="CWS72" s="83"/>
      <c r="CWT72" s="83"/>
      <c r="CWU72" s="83"/>
      <c r="CWV72" s="83"/>
      <c r="CWW72" s="83"/>
      <c r="CWX72" s="83"/>
      <c r="CWY72" s="83"/>
      <c r="CWZ72" s="83"/>
      <c r="CXA72" s="83"/>
      <c r="CXB72" s="83"/>
      <c r="CXC72" s="83"/>
      <c r="CXD72" s="83"/>
      <c r="CXE72" s="83"/>
      <c r="CXF72" s="83"/>
      <c r="CXG72" s="83"/>
      <c r="CXH72" s="83"/>
      <c r="CXI72" s="83"/>
      <c r="CXJ72" s="83"/>
      <c r="CXK72" s="83"/>
      <c r="CXL72" s="83"/>
      <c r="CXM72" s="83"/>
      <c r="CXN72" s="83"/>
      <c r="CXO72" s="83"/>
      <c r="CXP72" s="83"/>
      <c r="CXQ72" s="83"/>
      <c r="CXR72" s="83"/>
      <c r="CXS72" s="83"/>
      <c r="CXT72" s="83"/>
      <c r="CXU72" s="83"/>
      <c r="CXV72" s="83"/>
      <c r="CXW72" s="83"/>
      <c r="CXX72" s="83"/>
      <c r="CXY72" s="83"/>
      <c r="CXZ72" s="83"/>
      <c r="CYA72" s="83"/>
      <c r="CYB72" s="83"/>
      <c r="CYC72" s="83"/>
      <c r="CYD72" s="83"/>
      <c r="CYE72" s="83"/>
      <c r="CYF72" s="83"/>
      <c r="CYG72" s="83"/>
      <c r="CYH72" s="83"/>
      <c r="CYI72" s="83"/>
      <c r="CYJ72" s="83"/>
      <c r="CYK72" s="83"/>
      <c r="CYL72" s="83"/>
      <c r="CYM72" s="83"/>
      <c r="CYN72" s="83"/>
      <c r="CYO72" s="83"/>
      <c r="CYP72" s="83"/>
      <c r="CYQ72" s="83"/>
      <c r="CYR72" s="83"/>
      <c r="CYS72" s="83"/>
      <c r="CYT72" s="83"/>
      <c r="CYU72" s="83"/>
      <c r="CYV72" s="83"/>
      <c r="CYW72" s="83"/>
      <c r="CYX72" s="83"/>
      <c r="CYY72" s="83"/>
      <c r="CYZ72" s="83"/>
      <c r="CZA72" s="83"/>
      <c r="CZB72" s="83"/>
      <c r="CZC72" s="83"/>
      <c r="CZD72" s="83"/>
      <c r="CZE72" s="83"/>
      <c r="CZF72" s="83"/>
      <c r="CZG72" s="83"/>
      <c r="CZH72" s="83"/>
      <c r="CZI72" s="83"/>
      <c r="CZJ72" s="83"/>
      <c r="CZK72" s="83"/>
      <c r="CZL72" s="83"/>
      <c r="CZM72" s="83"/>
      <c r="CZN72" s="83"/>
      <c r="CZO72" s="83"/>
      <c r="CZP72" s="83"/>
      <c r="CZQ72" s="83"/>
      <c r="CZR72" s="83"/>
      <c r="CZS72" s="83"/>
      <c r="CZT72" s="83"/>
      <c r="CZU72" s="83"/>
      <c r="CZV72" s="83"/>
      <c r="CZW72" s="83"/>
      <c r="CZX72" s="83"/>
      <c r="CZY72" s="83"/>
      <c r="CZZ72" s="83"/>
      <c r="DAA72" s="83"/>
      <c r="DAB72" s="83"/>
      <c r="DAC72" s="83"/>
      <c r="DAD72" s="83"/>
      <c r="DAE72" s="83"/>
      <c r="DAF72" s="83"/>
      <c r="DAG72" s="83"/>
      <c r="DAH72" s="83"/>
      <c r="DAI72" s="83"/>
      <c r="DAJ72" s="83"/>
      <c r="DAK72" s="83"/>
      <c r="DAL72" s="83"/>
      <c r="DAM72" s="83"/>
      <c r="DAN72" s="83"/>
      <c r="DAO72" s="83"/>
      <c r="DAP72" s="83"/>
      <c r="DAQ72" s="83"/>
      <c r="DAR72" s="83"/>
      <c r="DAS72" s="83"/>
      <c r="DAT72" s="83"/>
      <c r="DAU72" s="83"/>
      <c r="DAV72" s="83"/>
      <c r="DAW72" s="83"/>
      <c r="DAX72" s="83"/>
      <c r="DAY72" s="83"/>
      <c r="DAZ72" s="83"/>
      <c r="DBA72" s="83"/>
      <c r="DBB72" s="83"/>
      <c r="DBC72" s="83"/>
      <c r="DBD72" s="83"/>
      <c r="DBE72" s="83"/>
      <c r="DBF72" s="83"/>
      <c r="DBG72" s="83"/>
      <c r="DBH72" s="83"/>
      <c r="DBI72" s="83"/>
      <c r="DBJ72" s="83"/>
      <c r="DBK72" s="83"/>
      <c r="DBL72" s="83"/>
      <c r="DBM72" s="83"/>
      <c r="DBN72" s="83"/>
      <c r="DBO72" s="83"/>
      <c r="DBP72" s="83"/>
      <c r="DBQ72" s="83"/>
      <c r="DBR72" s="83"/>
      <c r="DBS72" s="83"/>
      <c r="DBT72" s="83"/>
      <c r="DBU72" s="83"/>
      <c r="DBV72" s="83"/>
      <c r="DBW72" s="83"/>
      <c r="DBX72" s="83"/>
      <c r="DBY72" s="83"/>
      <c r="DBZ72" s="83"/>
      <c r="DCA72" s="83"/>
      <c r="DCB72" s="83"/>
      <c r="DCC72" s="83"/>
      <c r="DCD72" s="83"/>
      <c r="DCE72" s="83"/>
      <c r="DCF72" s="83"/>
      <c r="DCG72" s="83"/>
      <c r="DCH72" s="83"/>
      <c r="DCI72" s="83"/>
      <c r="DCJ72" s="83"/>
      <c r="DCK72" s="83"/>
      <c r="DCL72" s="83"/>
      <c r="DCM72" s="83"/>
      <c r="DCN72" s="83"/>
      <c r="DCO72" s="83"/>
      <c r="DCP72" s="83"/>
      <c r="DCQ72" s="83"/>
      <c r="DCR72" s="83"/>
      <c r="DCS72" s="83"/>
      <c r="DCT72" s="83"/>
      <c r="DCU72" s="83"/>
      <c r="DCV72" s="83"/>
      <c r="DCW72" s="83"/>
      <c r="DCX72" s="83"/>
      <c r="DCY72" s="83"/>
      <c r="DCZ72" s="83"/>
      <c r="DDA72" s="83"/>
      <c r="DDB72" s="83"/>
      <c r="DDC72" s="83"/>
      <c r="DDD72" s="83"/>
      <c r="DDE72" s="83"/>
      <c r="DDF72" s="83"/>
      <c r="DDG72" s="83"/>
      <c r="DDH72" s="83"/>
      <c r="DDI72" s="83"/>
      <c r="DDJ72" s="83"/>
      <c r="DDK72" s="83"/>
      <c r="DDL72" s="83"/>
      <c r="DDM72" s="83"/>
      <c r="DDN72" s="83"/>
      <c r="DDO72" s="83"/>
      <c r="DDP72" s="83"/>
      <c r="DDQ72" s="83"/>
      <c r="DDR72" s="83"/>
      <c r="DDS72" s="83"/>
      <c r="DDT72" s="83"/>
      <c r="DDU72" s="83"/>
      <c r="DDV72" s="83"/>
      <c r="DDW72" s="83"/>
      <c r="DDX72" s="83"/>
      <c r="DDY72" s="83"/>
      <c r="DDZ72" s="83"/>
      <c r="DEA72" s="83"/>
      <c r="DEB72" s="83"/>
      <c r="DEC72" s="83"/>
      <c r="DED72" s="83"/>
      <c r="DEE72" s="83"/>
      <c r="DEF72" s="83"/>
      <c r="DEG72" s="83"/>
      <c r="DEH72" s="83"/>
      <c r="DEI72" s="83"/>
      <c r="DEJ72" s="83"/>
      <c r="DEK72" s="83"/>
      <c r="DEL72" s="83"/>
      <c r="DEM72" s="83"/>
      <c r="DEN72" s="83"/>
      <c r="DEO72" s="83"/>
      <c r="DEP72" s="83"/>
      <c r="DEQ72" s="83"/>
      <c r="DER72" s="83"/>
      <c r="DES72" s="83"/>
      <c r="DET72" s="83"/>
      <c r="DEU72" s="83"/>
      <c r="DEV72" s="83"/>
      <c r="DEW72" s="83"/>
      <c r="DEX72" s="83"/>
      <c r="DEY72" s="83"/>
      <c r="DEZ72" s="83"/>
      <c r="DFA72" s="83"/>
      <c r="DFB72" s="83"/>
      <c r="DFC72" s="83"/>
      <c r="DFD72" s="83"/>
      <c r="DFE72" s="83"/>
      <c r="DFF72" s="83"/>
      <c r="DFG72" s="83"/>
      <c r="DFH72" s="83"/>
      <c r="DFI72" s="83"/>
      <c r="DFJ72" s="83"/>
      <c r="DFK72" s="83"/>
      <c r="DFL72" s="83"/>
      <c r="DFM72" s="83"/>
      <c r="DFN72" s="83"/>
      <c r="DFO72" s="83"/>
      <c r="DFP72" s="83"/>
      <c r="DFQ72" s="83"/>
      <c r="DFR72" s="83"/>
      <c r="DFS72" s="83"/>
      <c r="DFT72" s="83"/>
      <c r="DFU72" s="83"/>
      <c r="DFV72" s="83"/>
      <c r="DFW72" s="83"/>
      <c r="DFX72" s="83"/>
      <c r="DFY72" s="83"/>
      <c r="DFZ72" s="83"/>
      <c r="DGA72" s="83"/>
      <c r="DGB72" s="83"/>
      <c r="DGC72" s="83"/>
      <c r="DGD72" s="83"/>
      <c r="DGE72" s="83"/>
      <c r="DGF72" s="83"/>
      <c r="DGG72" s="83"/>
      <c r="DGH72" s="83"/>
      <c r="DGI72" s="83"/>
      <c r="DGJ72" s="83"/>
      <c r="DGK72" s="83"/>
      <c r="DGL72" s="83"/>
      <c r="DGM72" s="83"/>
      <c r="DGN72" s="83"/>
      <c r="DGO72" s="83"/>
      <c r="DGP72" s="83"/>
      <c r="DGQ72" s="83"/>
      <c r="DGR72" s="83"/>
      <c r="DGS72" s="83"/>
      <c r="DGT72" s="83"/>
      <c r="DGU72" s="83"/>
      <c r="DGV72" s="83"/>
      <c r="DGW72" s="83"/>
      <c r="DGX72" s="83"/>
      <c r="DGY72" s="83"/>
      <c r="DGZ72" s="83"/>
      <c r="DHA72" s="83"/>
      <c r="DHB72" s="83"/>
      <c r="DHC72" s="83"/>
      <c r="DHD72" s="83"/>
      <c r="DHE72" s="83"/>
      <c r="DHF72" s="83"/>
      <c r="DHG72" s="83"/>
      <c r="DHH72" s="83"/>
      <c r="DHI72" s="83"/>
      <c r="DHJ72" s="83"/>
      <c r="DHK72" s="83"/>
      <c r="DHL72" s="83"/>
      <c r="DHM72" s="83"/>
      <c r="DHN72" s="83"/>
      <c r="DHO72" s="83"/>
      <c r="DHP72" s="83"/>
      <c r="DHQ72" s="83"/>
      <c r="DHR72" s="83"/>
      <c r="DHS72" s="83"/>
      <c r="DHT72" s="83"/>
      <c r="DHU72" s="83"/>
      <c r="DHV72" s="83"/>
      <c r="DHW72" s="83"/>
      <c r="DHX72" s="83"/>
      <c r="DHY72" s="83"/>
      <c r="DHZ72" s="83"/>
      <c r="DIA72" s="83"/>
      <c r="DIB72" s="83"/>
      <c r="DIC72" s="83"/>
      <c r="DID72" s="83"/>
      <c r="DIE72" s="83"/>
      <c r="DIF72" s="83"/>
      <c r="DIG72" s="83"/>
      <c r="DIH72" s="83"/>
      <c r="DII72" s="83"/>
      <c r="DIJ72" s="83"/>
      <c r="DIK72" s="83"/>
      <c r="DIL72" s="83"/>
      <c r="DIM72" s="83"/>
      <c r="DIN72" s="83"/>
      <c r="DIO72" s="83"/>
      <c r="DIP72" s="83"/>
      <c r="DIQ72" s="83"/>
      <c r="DIR72" s="83"/>
      <c r="DIS72" s="83"/>
      <c r="DIT72" s="83"/>
      <c r="DIU72" s="83"/>
      <c r="DIV72" s="83"/>
      <c r="DIW72" s="83"/>
      <c r="DIX72" s="83"/>
      <c r="DIY72" s="83"/>
      <c r="DIZ72" s="83"/>
      <c r="DJA72" s="83"/>
      <c r="DJB72" s="83"/>
      <c r="DJC72" s="83"/>
      <c r="DJD72" s="83"/>
      <c r="DJE72" s="83"/>
      <c r="DJF72" s="83"/>
      <c r="DJG72" s="83"/>
      <c r="DJH72" s="83"/>
      <c r="DJI72" s="83"/>
      <c r="DJJ72" s="83"/>
      <c r="DJK72" s="83"/>
      <c r="DJL72" s="83"/>
      <c r="DJM72" s="83"/>
      <c r="DJN72" s="83"/>
      <c r="DJO72" s="83"/>
      <c r="DJP72" s="83"/>
      <c r="DJQ72" s="83"/>
      <c r="DJR72" s="83"/>
      <c r="DJS72" s="83"/>
      <c r="DJT72" s="83"/>
      <c r="DJU72" s="83"/>
      <c r="DJV72" s="83"/>
      <c r="DJW72" s="83"/>
      <c r="DJX72" s="83"/>
      <c r="DJY72" s="83"/>
      <c r="DJZ72" s="83"/>
      <c r="DKA72" s="83"/>
      <c r="DKB72" s="83"/>
      <c r="DKC72" s="83"/>
      <c r="DKD72" s="83"/>
      <c r="DKE72" s="83"/>
      <c r="DKF72" s="83"/>
      <c r="DKG72" s="83"/>
      <c r="DKH72" s="83"/>
      <c r="DKI72" s="83"/>
      <c r="DKJ72" s="83"/>
      <c r="DKK72" s="83"/>
      <c r="DKL72" s="83"/>
      <c r="DKM72" s="83"/>
      <c r="DKN72" s="83"/>
      <c r="DKO72" s="83"/>
      <c r="DKP72" s="83"/>
      <c r="DKQ72" s="83"/>
      <c r="DKR72" s="83"/>
      <c r="DKS72" s="83"/>
      <c r="DKT72" s="83"/>
      <c r="DKU72" s="83"/>
      <c r="DKV72" s="83"/>
      <c r="DKW72" s="83"/>
      <c r="DKX72" s="83"/>
      <c r="DKY72" s="83"/>
      <c r="DKZ72" s="83"/>
      <c r="DLA72" s="83"/>
      <c r="DLB72" s="83"/>
      <c r="DLC72" s="83"/>
      <c r="DLD72" s="83"/>
      <c r="DLE72" s="83"/>
      <c r="DLF72" s="83"/>
      <c r="DLG72" s="83"/>
      <c r="DLH72" s="83"/>
      <c r="DLI72" s="83"/>
      <c r="DLJ72" s="83"/>
      <c r="DLK72" s="83"/>
      <c r="DLL72" s="83"/>
      <c r="DLM72" s="83"/>
      <c r="DLN72" s="83"/>
      <c r="DLO72" s="83"/>
      <c r="DLP72" s="83"/>
      <c r="DLQ72" s="83"/>
      <c r="DLR72" s="83"/>
      <c r="DLS72" s="83"/>
      <c r="DLT72" s="83"/>
      <c r="DLU72" s="83"/>
      <c r="DLV72" s="83"/>
      <c r="DLW72" s="83"/>
      <c r="DLX72" s="83"/>
      <c r="DLY72" s="83"/>
      <c r="DLZ72" s="83"/>
      <c r="DMA72" s="83"/>
      <c r="DMB72" s="83"/>
      <c r="DMC72" s="83"/>
      <c r="DMD72" s="83"/>
      <c r="DME72" s="83"/>
      <c r="DMF72" s="83"/>
      <c r="DMG72" s="83"/>
      <c r="DMH72" s="83"/>
      <c r="DMI72" s="83"/>
      <c r="DMJ72" s="83"/>
      <c r="DMK72" s="83"/>
      <c r="DML72" s="83"/>
      <c r="DMM72" s="83"/>
      <c r="DMN72" s="83"/>
      <c r="DMO72" s="83"/>
      <c r="DMP72" s="83"/>
      <c r="DMQ72" s="83"/>
      <c r="DMR72" s="83"/>
      <c r="DMS72" s="83"/>
      <c r="DMT72" s="83"/>
      <c r="DMU72" s="83"/>
      <c r="DMV72" s="83"/>
      <c r="DMW72" s="83"/>
      <c r="DMX72" s="83"/>
      <c r="DMY72" s="83"/>
      <c r="DMZ72" s="83"/>
      <c r="DNA72" s="83"/>
      <c r="DNB72" s="83"/>
      <c r="DNC72" s="83"/>
      <c r="DND72" s="83"/>
      <c r="DNE72" s="83"/>
      <c r="DNF72" s="83"/>
      <c r="DNG72" s="83"/>
      <c r="DNH72" s="83"/>
      <c r="DNI72" s="83"/>
      <c r="DNJ72" s="83"/>
      <c r="DNK72" s="83"/>
      <c r="DNL72" s="83"/>
      <c r="DNM72" s="83"/>
      <c r="DNN72" s="83"/>
      <c r="DNO72" s="83"/>
      <c r="DNP72" s="83"/>
      <c r="DNQ72" s="83"/>
      <c r="DNR72" s="83"/>
      <c r="DNS72" s="83"/>
      <c r="DNT72" s="83"/>
      <c r="DNU72" s="83"/>
      <c r="DNV72" s="83"/>
      <c r="DNW72" s="83"/>
      <c r="DNX72" s="83"/>
      <c r="DNY72" s="83"/>
      <c r="DNZ72" s="83"/>
      <c r="DOA72" s="83"/>
      <c r="DOB72" s="83"/>
      <c r="DOC72" s="83"/>
      <c r="DOD72" s="83"/>
      <c r="DOE72" s="83"/>
      <c r="DOF72" s="83"/>
      <c r="DOG72" s="83"/>
      <c r="DOH72" s="83"/>
      <c r="DOI72" s="83"/>
      <c r="DOJ72" s="83"/>
      <c r="DOK72" s="83"/>
      <c r="DOL72" s="83"/>
      <c r="DOM72" s="83"/>
      <c r="DON72" s="83"/>
      <c r="DOO72" s="83"/>
      <c r="DOP72" s="83"/>
      <c r="DOQ72" s="83"/>
      <c r="DOR72" s="83"/>
      <c r="DOS72" s="83"/>
      <c r="DOT72" s="83"/>
      <c r="DOU72" s="83"/>
      <c r="DOV72" s="83"/>
      <c r="DOW72" s="83"/>
      <c r="DOX72" s="83"/>
      <c r="DOY72" s="83"/>
      <c r="DOZ72" s="83"/>
      <c r="DPA72" s="83"/>
      <c r="DPB72" s="83"/>
      <c r="DPC72" s="83"/>
      <c r="DPD72" s="83"/>
      <c r="DPE72" s="83"/>
      <c r="DPF72" s="83"/>
      <c r="DPG72" s="83"/>
      <c r="DPH72" s="83"/>
      <c r="DPI72" s="83"/>
      <c r="DPJ72" s="83"/>
      <c r="DPK72" s="83"/>
      <c r="DPL72" s="83"/>
      <c r="DPM72" s="83"/>
      <c r="DPN72" s="83"/>
      <c r="DPO72" s="83"/>
      <c r="DPP72" s="83"/>
      <c r="DPQ72" s="83"/>
      <c r="DPR72" s="83"/>
      <c r="DPS72" s="83"/>
      <c r="DPT72" s="83"/>
      <c r="DPU72" s="83"/>
      <c r="DPV72" s="83"/>
      <c r="DPW72" s="83"/>
      <c r="DPX72" s="83"/>
      <c r="DPY72" s="83"/>
      <c r="DPZ72" s="83"/>
      <c r="DQA72" s="83"/>
      <c r="DQB72" s="83"/>
      <c r="DQC72" s="83"/>
      <c r="DQD72" s="83"/>
      <c r="DQE72" s="83"/>
      <c r="DQF72" s="83"/>
      <c r="DQG72" s="83"/>
      <c r="DQH72" s="83"/>
      <c r="DQI72" s="83"/>
      <c r="DQJ72" s="83"/>
      <c r="DQK72" s="83"/>
      <c r="DQL72" s="83"/>
      <c r="DQM72" s="83"/>
      <c r="DQN72" s="83"/>
      <c r="DQO72" s="83"/>
      <c r="DQP72" s="83"/>
      <c r="DQQ72" s="83"/>
      <c r="DQR72" s="83"/>
      <c r="DQS72" s="83"/>
      <c r="DQT72" s="83"/>
      <c r="DQU72" s="83"/>
      <c r="DQV72" s="83"/>
      <c r="DQW72" s="83"/>
      <c r="DQX72" s="83"/>
      <c r="DQY72" s="83"/>
      <c r="DQZ72" s="83"/>
      <c r="DRA72" s="83"/>
      <c r="DRB72" s="83"/>
      <c r="DRC72" s="83"/>
      <c r="DRD72" s="83"/>
      <c r="DRE72" s="83"/>
      <c r="DRF72" s="83"/>
      <c r="DRG72" s="83"/>
      <c r="DRH72" s="83"/>
      <c r="DRI72" s="83"/>
      <c r="DRJ72" s="83"/>
      <c r="DRK72" s="83"/>
      <c r="DRL72" s="83"/>
      <c r="DRM72" s="83"/>
      <c r="DRN72" s="83"/>
      <c r="DRO72" s="83"/>
      <c r="DRP72" s="83"/>
      <c r="DRQ72" s="83"/>
      <c r="DRR72" s="83"/>
      <c r="DRS72" s="83"/>
      <c r="DRT72" s="83"/>
      <c r="DRU72" s="83"/>
      <c r="DRV72" s="83"/>
      <c r="DRW72" s="83"/>
      <c r="DRX72" s="83"/>
      <c r="DRY72" s="83"/>
      <c r="DRZ72" s="83"/>
      <c r="DSA72" s="83"/>
      <c r="DSB72" s="83"/>
      <c r="DSC72" s="83"/>
      <c r="DSD72" s="83"/>
      <c r="DSE72" s="83"/>
      <c r="DSF72" s="83"/>
      <c r="DSG72" s="83"/>
      <c r="DSH72" s="83"/>
      <c r="DSI72" s="83"/>
      <c r="DSJ72" s="83"/>
      <c r="DSK72" s="83"/>
      <c r="DSL72" s="83"/>
      <c r="DSM72" s="83"/>
      <c r="DSN72" s="83"/>
      <c r="DSO72" s="83"/>
      <c r="DSP72" s="83"/>
      <c r="DSQ72" s="83"/>
      <c r="DSR72" s="83"/>
      <c r="DSS72" s="83"/>
      <c r="DST72" s="83"/>
      <c r="DSU72" s="83"/>
      <c r="DSV72" s="83"/>
      <c r="DSW72" s="83"/>
      <c r="DSX72" s="83"/>
      <c r="DSY72" s="83"/>
      <c r="DSZ72" s="83"/>
      <c r="DTA72" s="83"/>
      <c r="DTB72" s="83"/>
      <c r="DTC72" s="83"/>
      <c r="DTD72" s="83"/>
      <c r="DTE72" s="83"/>
      <c r="DTF72" s="83"/>
      <c r="DTG72" s="83"/>
      <c r="DTH72" s="83"/>
      <c r="DTI72" s="83"/>
      <c r="DTJ72" s="83"/>
      <c r="DTK72" s="83"/>
      <c r="DTL72" s="83"/>
      <c r="DTM72" s="83"/>
      <c r="DTN72" s="83"/>
      <c r="DTO72" s="83"/>
      <c r="DTP72" s="83"/>
      <c r="DTQ72" s="83"/>
      <c r="DTR72" s="83"/>
      <c r="DTS72" s="83"/>
      <c r="DTT72" s="83"/>
      <c r="DTU72" s="83"/>
      <c r="DTV72" s="83"/>
      <c r="DTW72" s="83"/>
      <c r="DTX72" s="83"/>
      <c r="DTY72" s="83"/>
      <c r="DTZ72" s="83"/>
      <c r="DUA72" s="83"/>
      <c r="DUB72" s="83"/>
      <c r="DUC72" s="83"/>
      <c r="DUD72" s="83"/>
      <c r="DUE72" s="83"/>
      <c r="DUF72" s="83"/>
      <c r="DUG72" s="83"/>
      <c r="DUH72" s="83"/>
      <c r="DUI72" s="83"/>
      <c r="DUJ72" s="83"/>
      <c r="DUK72" s="83"/>
      <c r="DUL72" s="83"/>
      <c r="DUM72" s="83"/>
      <c r="DUN72" s="83"/>
      <c r="DUO72" s="83"/>
      <c r="DUP72" s="83"/>
      <c r="DUQ72" s="83"/>
      <c r="DUR72" s="83"/>
      <c r="DUS72" s="83"/>
      <c r="DUT72" s="83"/>
      <c r="DUU72" s="83"/>
      <c r="DUV72" s="83"/>
      <c r="DUW72" s="83"/>
      <c r="DUX72" s="83"/>
      <c r="DUY72" s="83"/>
      <c r="DUZ72" s="83"/>
      <c r="DVA72" s="83"/>
      <c r="DVB72" s="83"/>
      <c r="DVC72" s="83"/>
      <c r="DVD72" s="83"/>
      <c r="DVE72" s="83"/>
      <c r="DVF72" s="83"/>
      <c r="DVG72" s="83"/>
      <c r="DVH72" s="83"/>
      <c r="DVI72" s="83"/>
      <c r="DVJ72" s="83"/>
      <c r="DVK72" s="83"/>
      <c r="DVL72" s="83"/>
      <c r="DVM72" s="83"/>
      <c r="DVN72" s="83"/>
      <c r="DVO72" s="83"/>
      <c r="DVP72" s="83"/>
      <c r="DVQ72" s="83"/>
      <c r="DVR72" s="83"/>
      <c r="DVS72" s="83"/>
      <c r="DVT72" s="83"/>
      <c r="DVU72" s="83"/>
      <c r="DVV72" s="83"/>
      <c r="DVW72" s="83"/>
      <c r="DVX72" s="83"/>
      <c r="DVY72" s="83"/>
      <c r="DVZ72" s="83"/>
      <c r="DWA72" s="83"/>
      <c r="DWB72" s="83"/>
      <c r="DWC72" s="83"/>
      <c r="DWD72" s="83"/>
      <c r="DWE72" s="83"/>
      <c r="DWF72" s="83"/>
      <c r="DWG72" s="83"/>
      <c r="DWH72" s="83"/>
      <c r="DWI72" s="83"/>
      <c r="DWJ72" s="83"/>
      <c r="DWK72" s="83"/>
      <c r="DWL72" s="83"/>
      <c r="DWM72" s="83"/>
      <c r="DWN72" s="83"/>
      <c r="DWO72" s="83"/>
      <c r="DWP72" s="83"/>
      <c r="DWQ72" s="83"/>
      <c r="DWR72" s="83"/>
      <c r="DWS72" s="83"/>
      <c r="DWT72" s="83"/>
      <c r="DWU72" s="83"/>
      <c r="DWV72" s="83"/>
      <c r="DWW72" s="83"/>
      <c r="DWX72" s="83"/>
      <c r="DWY72" s="83"/>
      <c r="DWZ72" s="83"/>
      <c r="DXA72" s="83"/>
      <c r="DXB72" s="83"/>
      <c r="DXC72" s="83"/>
      <c r="DXD72" s="83"/>
      <c r="DXE72" s="83"/>
      <c r="DXF72" s="83"/>
      <c r="DXG72" s="83"/>
      <c r="DXH72" s="83"/>
      <c r="DXI72" s="83"/>
      <c r="DXJ72" s="83"/>
      <c r="DXK72" s="83"/>
      <c r="DXL72" s="83"/>
      <c r="DXM72" s="83"/>
      <c r="DXN72" s="83"/>
      <c r="DXO72" s="83"/>
      <c r="DXP72" s="83"/>
      <c r="DXQ72" s="83"/>
      <c r="DXR72" s="83"/>
      <c r="DXS72" s="83"/>
      <c r="DXT72" s="83"/>
      <c r="DXU72" s="83"/>
      <c r="DXV72" s="83"/>
      <c r="DXW72" s="83"/>
      <c r="DXX72" s="83"/>
      <c r="DXY72" s="83"/>
      <c r="DXZ72" s="83"/>
      <c r="DYA72" s="83"/>
      <c r="DYB72" s="83"/>
      <c r="DYC72" s="83"/>
      <c r="DYD72" s="83"/>
      <c r="DYE72" s="83"/>
      <c r="DYF72" s="83"/>
      <c r="DYG72" s="83"/>
      <c r="DYH72" s="83"/>
      <c r="DYI72" s="83"/>
      <c r="DYJ72" s="83"/>
      <c r="DYK72" s="83"/>
      <c r="DYL72" s="83"/>
      <c r="DYM72" s="83"/>
      <c r="DYN72" s="83"/>
      <c r="DYO72" s="83"/>
      <c r="DYP72" s="83"/>
      <c r="DYQ72" s="83"/>
      <c r="DYR72" s="83"/>
      <c r="DYS72" s="83"/>
      <c r="DYT72" s="83"/>
      <c r="DYU72" s="83"/>
      <c r="DYV72" s="83"/>
      <c r="DYW72" s="83"/>
      <c r="DYX72" s="83"/>
      <c r="DYY72" s="83"/>
      <c r="DYZ72" s="83"/>
      <c r="DZA72" s="83"/>
      <c r="DZB72" s="83"/>
      <c r="DZC72" s="83"/>
      <c r="DZD72" s="83"/>
      <c r="DZE72" s="83"/>
      <c r="DZF72" s="83"/>
      <c r="DZG72" s="83"/>
      <c r="DZH72" s="83"/>
      <c r="DZI72" s="83"/>
      <c r="DZJ72" s="83"/>
      <c r="DZK72" s="83"/>
      <c r="DZL72" s="83"/>
      <c r="DZM72" s="83"/>
      <c r="DZN72" s="83"/>
      <c r="DZO72" s="83"/>
      <c r="DZP72" s="83"/>
      <c r="DZQ72" s="83"/>
      <c r="DZR72" s="83"/>
      <c r="DZS72" s="83"/>
      <c r="DZT72" s="83"/>
      <c r="DZU72" s="83"/>
      <c r="DZV72" s="83"/>
      <c r="DZW72" s="83"/>
      <c r="DZX72" s="83"/>
      <c r="DZY72" s="83"/>
      <c r="DZZ72" s="83"/>
      <c r="EAA72" s="83"/>
      <c r="EAB72" s="83"/>
      <c r="EAC72" s="83"/>
      <c r="EAD72" s="83"/>
      <c r="EAE72" s="83"/>
      <c r="EAF72" s="83"/>
      <c r="EAG72" s="83"/>
      <c r="EAH72" s="83"/>
      <c r="EAI72" s="83"/>
      <c r="EAJ72" s="83"/>
      <c r="EAK72" s="83"/>
      <c r="EAL72" s="83"/>
      <c r="EAM72" s="83"/>
      <c r="EAN72" s="83"/>
      <c r="EAO72" s="83"/>
      <c r="EAP72" s="83"/>
      <c r="EAQ72" s="83"/>
      <c r="EAR72" s="83"/>
      <c r="EAS72" s="83"/>
      <c r="EAT72" s="83"/>
      <c r="EAU72" s="83"/>
      <c r="EAV72" s="83"/>
      <c r="EAW72" s="83"/>
      <c r="EAX72" s="83"/>
      <c r="EAY72" s="83"/>
      <c r="EAZ72" s="83"/>
      <c r="EBA72" s="83"/>
      <c r="EBB72" s="83"/>
      <c r="EBC72" s="83"/>
      <c r="EBD72" s="83"/>
      <c r="EBE72" s="83"/>
      <c r="EBF72" s="83"/>
      <c r="EBG72" s="83"/>
      <c r="EBH72" s="83"/>
      <c r="EBI72" s="83"/>
      <c r="EBJ72" s="83"/>
      <c r="EBK72" s="83"/>
      <c r="EBL72" s="83"/>
      <c r="EBM72" s="83"/>
      <c r="EBN72" s="83"/>
      <c r="EBO72" s="83"/>
      <c r="EBP72" s="83"/>
      <c r="EBQ72" s="83"/>
      <c r="EBR72" s="83"/>
      <c r="EBS72" s="83"/>
      <c r="EBT72" s="83"/>
      <c r="EBU72" s="83"/>
      <c r="EBV72" s="83"/>
      <c r="EBW72" s="83"/>
      <c r="EBX72" s="83"/>
      <c r="EBY72" s="83"/>
      <c r="EBZ72" s="83"/>
      <c r="ECA72" s="83"/>
      <c r="ECB72" s="83"/>
      <c r="ECC72" s="83"/>
      <c r="ECD72" s="83"/>
      <c r="ECE72" s="83"/>
      <c r="ECF72" s="83"/>
      <c r="ECG72" s="83"/>
      <c r="ECH72" s="83"/>
      <c r="ECI72" s="83"/>
      <c r="ECJ72" s="83"/>
      <c r="ECK72" s="83"/>
      <c r="ECL72" s="83"/>
      <c r="ECM72" s="83"/>
      <c r="ECN72" s="83"/>
      <c r="ECO72" s="83"/>
      <c r="ECP72" s="83"/>
      <c r="ECQ72" s="83"/>
      <c r="ECR72" s="83"/>
      <c r="ECS72" s="83"/>
      <c r="ECT72" s="83"/>
      <c r="ECU72" s="83"/>
      <c r="ECV72" s="83"/>
      <c r="ECW72" s="83"/>
      <c r="ECX72" s="83"/>
      <c r="ECY72" s="83"/>
      <c r="ECZ72" s="83"/>
      <c r="EDA72" s="83"/>
      <c r="EDB72" s="83"/>
      <c r="EDC72" s="83"/>
      <c r="EDD72" s="83"/>
      <c r="EDE72" s="83"/>
      <c r="EDF72" s="83"/>
      <c r="EDG72" s="83"/>
      <c r="EDH72" s="83"/>
      <c r="EDI72" s="83"/>
      <c r="EDJ72" s="83"/>
      <c r="EDK72" s="83"/>
      <c r="EDL72" s="83"/>
      <c r="EDM72" s="83"/>
      <c r="EDN72" s="83"/>
      <c r="EDO72" s="83"/>
      <c r="EDP72" s="83"/>
      <c r="EDQ72" s="83"/>
      <c r="EDR72" s="83"/>
      <c r="EDS72" s="83"/>
      <c r="EDT72" s="83"/>
      <c r="EDU72" s="83"/>
      <c r="EDV72" s="83"/>
      <c r="EDW72" s="83"/>
      <c r="EDX72" s="83"/>
      <c r="EDY72" s="83"/>
      <c r="EDZ72" s="83"/>
      <c r="EEA72" s="83"/>
      <c r="EEB72" s="83"/>
      <c r="EEC72" s="83"/>
      <c r="EED72" s="83"/>
      <c r="EEE72" s="83"/>
      <c r="EEF72" s="83"/>
      <c r="EEG72" s="83"/>
      <c r="EEH72" s="83"/>
      <c r="EEI72" s="83"/>
      <c r="EEJ72" s="83"/>
      <c r="EEK72" s="83"/>
      <c r="EEL72" s="83"/>
      <c r="EEM72" s="83"/>
      <c r="EEN72" s="83"/>
      <c r="EEO72" s="83"/>
      <c r="EEP72" s="83"/>
      <c r="EEQ72" s="83"/>
      <c r="EER72" s="83"/>
      <c r="EES72" s="83"/>
      <c r="EET72" s="83"/>
      <c r="EEU72" s="83"/>
      <c r="EEV72" s="83"/>
      <c r="EEW72" s="83"/>
      <c r="EEX72" s="83"/>
      <c r="EEY72" s="83"/>
      <c r="EEZ72" s="83"/>
      <c r="EFA72" s="83"/>
      <c r="EFB72" s="83"/>
      <c r="EFC72" s="83"/>
      <c r="EFD72" s="83"/>
      <c r="EFE72" s="83"/>
      <c r="EFF72" s="83"/>
      <c r="EFG72" s="83"/>
      <c r="EFH72" s="83"/>
      <c r="EFI72" s="83"/>
      <c r="EFJ72" s="83"/>
      <c r="EFK72" s="83"/>
      <c r="EFL72" s="83"/>
      <c r="EFM72" s="83"/>
      <c r="EFN72" s="83"/>
      <c r="EFO72" s="83"/>
      <c r="EFP72" s="83"/>
      <c r="EFQ72" s="83"/>
      <c r="EFR72" s="83"/>
      <c r="EFS72" s="83"/>
      <c r="EFT72" s="83"/>
      <c r="EFU72" s="83"/>
      <c r="EFV72" s="83"/>
      <c r="EFW72" s="83"/>
      <c r="EFX72" s="83"/>
      <c r="EFY72" s="83"/>
      <c r="EFZ72" s="83"/>
      <c r="EGA72" s="83"/>
      <c r="EGB72" s="83"/>
      <c r="EGC72" s="83"/>
      <c r="EGD72" s="83"/>
      <c r="EGE72" s="83"/>
      <c r="EGF72" s="83"/>
      <c r="EGG72" s="83"/>
      <c r="EGH72" s="83"/>
      <c r="EGI72" s="83"/>
      <c r="EGJ72" s="83"/>
      <c r="EGK72" s="83"/>
      <c r="EGL72" s="83"/>
      <c r="EGM72" s="83"/>
      <c r="EGN72" s="83"/>
      <c r="EGO72" s="83"/>
      <c r="EGP72" s="83"/>
      <c r="EGQ72" s="83"/>
      <c r="EGR72" s="83"/>
      <c r="EGS72" s="83"/>
      <c r="EGT72" s="83"/>
      <c r="EGU72" s="83"/>
      <c r="EGV72" s="83"/>
      <c r="EGW72" s="83"/>
      <c r="EGX72" s="83"/>
      <c r="EGY72" s="83"/>
      <c r="EGZ72" s="83"/>
      <c r="EHA72" s="83"/>
      <c r="EHB72" s="83"/>
      <c r="EHC72" s="83"/>
      <c r="EHD72" s="83"/>
      <c r="EHE72" s="83"/>
      <c r="EHF72" s="83"/>
      <c r="EHG72" s="83"/>
      <c r="EHH72" s="83"/>
      <c r="EHI72" s="83"/>
      <c r="EHJ72" s="83"/>
      <c r="EHK72" s="83"/>
      <c r="EHL72" s="83"/>
      <c r="EHM72" s="83"/>
      <c r="EHN72" s="83"/>
      <c r="EHO72" s="83"/>
      <c r="EHP72" s="83"/>
      <c r="EHQ72" s="83"/>
      <c r="EHR72" s="83"/>
      <c r="EHS72" s="83"/>
      <c r="EHT72" s="83"/>
      <c r="EHU72" s="83"/>
      <c r="EHV72" s="83"/>
      <c r="EHW72" s="83"/>
      <c r="EHX72" s="83"/>
      <c r="EHY72" s="83"/>
      <c r="EHZ72" s="83"/>
      <c r="EIA72" s="83"/>
      <c r="EIB72" s="83"/>
      <c r="EIC72" s="83"/>
      <c r="EID72" s="83"/>
      <c r="EIE72" s="83"/>
      <c r="EIF72" s="83"/>
      <c r="EIG72" s="83"/>
      <c r="EIH72" s="83"/>
      <c r="EII72" s="83"/>
      <c r="EIJ72" s="83"/>
      <c r="EIK72" s="83"/>
      <c r="EIL72" s="83"/>
      <c r="EIM72" s="83"/>
      <c r="EIN72" s="83"/>
      <c r="EIO72" s="83"/>
      <c r="EIP72" s="83"/>
      <c r="EIQ72" s="83"/>
      <c r="EIR72" s="83"/>
      <c r="EIS72" s="83"/>
      <c r="EIT72" s="83"/>
      <c r="EIU72" s="83"/>
      <c r="EIV72" s="83"/>
      <c r="EIW72" s="83"/>
      <c r="EIX72" s="83"/>
      <c r="EIY72" s="83"/>
      <c r="EIZ72" s="83"/>
      <c r="EJA72" s="83"/>
      <c r="EJB72" s="83"/>
      <c r="EJC72" s="83"/>
      <c r="EJD72" s="83"/>
      <c r="EJE72" s="83"/>
      <c r="EJF72" s="83"/>
      <c r="EJG72" s="83"/>
      <c r="EJH72" s="83"/>
      <c r="EJI72" s="83"/>
      <c r="EJJ72" s="83"/>
      <c r="EJK72" s="83"/>
      <c r="EJL72" s="83"/>
      <c r="EJM72" s="83"/>
      <c r="EJN72" s="83"/>
      <c r="EJO72" s="83"/>
      <c r="EJP72" s="83"/>
      <c r="EJQ72" s="83"/>
      <c r="EJR72" s="83"/>
      <c r="EJS72" s="83"/>
      <c r="EJT72" s="83"/>
      <c r="EJU72" s="83"/>
      <c r="EJV72" s="83"/>
      <c r="EJW72" s="83"/>
      <c r="EJX72" s="83"/>
      <c r="EJY72" s="83"/>
      <c r="EJZ72" s="83"/>
      <c r="EKA72" s="83"/>
      <c r="EKB72" s="83"/>
      <c r="EKC72" s="83"/>
      <c r="EKD72" s="83"/>
      <c r="EKE72" s="83"/>
      <c r="EKF72" s="83"/>
      <c r="EKG72" s="83"/>
      <c r="EKH72" s="83"/>
      <c r="EKI72" s="83"/>
      <c r="EKJ72" s="83"/>
      <c r="EKK72" s="83"/>
      <c r="EKL72" s="83"/>
      <c r="EKM72" s="83"/>
      <c r="EKN72" s="83"/>
      <c r="EKO72" s="83"/>
      <c r="EKP72" s="83"/>
      <c r="EKQ72" s="83"/>
      <c r="EKR72" s="83"/>
      <c r="EKS72" s="83"/>
      <c r="EKT72" s="83"/>
      <c r="EKU72" s="83"/>
      <c r="EKV72" s="83"/>
      <c r="EKW72" s="83"/>
      <c r="EKX72" s="83"/>
      <c r="EKY72" s="83"/>
      <c r="EKZ72" s="83"/>
      <c r="ELA72" s="83"/>
      <c r="ELB72" s="83"/>
      <c r="ELC72" s="83"/>
      <c r="ELD72" s="83"/>
      <c r="ELE72" s="83"/>
      <c r="ELF72" s="83"/>
      <c r="ELG72" s="83"/>
      <c r="ELH72" s="83"/>
      <c r="ELI72" s="83"/>
      <c r="ELJ72" s="83"/>
      <c r="ELK72" s="83"/>
      <c r="ELL72" s="83"/>
      <c r="ELM72" s="83"/>
      <c r="ELN72" s="83"/>
      <c r="ELO72" s="83"/>
      <c r="ELP72" s="83"/>
      <c r="ELQ72" s="83"/>
      <c r="ELR72" s="83"/>
      <c r="ELS72" s="83"/>
      <c r="ELT72" s="83"/>
      <c r="ELU72" s="83"/>
      <c r="ELV72" s="83"/>
      <c r="ELW72" s="83"/>
      <c r="ELX72" s="83"/>
      <c r="ELY72" s="83"/>
      <c r="ELZ72" s="83"/>
      <c r="EMA72" s="83"/>
      <c r="EMB72" s="83"/>
      <c r="EMC72" s="83"/>
      <c r="EMD72" s="83"/>
      <c r="EME72" s="83"/>
      <c r="EMF72" s="83"/>
      <c r="EMG72" s="83"/>
      <c r="EMH72" s="83"/>
      <c r="EMI72" s="83"/>
      <c r="EMJ72" s="83"/>
      <c r="EMK72" s="83"/>
      <c r="EML72" s="83"/>
      <c r="EMM72" s="83"/>
      <c r="EMN72" s="83"/>
      <c r="EMO72" s="83"/>
      <c r="EMP72" s="83"/>
      <c r="EMQ72" s="83"/>
      <c r="EMR72" s="83"/>
      <c r="EMS72" s="83"/>
      <c r="EMT72" s="83"/>
      <c r="EMU72" s="83"/>
      <c r="EMV72" s="83"/>
      <c r="EMW72" s="83"/>
      <c r="EMX72" s="83"/>
      <c r="EMY72" s="83"/>
      <c r="EMZ72" s="83"/>
      <c r="ENA72" s="83"/>
      <c r="ENB72" s="83"/>
      <c r="ENC72" s="83"/>
      <c r="END72" s="83"/>
      <c r="ENE72" s="83"/>
      <c r="ENF72" s="83"/>
      <c r="ENG72" s="83"/>
      <c r="ENH72" s="83"/>
      <c r="ENI72" s="83"/>
      <c r="ENJ72" s="83"/>
      <c r="ENK72" s="83"/>
      <c r="ENL72" s="83"/>
      <c r="ENM72" s="83"/>
      <c r="ENN72" s="83"/>
      <c r="ENO72" s="83"/>
      <c r="ENP72" s="83"/>
      <c r="ENQ72" s="83"/>
      <c r="ENR72" s="83"/>
      <c r="ENS72" s="83"/>
      <c r="ENT72" s="83"/>
      <c r="ENU72" s="83"/>
      <c r="ENV72" s="83"/>
      <c r="ENW72" s="83"/>
      <c r="ENX72" s="83"/>
      <c r="ENY72" s="83"/>
      <c r="ENZ72" s="83"/>
      <c r="EOA72" s="83"/>
      <c r="EOB72" s="83"/>
      <c r="EOC72" s="83"/>
      <c r="EOD72" s="83"/>
      <c r="EOE72" s="83"/>
      <c r="EOF72" s="83"/>
      <c r="EOG72" s="83"/>
      <c r="EOH72" s="83"/>
      <c r="EOI72" s="83"/>
      <c r="EOJ72" s="83"/>
      <c r="EOK72" s="83"/>
      <c r="EOL72" s="83"/>
      <c r="EOM72" s="83"/>
      <c r="EON72" s="83"/>
      <c r="EOO72" s="83"/>
      <c r="EOP72" s="83"/>
      <c r="EOQ72" s="83"/>
      <c r="EOR72" s="83"/>
      <c r="EOS72" s="83"/>
      <c r="EOT72" s="83"/>
      <c r="EOU72" s="83"/>
      <c r="EOV72" s="83"/>
      <c r="EOW72" s="83"/>
      <c r="EOX72" s="83"/>
      <c r="EOY72" s="83"/>
      <c r="EOZ72" s="83"/>
      <c r="EPA72" s="83"/>
      <c r="EPB72" s="83"/>
      <c r="EPC72" s="83"/>
      <c r="EPD72" s="83"/>
      <c r="EPE72" s="83"/>
      <c r="EPF72" s="83"/>
      <c r="EPG72" s="83"/>
      <c r="EPH72" s="83"/>
      <c r="EPI72" s="83"/>
      <c r="EPJ72" s="83"/>
      <c r="EPK72" s="83"/>
      <c r="EPL72" s="83"/>
      <c r="EPM72" s="83"/>
      <c r="EPN72" s="83"/>
      <c r="EPO72" s="83"/>
      <c r="EPP72" s="83"/>
      <c r="EPQ72" s="83"/>
      <c r="EPR72" s="83"/>
      <c r="EPS72" s="83"/>
      <c r="EPT72" s="83"/>
      <c r="EPU72" s="83"/>
      <c r="EPV72" s="83"/>
      <c r="EPW72" s="83"/>
      <c r="EPX72" s="83"/>
      <c r="EPY72" s="83"/>
      <c r="EPZ72" s="83"/>
      <c r="EQA72" s="83"/>
      <c r="EQB72" s="83"/>
      <c r="EQC72" s="83"/>
      <c r="EQD72" s="83"/>
      <c r="EQE72" s="83"/>
      <c r="EQF72" s="83"/>
      <c r="EQG72" s="83"/>
      <c r="EQH72" s="83"/>
      <c r="EQI72" s="83"/>
      <c r="EQJ72" s="83"/>
      <c r="EQK72" s="83"/>
      <c r="EQL72" s="83"/>
      <c r="EQM72" s="83"/>
      <c r="EQN72" s="83"/>
      <c r="EQO72" s="83"/>
      <c r="EQP72" s="83"/>
      <c r="EQQ72" s="83"/>
      <c r="EQR72" s="83"/>
      <c r="EQS72" s="83"/>
      <c r="EQT72" s="83"/>
      <c r="EQU72" s="83"/>
      <c r="EQV72" s="83"/>
      <c r="EQW72" s="83"/>
      <c r="EQX72" s="83"/>
      <c r="EQY72" s="83"/>
      <c r="EQZ72" s="83"/>
      <c r="ERA72" s="83"/>
      <c r="ERB72" s="83"/>
      <c r="ERC72" s="83"/>
      <c r="ERD72" s="83"/>
      <c r="ERE72" s="83"/>
      <c r="ERF72" s="83"/>
      <c r="ERG72" s="83"/>
      <c r="ERH72" s="83"/>
      <c r="ERI72" s="83"/>
      <c r="ERJ72" s="83"/>
      <c r="ERK72" s="83"/>
      <c r="ERL72" s="83"/>
      <c r="ERM72" s="83"/>
      <c r="ERN72" s="83"/>
      <c r="ERO72" s="83"/>
      <c r="ERP72" s="83"/>
      <c r="ERQ72" s="83"/>
      <c r="ERR72" s="83"/>
      <c r="ERS72" s="83"/>
      <c r="ERT72" s="83"/>
      <c r="ERU72" s="83"/>
      <c r="ERV72" s="83"/>
      <c r="ERW72" s="83"/>
      <c r="ERX72" s="83"/>
      <c r="ERY72" s="83"/>
      <c r="ERZ72" s="83"/>
      <c r="ESA72" s="83"/>
      <c r="ESB72" s="83"/>
      <c r="ESC72" s="83"/>
      <c r="ESD72" s="83"/>
      <c r="ESE72" s="83"/>
      <c r="ESF72" s="83"/>
      <c r="ESG72" s="83"/>
      <c r="ESH72" s="83"/>
      <c r="ESI72" s="83"/>
      <c r="ESJ72" s="83"/>
      <c r="ESK72" s="83"/>
      <c r="ESL72" s="83"/>
      <c r="ESM72" s="83"/>
      <c r="ESN72" s="83"/>
      <c r="ESO72" s="83"/>
      <c r="ESP72" s="83"/>
      <c r="ESQ72" s="83"/>
      <c r="ESR72" s="83"/>
      <c r="ESS72" s="83"/>
      <c r="EST72" s="83"/>
      <c r="ESU72" s="83"/>
      <c r="ESV72" s="83"/>
      <c r="ESW72" s="83"/>
      <c r="ESX72" s="83"/>
      <c r="ESY72" s="83"/>
      <c r="ESZ72" s="83"/>
      <c r="ETA72" s="83"/>
      <c r="ETB72" s="83"/>
      <c r="ETC72" s="83"/>
      <c r="ETD72" s="83"/>
      <c r="ETE72" s="83"/>
      <c r="ETF72" s="83"/>
      <c r="ETG72" s="83"/>
      <c r="ETH72" s="83"/>
      <c r="ETI72" s="83"/>
      <c r="ETJ72" s="83"/>
      <c r="ETK72" s="83"/>
      <c r="ETL72" s="83"/>
      <c r="ETM72" s="83"/>
      <c r="ETN72" s="83"/>
      <c r="ETO72" s="83"/>
      <c r="ETP72" s="83"/>
      <c r="ETQ72" s="83"/>
      <c r="ETR72" s="83"/>
      <c r="ETS72" s="83"/>
      <c r="ETT72" s="83"/>
      <c r="ETU72" s="83"/>
      <c r="ETV72" s="83"/>
      <c r="ETW72" s="83"/>
      <c r="ETX72" s="83"/>
      <c r="ETY72" s="83"/>
      <c r="ETZ72" s="83"/>
      <c r="EUA72" s="83"/>
      <c r="EUB72" s="83"/>
      <c r="EUC72" s="83"/>
      <c r="EUD72" s="83"/>
      <c r="EUE72" s="83"/>
      <c r="EUF72" s="83"/>
      <c r="EUG72" s="83"/>
      <c r="EUH72" s="83"/>
      <c r="EUI72" s="83"/>
      <c r="EUJ72" s="83"/>
      <c r="EUK72" s="83"/>
      <c r="EUL72" s="83"/>
      <c r="EUM72" s="83"/>
      <c r="EUN72" s="83"/>
      <c r="EUO72" s="83"/>
      <c r="EUP72" s="83"/>
      <c r="EUQ72" s="83"/>
      <c r="EUR72" s="83"/>
      <c r="EUS72" s="83"/>
      <c r="EUT72" s="83"/>
      <c r="EUU72" s="83"/>
      <c r="EUV72" s="83"/>
      <c r="EUW72" s="83"/>
      <c r="EUX72" s="83"/>
      <c r="EUY72" s="83"/>
      <c r="EUZ72" s="83"/>
      <c r="EVA72" s="83"/>
      <c r="EVB72" s="83"/>
      <c r="EVC72" s="83"/>
      <c r="EVD72" s="83"/>
      <c r="EVE72" s="83"/>
      <c r="EVF72" s="83"/>
      <c r="EVG72" s="83"/>
      <c r="EVH72" s="83"/>
      <c r="EVI72" s="83"/>
      <c r="EVJ72" s="83"/>
      <c r="EVK72" s="83"/>
      <c r="EVL72" s="83"/>
      <c r="EVM72" s="83"/>
      <c r="EVN72" s="83"/>
      <c r="EVO72" s="83"/>
      <c r="EVP72" s="83"/>
      <c r="EVQ72" s="83"/>
      <c r="EVR72" s="83"/>
      <c r="EVS72" s="83"/>
      <c r="EVT72" s="83"/>
      <c r="EVU72" s="83"/>
      <c r="EVV72" s="83"/>
      <c r="EVW72" s="83"/>
      <c r="EVX72" s="83"/>
      <c r="EVY72" s="83"/>
      <c r="EVZ72" s="83"/>
      <c r="EWA72" s="83"/>
      <c r="EWB72" s="83"/>
      <c r="EWC72" s="83"/>
      <c r="EWD72" s="83"/>
      <c r="EWE72" s="83"/>
      <c r="EWF72" s="83"/>
      <c r="EWG72" s="83"/>
      <c r="EWH72" s="83"/>
      <c r="EWI72" s="83"/>
      <c r="EWJ72" s="83"/>
      <c r="EWK72" s="83"/>
      <c r="EWL72" s="83"/>
      <c r="EWM72" s="83"/>
      <c r="EWN72" s="83"/>
      <c r="EWO72" s="83"/>
      <c r="EWP72" s="83"/>
      <c r="EWQ72" s="83"/>
      <c r="EWR72" s="83"/>
      <c r="EWS72" s="83"/>
      <c r="EWT72" s="83"/>
      <c r="EWU72" s="83"/>
      <c r="EWV72" s="83"/>
      <c r="EWW72" s="83"/>
      <c r="EWX72" s="83"/>
      <c r="EWY72" s="83"/>
      <c r="EWZ72" s="83"/>
      <c r="EXA72" s="83"/>
      <c r="EXB72" s="83"/>
      <c r="EXC72" s="83"/>
      <c r="EXD72" s="83"/>
      <c r="EXE72" s="83"/>
      <c r="EXF72" s="83"/>
      <c r="EXG72" s="83"/>
      <c r="EXH72" s="83"/>
      <c r="EXI72" s="83"/>
      <c r="EXJ72" s="83"/>
      <c r="EXK72" s="83"/>
      <c r="EXL72" s="83"/>
      <c r="EXM72" s="83"/>
      <c r="EXN72" s="83"/>
      <c r="EXO72" s="83"/>
      <c r="EXP72" s="83"/>
      <c r="EXQ72" s="83"/>
      <c r="EXR72" s="83"/>
      <c r="EXS72" s="83"/>
      <c r="EXT72" s="83"/>
      <c r="EXU72" s="83"/>
      <c r="EXV72" s="83"/>
      <c r="EXW72" s="83"/>
      <c r="EXX72" s="83"/>
      <c r="EXY72" s="83"/>
      <c r="EXZ72" s="83"/>
      <c r="EYA72" s="83"/>
      <c r="EYB72" s="83"/>
      <c r="EYC72" s="83"/>
      <c r="EYD72" s="83"/>
      <c r="EYE72" s="83"/>
      <c r="EYF72" s="83"/>
      <c r="EYG72" s="83"/>
      <c r="EYH72" s="83"/>
      <c r="EYI72" s="83"/>
      <c r="EYJ72" s="83"/>
      <c r="EYK72" s="83"/>
      <c r="EYL72" s="83"/>
      <c r="EYM72" s="83"/>
      <c r="EYN72" s="83"/>
      <c r="EYO72" s="83"/>
      <c r="EYP72" s="83"/>
      <c r="EYQ72" s="83"/>
      <c r="EYR72" s="83"/>
      <c r="EYS72" s="83"/>
      <c r="EYT72" s="83"/>
      <c r="EYU72" s="83"/>
      <c r="EYV72" s="83"/>
      <c r="EYW72" s="83"/>
      <c r="EYX72" s="83"/>
      <c r="EYY72" s="83"/>
      <c r="EYZ72" s="83"/>
      <c r="EZA72" s="83"/>
      <c r="EZB72" s="83"/>
      <c r="EZC72" s="83"/>
      <c r="EZD72" s="83"/>
      <c r="EZE72" s="83"/>
      <c r="EZF72" s="83"/>
      <c r="EZG72" s="83"/>
      <c r="EZH72" s="83"/>
      <c r="EZI72" s="83"/>
      <c r="EZJ72" s="83"/>
      <c r="EZK72" s="83"/>
      <c r="EZL72" s="83"/>
      <c r="EZM72" s="83"/>
      <c r="EZN72" s="83"/>
      <c r="EZO72" s="83"/>
      <c r="EZP72" s="83"/>
      <c r="EZQ72" s="83"/>
      <c r="EZR72" s="83"/>
      <c r="EZS72" s="83"/>
      <c r="EZT72" s="83"/>
      <c r="EZU72" s="83"/>
      <c r="EZV72" s="83"/>
      <c r="EZW72" s="83"/>
      <c r="EZX72" s="83"/>
      <c r="EZY72" s="83"/>
      <c r="EZZ72" s="83"/>
      <c r="FAA72" s="83"/>
      <c r="FAB72" s="83"/>
      <c r="FAC72" s="83"/>
      <c r="FAD72" s="83"/>
      <c r="FAE72" s="83"/>
      <c r="FAF72" s="83"/>
      <c r="FAG72" s="83"/>
      <c r="FAH72" s="83"/>
      <c r="FAI72" s="83"/>
      <c r="FAJ72" s="83"/>
      <c r="FAK72" s="83"/>
      <c r="FAL72" s="83"/>
      <c r="FAM72" s="83"/>
      <c r="FAN72" s="83"/>
      <c r="FAO72" s="83"/>
      <c r="FAP72" s="83"/>
      <c r="FAQ72" s="83"/>
      <c r="FAR72" s="83"/>
      <c r="FAS72" s="83"/>
      <c r="FAT72" s="83"/>
      <c r="FAU72" s="83"/>
      <c r="FAV72" s="83"/>
      <c r="FAW72" s="83"/>
      <c r="FAX72" s="83"/>
      <c r="FAY72" s="83"/>
      <c r="FAZ72" s="83"/>
      <c r="FBA72" s="83"/>
      <c r="FBB72" s="83"/>
      <c r="FBC72" s="83"/>
      <c r="FBD72" s="83"/>
      <c r="FBE72" s="83"/>
      <c r="FBF72" s="83"/>
      <c r="FBG72" s="83"/>
      <c r="FBH72" s="83"/>
      <c r="FBI72" s="83"/>
      <c r="FBJ72" s="83"/>
      <c r="FBK72" s="83"/>
      <c r="FBL72" s="83"/>
      <c r="FBM72" s="83"/>
      <c r="FBN72" s="83"/>
      <c r="FBO72" s="83"/>
      <c r="FBP72" s="83"/>
      <c r="FBQ72" s="83"/>
      <c r="FBR72" s="83"/>
      <c r="FBS72" s="83"/>
      <c r="FBT72" s="83"/>
      <c r="FBU72" s="83"/>
      <c r="FBV72" s="83"/>
      <c r="FBW72" s="83"/>
      <c r="FBX72" s="83"/>
      <c r="FBY72" s="83"/>
      <c r="FBZ72" s="83"/>
      <c r="FCA72" s="83"/>
      <c r="FCB72" s="83"/>
      <c r="FCC72" s="83"/>
      <c r="FCD72" s="83"/>
      <c r="FCE72" s="83"/>
      <c r="FCF72" s="83"/>
      <c r="FCG72" s="83"/>
      <c r="FCH72" s="83"/>
      <c r="FCI72" s="83"/>
      <c r="FCJ72" s="83"/>
      <c r="FCK72" s="83"/>
      <c r="FCL72" s="83"/>
      <c r="FCM72" s="83"/>
      <c r="FCN72" s="83"/>
      <c r="FCO72" s="83"/>
      <c r="FCP72" s="83"/>
      <c r="FCQ72" s="83"/>
      <c r="FCR72" s="83"/>
      <c r="FCS72" s="83"/>
      <c r="FCT72" s="83"/>
      <c r="FCU72" s="83"/>
      <c r="FCV72" s="83"/>
      <c r="FCW72" s="83"/>
      <c r="FCX72" s="83"/>
      <c r="FCY72" s="83"/>
      <c r="FCZ72" s="83"/>
      <c r="FDA72" s="83"/>
      <c r="FDB72" s="83"/>
      <c r="FDC72" s="83"/>
      <c r="FDD72" s="83"/>
      <c r="FDE72" s="83"/>
      <c r="FDF72" s="83"/>
      <c r="FDG72" s="83"/>
      <c r="FDH72" s="83"/>
      <c r="FDI72" s="83"/>
      <c r="FDJ72" s="83"/>
      <c r="FDK72" s="83"/>
      <c r="FDL72" s="83"/>
      <c r="FDM72" s="83"/>
      <c r="FDN72" s="83"/>
      <c r="FDO72" s="83"/>
      <c r="FDP72" s="83"/>
      <c r="FDQ72" s="83"/>
      <c r="FDR72" s="83"/>
      <c r="FDS72" s="83"/>
      <c r="FDT72" s="83"/>
      <c r="FDU72" s="83"/>
      <c r="FDV72" s="83"/>
      <c r="FDW72" s="83"/>
      <c r="FDX72" s="83"/>
      <c r="FDY72" s="83"/>
      <c r="FDZ72" s="83"/>
      <c r="FEA72" s="83"/>
      <c r="FEB72" s="83"/>
      <c r="FEC72" s="83"/>
      <c r="FED72" s="83"/>
      <c r="FEE72" s="83"/>
      <c r="FEF72" s="83"/>
      <c r="FEG72" s="83"/>
      <c r="FEH72" s="83"/>
      <c r="FEI72" s="83"/>
      <c r="FEJ72" s="83"/>
      <c r="FEK72" s="83"/>
      <c r="FEL72" s="83"/>
      <c r="FEM72" s="83"/>
      <c r="FEN72" s="83"/>
      <c r="FEO72" s="83"/>
      <c r="FEP72" s="83"/>
      <c r="FEQ72" s="83"/>
      <c r="FER72" s="83"/>
      <c r="FES72" s="83"/>
      <c r="FET72" s="83"/>
      <c r="FEU72" s="83"/>
      <c r="FEV72" s="83"/>
      <c r="FEW72" s="83"/>
      <c r="FEX72" s="83"/>
      <c r="FEY72" s="83"/>
      <c r="FEZ72" s="83"/>
      <c r="FFA72" s="83"/>
      <c r="FFB72" s="83"/>
      <c r="FFC72" s="83"/>
      <c r="FFD72" s="83"/>
      <c r="FFE72" s="83"/>
      <c r="FFF72" s="83"/>
      <c r="FFG72" s="83"/>
      <c r="FFH72" s="83"/>
      <c r="FFI72" s="83"/>
      <c r="FFJ72" s="83"/>
      <c r="FFK72" s="83"/>
      <c r="FFL72" s="83"/>
      <c r="FFM72" s="83"/>
      <c r="FFN72" s="83"/>
      <c r="FFO72" s="83"/>
      <c r="FFP72" s="83"/>
      <c r="FFQ72" s="83"/>
      <c r="FFR72" s="83"/>
      <c r="FFS72" s="83"/>
      <c r="FFT72" s="83"/>
      <c r="FFU72" s="83"/>
      <c r="FFV72" s="83"/>
      <c r="FFW72" s="83"/>
      <c r="FFX72" s="83"/>
      <c r="FFY72" s="83"/>
      <c r="FFZ72" s="83"/>
      <c r="FGA72" s="83"/>
      <c r="FGB72" s="83"/>
      <c r="FGC72" s="83"/>
      <c r="FGD72" s="83"/>
      <c r="FGE72" s="83"/>
      <c r="FGF72" s="83"/>
      <c r="FGG72" s="83"/>
      <c r="FGH72" s="83"/>
      <c r="FGI72" s="83"/>
      <c r="FGJ72" s="83"/>
      <c r="FGK72" s="83"/>
      <c r="FGL72" s="83"/>
      <c r="FGM72" s="83"/>
      <c r="FGN72" s="83"/>
      <c r="FGO72" s="83"/>
      <c r="FGP72" s="83"/>
      <c r="FGQ72" s="83"/>
      <c r="FGR72" s="83"/>
      <c r="FGS72" s="83"/>
      <c r="FGT72" s="83"/>
      <c r="FGU72" s="83"/>
      <c r="FGV72" s="83"/>
      <c r="FGW72" s="83"/>
      <c r="FGX72" s="83"/>
      <c r="FGY72" s="83"/>
      <c r="FGZ72" s="83"/>
      <c r="FHA72" s="83"/>
      <c r="FHB72" s="83"/>
      <c r="FHC72" s="83"/>
      <c r="FHD72" s="83"/>
      <c r="FHE72" s="83"/>
      <c r="FHF72" s="83"/>
      <c r="FHG72" s="83"/>
      <c r="FHH72" s="83"/>
      <c r="FHI72" s="83"/>
      <c r="FHJ72" s="83"/>
      <c r="FHK72" s="83"/>
      <c r="FHL72" s="83"/>
      <c r="FHM72" s="83"/>
      <c r="FHN72" s="83"/>
      <c r="FHO72" s="83"/>
      <c r="FHP72" s="83"/>
      <c r="FHQ72" s="83"/>
      <c r="FHR72" s="83"/>
      <c r="FHS72" s="83"/>
      <c r="FHT72" s="83"/>
      <c r="FHU72" s="83"/>
      <c r="FHV72" s="83"/>
      <c r="FHW72" s="83"/>
      <c r="FHX72" s="83"/>
      <c r="FHY72" s="83"/>
      <c r="FHZ72" s="83"/>
      <c r="FIA72" s="83"/>
      <c r="FIB72" s="83"/>
      <c r="FIC72" s="83"/>
      <c r="FID72" s="83"/>
      <c r="FIE72" s="83"/>
      <c r="FIF72" s="83"/>
      <c r="FIG72" s="83"/>
      <c r="FIH72" s="83"/>
      <c r="FII72" s="83"/>
      <c r="FIJ72" s="83"/>
      <c r="FIK72" s="83"/>
      <c r="FIL72" s="83"/>
      <c r="FIM72" s="83"/>
      <c r="FIN72" s="83"/>
      <c r="FIO72" s="83"/>
      <c r="FIP72" s="83"/>
      <c r="FIQ72" s="83"/>
      <c r="FIR72" s="83"/>
      <c r="FIS72" s="83"/>
      <c r="FIT72" s="83"/>
      <c r="FIU72" s="83"/>
      <c r="FIV72" s="83"/>
      <c r="FIW72" s="83"/>
      <c r="FIX72" s="83"/>
      <c r="FIY72" s="83"/>
      <c r="FIZ72" s="83"/>
      <c r="FJA72" s="83"/>
      <c r="FJB72" s="83"/>
      <c r="FJC72" s="83"/>
      <c r="FJD72" s="83"/>
      <c r="FJE72" s="83"/>
      <c r="FJF72" s="83"/>
      <c r="FJG72" s="83"/>
      <c r="FJH72" s="83"/>
      <c r="FJI72" s="83"/>
      <c r="FJJ72" s="83"/>
      <c r="FJK72" s="83"/>
      <c r="FJL72" s="83"/>
      <c r="FJM72" s="83"/>
      <c r="FJN72" s="83"/>
      <c r="FJO72" s="83"/>
      <c r="FJP72" s="83"/>
      <c r="FJQ72" s="83"/>
      <c r="FJR72" s="83"/>
      <c r="FJS72" s="83"/>
      <c r="FJT72" s="83"/>
      <c r="FJU72" s="83"/>
      <c r="FJV72" s="83"/>
      <c r="FJW72" s="83"/>
      <c r="FJX72" s="83"/>
      <c r="FJY72" s="83"/>
      <c r="FJZ72" s="83"/>
      <c r="FKA72" s="83"/>
      <c r="FKB72" s="83"/>
      <c r="FKC72" s="83"/>
      <c r="FKD72" s="83"/>
      <c r="FKE72" s="83"/>
      <c r="FKF72" s="83"/>
      <c r="FKG72" s="83"/>
      <c r="FKH72" s="83"/>
      <c r="FKI72" s="83"/>
      <c r="FKJ72" s="83"/>
      <c r="FKK72" s="83"/>
      <c r="FKL72" s="83"/>
      <c r="FKM72" s="83"/>
      <c r="FKN72" s="83"/>
      <c r="FKO72" s="83"/>
      <c r="FKP72" s="83"/>
      <c r="FKQ72" s="83"/>
      <c r="FKR72" s="83"/>
      <c r="FKS72" s="83"/>
      <c r="FKT72" s="83"/>
      <c r="FKU72" s="83"/>
      <c r="FKV72" s="83"/>
      <c r="FKW72" s="83"/>
      <c r="FKX72" s="83"/>
      <c r="FKY72" s="83"/>
      <c r="FKZ72" s="83"/>
      <c r="FLA72" s="83"/>
      <c r="FLB72" s="83"/>
      <c r="FLC72" s="83"/>
      <c r="FLD72" s="83"/>
      <c r="FLE72" s="83"/>
      <c r="FLF72" s="83"/>
      <c r="FLG72" s="83"/>
      <c r="FLH72" s="83"/>
      <c r="FLI72" s="83"/>
      <c r="FLJ72" s="83"/>
      <c r="FLK72" s="83"/>
      <c r="FLL72" s="83"/>
      <c r="FLM72" s="83"/>
      <c r="FLN72" s="83"/>
      <c r="FLO72" s="83"/>
      <c r="FLP72" s="83"/>
      <c r="FLQ72" s="83"/>
      <c r="FLR72" s="83"/>
      <c r="FLS72" s="83"/>
      <c r="FLT72" s="83"/>
      <c r="FLU72" s="83"/>
      <c r="FLV72" s="83"/>
      <c r="FLW72" s="83"/>
      <c r="FLX72" s="83"/>
      <c r="FLY72" s="83"/>
      <c r="FLZ72" s="83"/>
      <c r="FMA72" s="83"/>
      <c r="FMB72" s="83"/>
      <c r="FMC72" s="83"/>
      <c r="FMD72" s="83"/>
      <c r="FME72" s="83"/>
      <c r="FMF72" s="83"/>
      <c r="FMG72" s="83"/>
      <c r="FMH72" s="83"/>
      <c r="FMI72" s="83"/>
      <c r="FMJ72" s="83"/>
      <c r="FMK72" s="83"/>
      <c r="FML72" s="83"/>
      <c r="FMM72" s="83"/>
      <c r="FMN72" s="83"/>
      <c r="FMO72" s="83"/>
      <c r="FMP72" s="83"/>
      <c r="FMQ72" s="83"/>
      <c r="FMR72" s="83"/>
      <c r="FMS72" s="83"/>
      <c r="FMT72" s="83"/>
      <c r="FMU72" s="83"/>
      <c r="FMV72" s="83"/>
      <c r="FMW72" s="83"/>
      <c r="FMX72" s="83"/>
      <c r="FMY72" s="83"/>
      <c r="FMZ72" s="83"/>
      <c r="FNA72" s="83"/>
      <c r="FNB72" s="83"/>
      <c r="FNC72" s="83"/>
      <c r="FND72" s="83"/>
      <c r="FNE72" s="83"/>
      <c r="FNF72" s="83"/>
      <c r="FNG72" s="83"/>
      <c r="FNH72" s="83"/>
      <c r="FNI72" s="83"/>
      <c r="FNJ72" s="83"/>
      <c r="FNK72" s="83"/>
      <c r="FNL72" s="83"/>
      <c r="FNM72" s="83"/>
      <c r="FNN72" s="83"/>
      <c r="FNO72" s="83"/>
      <c r="FNP72" s="83"/>
      <c r="FNQ72" s="83"/>
      <c r="FNR72" s="83"/>
      <c r="FNS72" s="83"/>
      <c r="FNT72" s="83"/>
      <c r="FNU72" s="83"/>
      <c r="FNV72" s="83"/>
      <c r="FNW72" s="83"/>
      <c r="FNX72" s="83"/>
      <c r="FNY72" s="83"/>
      <c r="FNZ72" s="83"/>
      <c r="FOA72" s="83"/>
      <c r="FOB72" s="83"/>
      <c r="FOC72" s="83"/>
      <c r="FOD72" s="83"/>
      <c r="FOE72" s="83"/>
      <c r="FOF72" s="83"/>
      <c r="FOG72" s="83"/>
      <c r="FOH72" s="83"/>
      <c r="FOI72" s="83"/>
      <c r="FOJ72" s="83"/>
      <c r="FOK72" s="83"/>
      <c r="FOL72" s="83"/>
      <c r="FOM72" s="83"/>
      <c r="FON72" s="83"/>
      <c r="FOO72" s="83"/>
      <c r="FOP72" s="83"/>
      <c r="FOQ72" s="83"/>
      <c r="FOR72" s="83"/>
      <c r="FOS72" s="83"/>
      <c r="FOT72" s="83"/>
      <c r="FOU72" s="83"/>
      <c r="FOV72" s="83"/>
      <c r="FOW72" s="83"/>
      <c r="FOX72" s="83"/>
      <c r="FOY72" s="83"/>
      <c r="FOZ72" s="83"/>
      <c r="FPA72" s="83"/>
      <c r="FPB72" s="83"/>
      <c r="FPC72" s="83"/>
      <c r="FPD72" s="83"/>
      <c r="FPE72" s="83"/>
      <c r="FPF72" s="83"/>
      <c r="FPG72" s="83"/>
      <c r="FPH72" s="83"/>
      <c r="FPI72" s="83"/>
      <c r="FPJ72" s="83"/>
      <c r="FPK72" s="83"/>
      <c r="FPL72" s="83"/>
      <c r="FPM72" s="83"/>
      <c r="FPN72" s="83"/>
      <c r="FPO72" s="83"/>
      <c r="FPP72" s="83"/>
      <c r="FPQ72" s="83"/>
      <c r="FPR72" s="83"/>
      <c r="FPS72" s="83"/>
      <c r="FPT72" s="83"/>
      <c r="FPU72" s="83"/>
      <c r="FPV72" s="83"/>
      <c r="FPW72" s="83"/>
      <c r="FPX72" s="83"/>
      <c r="FPY72" s="83"/>
      <c r="FPZ72" s="83"/>
      <c r="FQA72" s="83"/>
      <c r="FQB72" s="83"/>
      <c r="FQC72" s="83"/>
      <c r="FQD72" s="83"/>
      <c r="FQE72" s="83"/>
      <c r="FQF72" s="83"/>
      <c r="FQG72" s="83"/>
      <c r="FQH72" s="83"/>
      <c r="FQI72" s="83"/>
      <c r="FQJ72" s="83"/>
      <c r="FQK72" s="83"/>
      <c r="FQL72" s="83"/>
      <c r="FQM72" s="83"/>
      <c r="FQN72" s="83"/>
      <c r="FQO72" s="83"/>
      <c r="FQP72" s="83"/>
      <c r="FQQ72" s="83"/>
      <c r="FQR72" s="83"/>
      <c r="FQS72" s="83"/>
      <c r="FQT72" s="83"/>
      <c r="FQU72" s="83"/>
      <c r="FQV72" s="83"/>
      <c r="FQW72" s="83"/>
      <c r="FQX72" s="83"/>
      <c r="FQY72" s="83"/>
      <c r="FQZ72" s="83"/>
      <c r="FRA72" s="83"/>
      <c r="FRB72" s="83"/>
      <c r="FRC72" s="83"/>
      <c r="FRD72" s="83"/>
      <c r="FRE72" s="83"/>
      <c r="FRF72" s="83"/>
      <c r="FRG72" s="83"/>
      <c r="FRH72" s="83"/>
      <c r="FRI72" s="83"/>
      <c r="FRJ72" s="83"/>
      <c r="FRK72" s="83"/>
      <c r="FRL72" s="83"/>
      <c r="FRM72" s="83"/>
      <c r="FRN72" s="83"/>
      <c r="FRO72" s="83"/>
      <c r="FRP72" s="83"/>
      <c r="FRQ72" s="83"/>
      <c r="FRR72" s="83"/>
      <c r="FRS72" s="83"/>
      <c r="FRT72" s="83"/>
      <c r="FRU72" s="83"/>
      <c r="FRV72" s="83"/>
      <c r="FRW72" s="83"/>
      <c r="FRX72" s="83"/>
      <c r="FRY72" s="83"/>
      <c r="FRZ72" s="83"/>
      <c r="FSA72" s="83"/>
      <c r="FSB72" s="83"/>
      <c r="FSC72" s="83"/>
      <c r="FSD72" s="83"/>
      <c r="FSE72" s="83"/>
      <c r="FSF72" s="83"/>
      <c r="FSG72" s="83"/>
      <c r="FSH72" s="83"/>
      <c r="FSI72" s="83"/>
      <c r="FSJ72" s="83"/>
      <c r="FSK72" s="83"/>
      <c r="FSL72" s="83"/>
      <c r="FSM72" s="83"/>
      <c r="FSN72" s="83"/>
      <c r="FSO72" s="83"/>
      <c r="FSP72" s="83"/>
      <c r="FSQ72" s="83"/>
      <c r="FSR72" s="83"/>
      <c r="FSS72" s="83"/>
      <c r="FST72" s="83"/>
      <c r="FSU72" s="83"/>
      <c r="FSV72" s="83"/>
      <c r="FSW72" s="83"/>
      <c r="FSX72" s="83"/>
      <c r="FSY72" s="83"/>
      <c r="FSZ72" s="83"/>
      <c r="FTA72" s="83"/>
      <c r="FTB72" s="83"/>
      <c r="FTC72" s="83"/>
      <c r="FTD72" s="83"/>
      <c r="FTE72" s="83"/>
      <c r="FTF72" s="83"/>
      <c r="FTG72" s="83"/>
      <c r="FTH72" s="83"/>
      <c r="FTI72" s="83"/>
      <c r="FTJ72" s="83"/>
      <c r="FTK72" s="83"/>
      <c r="FTL72" s="83"/>
      <c r="FTM72" s="83"/>
      <c r="FTN72" s="83"/>
      <c r="FTO72" s="83"/>
      <c r="FTP72" s="83"/>
      <c r="FTQ72" s="83"/>
      <c r="FTR72" s="83"/>
      <c r="FTS72" s="83"/>
      <c r="FTT72" s="83"/>
      <c r="FTU72" s="83"/>
      <c r="FTV72" s="83"/>
      <c r="FTW72" s="83"/>
      <c r="FTX72" s="83"/>
      <c r="FTY72" s="83"/>
      <c r="FTZ72" s="83"/>
      <c r="FUA72" s="83"/>
      <c r="FUB72" s="83"/>
      <c r="FUC72" s="83"/>
      <c r="FUD72" s="83"/>
      <c r="FUE72" s="83"/>
      <c r="FUF72" s="83"/>
      <c r="FUG72" s="83"/>
      <c r="FUH72" s="83"/>
      <c r="FUI72" s="83"/>
      <c r="FUJ72" s="83"/>
      <c r="FUK72" s="83"/>
      <c r="FUL72" s="83"/>
      <c r="FUM72" s="83"/>
      <c r="FUN72" s="83"/>
      <c r="FUO72" s="83"/>
      <c r="FUP72" s="83"/>
      <c r="FUQ72" s="83"/>
      <c r="FUR72" s="83"/>
      <c r="FUS72" s="83"/>
      <c r="FUT72" s="83"/>
      <c r="FUU72" s="83"/>
      <c r="FUV72" s="83"/>
      <c r="FUW72" s="83"/>
      <c r="FUX72" s="83"/>
      <c r="FUY72" s="83"/>
      <c r="FUZ72" s="83"/>
      <c r="FVA72" s="83"/>
      <c r="FVB72" s="83"/>
      <c r="FVC72" s="83"/>
      <c r="FVD72" s="83"/>
      <c r="FVE72" s="83"/>
      <c r="FVF72" s="83"/>
      <c r="FVG72" s="83"/>
      <c r="FVH72" s="83"/>
      <c r="FVI72" s="83"/>
      <c r="FVJ72" s="83"/>
      <c r="FVK72" s="83"/>
      <c r="FVL72" s="83"/>
      <c r="FVM72" s="83"/>
      <c r="FVN72" s="83"/>
      <c r="FVO72" s="83"/>
      <c r="FVP72" s="83"/>
      <c r="FVQ72" s="83"/>
      <c r="FVR72" s="83"/>
      <c r="FVS72" s="83"/>
      <c r="FVT72" s="83"/>
      <c r="FVU72" s="83"/>
      <c r="FVV72" s="83"/>
      <c r="FVW72" s="83"/>
      <c r="FVX72" s="83"/>
      <c r="FVY72" s="83"/>
      <c r="FVZ72" s="83"/>
      <c r="FWA72" s="83"/>
      <c r="FWB72" s="83"/>
      <c r="FWC72" s="83"/>
      <c r="FWD72" s="83"/>
      <c r="FWE72" s="83"/>
      <c r="FWF72" s="83"/>
      <c r="FWG72" s="83"/>
      <c r="FWH72" s="83"/>
      <c r="FWI72" s="83"/>
      <c r="FWJ72" s="83"/>
      <c r="FWK72" s="83"/>
      <c r="FWL72" s="83"/>
      <c r="FWM72" s="83"/>
      <c r="FWN72" s="83"/>
      <c r="FWO72" s="83"/>
      <c r="FWP72" s="83"/>
      <c r="FWQ72" s="83"/>
      <c r="FWR72" s="83"/>
      <c r="FWS72" s="83"/>
      <c r="FWT72" s="83"/>
      <c r="FWU72" s="83"/>
      <c r="FWV72" s="83"/>
      <c r="FWW72" s="83"/>
      <c r="FWX72" s="83"/>
      <c r="FWY72" s="83"/>
      <c r="FWZ72" s="83"/>
      <c r="FXA72" s="83"/>
      <c r="FXB72" s="83"/>
      <c r="FXC72" s="83"/>
      <c r="FXD72" s="83"/>
      <c r="FXE72" s="83"/>
      <c r="FXF72" s="83"/>
      <c r="FXG72" s="83"/>
      <c r="FXH72" s="83"/>
      <c r="FXI72" s="83"/>
      <c r="FXJ72" s="83"/>
      <c r="FXK72" s="83"/>
      <c r="FXL72" s="83"/>
      <c r="FXM72" s="83"/>
      <c r="FXN72" s="83"/>
      <c r="FXO72" s="83"/>
      <c r="FXP72" s="83"/>
      <c r="FXQ72" s="83"/>
      <c r="FXR72" s="83"/>
      <c r="FXS72" s="83"/>
      <c r="FXT72" s="83"/>
      <c r="FXU72" s="83"/>
      <c r="FXV72" s="83"/>
      <c r="FXW72" s="83"/>
      <c r="FXX72" s="83"/>
      <c r="FXY72" s="83"/>
      <c r="FXZ72" s="83"/>
      <c r="FYA72" s="83"/>
      <c r="FYB72" s="83"/>
      <c r="FYC72" s="83"/>
      <c r="FYD72" s="83"/>
      <c r="FYE72" s="83"/>
      <c r="FYF72" s="83"/>
      <c r="FYG72" s="83"/>
      <c r="FYH72" s="83"/>
      <c r="FYI72" s="83"/>
      <c r="FYJ72" s="83"/>
      <c r="FYK72" s="83"/>
      <c r="FYL72" s="83"/>
      <c r="FYM72" s="83"/>
      <c r="FYN72" s="83"/>
      <c r="FYO72" s="83"/>
      <c r="FYP72" s="83"/>
      <c r="FYQ72" s="83"/>
      <c r="FYR72" s="83"/>
      <c r="FYS72" s="83"/>
      <c r="FYT72" s="83"/>
      <c r="FYU72" s="83"/>
      <c r="FYV72" s="83"/>
      <c r="FYW72" s="83"/>
      <c r="FYX72" s="83"/>
      <c r="FYY72" s="83"/>
      <c r="FYZ72" s="83"/>
      <c r="FZA72" s="83"/>
      <c r="FZB72" s="83"/>
      <c r="FZC72" s="83"/>
      <c r="FZD72" s="83"/>
      <c r="FZE72" s="83"/>
      <c r="FZF72" s="83"/>
      <c r="FZG72" s="83"/>
      <c r="FZH72" s="83"/>
      <c r="FZI72" s="83"/>
      <c r="FZJ72" s="83"/>
      <c r="FZK72" s="83"/>
      <c r="FZL72" s="83"/>
      <c r="FZM72" s="83"/>
      <c r="FZN72" s="83"/>
      <c r="FZO72" s="83"/>
      <c r="FZP72" s="83"/>
      <c r="FZQ72" s="83"/>
      <c r="FZR72" s="83"/>
      <c r="FZS72" s="83"/>
      <c r="FZT72" s="83"/>
      <c r="FZU72" s="83"/>
      <c r="FZV72" s="83"/>
      <c r="FZW72" s="83"/>
      <c r="FZX72" s="83"/>
      <c r="FZY72" s="83"/>
      <c r="FZZ72" s="83"/>
      <c r="GAA72" s="83"/>
      <c r="GAB72" s="83"/>
      <c r="GAC72" s="83"/>
      <c r="GAD72" s="83"/>
      <c r="GAE72" s="83"/>
      <c r="GAF72" s="83"/>
      <c r="GAG72" s="83"/>
      <c r="GAH72" s="83"/>
      <c r="GAI72" s="83"/>
      <c r="GAJ72" s="83"/>
      <c r="GAK72" s="83"/>
      <c r="GAL72" s="83"/>
      <c r="GAM72" s="83"/>
      <c r="GAN72" s="83"/>
      <c r="GAO72" s="83"/>
      <c r="GAP72" s="83"/>
      <c r="GAQ72" s="83"/>
      <c r="GAR72" s="83"/>
      <c r="GAS72" s="83"/>
      <c r="GAT72" s="83"/>
      <c r="GAU72" s="83"/>
      <c r="GAV72" s="83"/>
      <c r="GAW72" s="83"/>
      <c r="GAX72" s="83"/>
      <c r="GAY72" s="83"/>
      <c r="GAZ72" s="83"/>
      <c r="GBA72" s="83"/>
      <c r="GBB72" s="83"/>
      <c r="GBC72" s="83"/>
      <c r="GBD72" s="83"/>
      <c r="GBE72" s="83"/>
      <c r="GBF72" s="83"/>
      <c r="GBG72" s="83"/>
      <c r="GBH72" s="83"/>
      <c r="GBI72" s="83"/>
      <c r="GBJ72" s="83"/>
      <c r="GBK72" s="83"/>
      <c r="GBL72" s="83"/>
      <c r="GBM72" s="83"/>
      <c r="GBN72" s="83"/>
      <c r="GBO72" s="83"/>
      <c r="GBP72" s="83"/>
      <c r="GBQ72" s="83"/>
      <c r="GBR72" s="83"/>
      <c r="GBS72" s="83"/>
      <c r="GBT72" s="83"/>
      <c r="GBU72" s="83"/>
      <c r="GBV72" s="83"/>
      <c r="GBW72" s="83"/>
      <c r="GBX72" s="83"/>
      <c r="GBY72" s="83"/>
      <c r="GBZ72" s="83"/>
      <c r="GCA72" s="83"/>
      <c r="GCB72" s="83"/>
      <c r="GCC72" s="83"/>
      <c r="GCD72" s="83"/>
      <c r="GCE72" s="83"/>
      <c r="GCF72" s="83"/>
      <c r="GCG72" s="83"/>
      <c r="GCH72" s="83"/>
      <c r="GCI72" s="83"/>
      <c r="GCJ72" s="83"/>
      <c r="GCK72" s="83"/>
      <c r="GCL72" s="83"/>
      <c r="GCM72" s="83"/>
      <c r="GCN72" s="83"/>
      <c r="GCO72" s="83"/>
      <c r="GCP72" s="83"/>
      <c r="GCQ72" s="83"/>
      <c r="GCR72" s="83"/>
      <c r="GCS72" s="83"/>
      <c r="GCT72" s="83"/>
      <c r="GCU72" s="83"/>
      <c r="GCV72" s="83"/>
      <c r="GCW72" s="83"/>
      <c r="GCX72" s="83"/>
      <c r="GCY72" s="83"/>
      <c r="GCZ72" s="83"/>
      <c r="GDA72" s="83"/>
      <c r="GDB72" s="83"/>
      <c r="GDC72" s="83"/>
      <c r="GDD72" s="83"/>
      <c r="GDE72" s="83"/>
      <c r="GDF72" s="83"/>
      <c r="GDG72" s="83"/>
      <c r="GDH72" s="83"/>
      <c r="GDI72" s="83"/>
      <c r="GDJ72" s="83"/>
      <c r="GDK72" s="83"/>
      <c r="GDL72" s="83"/>
      <c r="GDM72" s="83"/>
      <c r="GDN72" s="83"/>
      <c r="GDO72" s="83"/>
      <c r="GDP72" s="83"/>
      <c r="GDQ72" s="83"/>
      <c r="GDR72" s="83"/>
      <c r="GDS72" s="83"/>
      <c r="GDT72" s="83"/>
      <c r="GDU72" s="83"/>
      <c r="GDV72" s="83"/>
      <c r="GDW72" s="83"/>
      <c r="GDX72" s="83"/>
      <c r="GDY72" s="83"/>
      <c r="GDZ72" s="83"/>
      <c r="GEA72" s="83"/>
      <c r="GEB72" s="83"/>
      <c r="GEC72" s="83"/>
      <c r="GED72" s="83"/>
      <c r="GEE72" s="83"/>
      <c r="GEF72" s="83"/>
      <c r="GEG72" s="83"/>
      <c r="GEH72" s="83"/>
      <c r="GEI72" s="83"/>
      <c r="GEJ72" s="83"/>
      <c r="GEK72" s="83"/>
      <c r="GEL72" s="83"/>
      <c r="GEM72" s="83"/>
      <c r="GEN72" s="83"/>
      <c r="GEO72" s="83"/>
      <c r="GEP72" s="83"/>
      <c r="GEQ72" s="83"/>
      <c r="GER72" s="83"/>
      <c r="GES72" s="83"/>
      <c r="GET72" s="83"/>
      <c r="GEU72" s="83"/>
      <c r="GEV72" s="83"/>
      <c r="GEW72" s="83"/>
      <c r="GEX72" s="83"/>
      <c r="GEY72" s="83"/>
      <c r="GEZ72" s="83"/>
      <c r="GFA72" s="83"/>
      <c r="GFB72" s="83"/>
      <c r="GFC72" s="83"/>
      <c r="GFD72" s="83"/>
      <c r="GFE72" s="83"/>
      <c r="GFF72" s="83"/>
      <c r="GFG72" s="83"/>
      <c r="GFH72" s="83"/>
      <c r="GFI72" s="83"/>
      <c r="GFJ72" s="83"/>
      <c r="GFK72" s="83"/>
      <c r="GFL72" s="83"/>
      <c r="GFM72" s="83"/>
      <c r="GFN72" s="83"/>
      <c r="GFO72" s="83"/>
      <c r="GFP72" s="83"/>
      <c r="GFQ72" s="83"/>
      <c r="GFR72" s="83"/>
      <c r="GFS72" s="83"/>
      <c r="GFT72" s="83"/>
      <c r="GFU72" s="83"/>
      <c r="GFV72" s="83"/>
      <c r="GFW72" s="83"/>
      <c r="GFX72" s="83"/>
      <c r="GFY72" s="83"/>
      <c r="GFZ72" s="83"/>
      <c r="GGA72" s="83"/>
      <c r="GGB72" s="83"/>
      <c r="GGC72" s="83"/>
      <c r="GGD72" s="83"/>
      <c r="GGE72" s="83"/>
      <c r="GGF72" s="83"/>
      <c r="GGG72" s="83"/>
      <c r="GGH72" s="83"/>
      <c r="GGI72" s="83"/>
      <c r="GGJ72" s="83"/>
      <c r="GGK72" s="83"/>
      <c r="GGL72" s="83"/>
      <c r="GGM72" s="83"/>
      <c r="GGN72" s="83"/>
      <c r="GGO72" s="83"/>
      <c r="GGP72" s="83"/>
      <c r="GGQ72" s="83"/>
      <c r="GGR72" s="83"/>
      <c r="GGS72" s="83"/>
      <c r="GGT72" s="83"/>
      <c r="GGU72" s="83"/>
      <c r="GGV72" s="83"/>
      <c r="GGW72" s="83"/>
      <c r="GGX72" s="83"/>
      <c r="GGY72" s="83"/>
      <c r="GGZ72" s="83"/>
      <c r="GHA72" s="83"/>
      <c r="GHB72" s="83"/>
      <c r="GHC72" s="83"/>
      <c r="GHD72" s="83"/>
      <c r="GHE72" s="83"/>
      <c r="GHF72" s="83"/>
      <c r="GHG72" s="83"/>
      <c r="GHH72" s="83"/>
      <c r="GHI72" s="83"/>
      <c r="GHJ72" s="83"/>
      <c r="GHK72" s="83"/>
      <c r="GHL72" s="83"/>
      <c r="GHM72" s="83"/>
      <c r="GHN72" s="83"/>
      <c r="GHO72" s="83"/>
      <c r="GHP72" s="83"/>
      <c r="GHQ72" s="83"/>
      <c r="GHR72" s="83"/>
      <c r="GHS72" s="83"/>
      <c r="GHT72" s="83"/>
      <c r="GHU72" s="83"/>
      <c r="GHV72" s="83"/>
      <c r="GHW72" s="83"/>
      <c r="GHX72" s="83"/>
      <c r="GHY72" s="83"/>
      <c r="GHZ72" s="83"/>
      <c r="GIA72" s="83"/>
      <c r="GIB72" s="83"/>
      <c r="GIC72" s="83"/>
      <c r="GID72" s="83"/>
      <c r="GIE72" s="83"/>
      <c r="GIF72" s="83"/>
      <c r="GIG72" s="83"/>
      <c r="GIH72" s="83"/>
      <c r="GII72" s="83"/>
      <c r="GIJ72" s="83"/>
      <c r="GIK72" s="83"/>
      <c r="GIL72" s="83"/>
      <c r="GIM72" s="83"/>
      <c r="GIN72" s="83"/>
      <c r="GIO72" s="83"/>
      <c r="GIP72" s="83"/>
      <c r="GIQ72" s="83"/>
      <c r="GIR72" s="83"/>
      <c r="GIS72" s="83"/>
      <c r="GIT72" s="83"/>
      <c r="GIU72" s="83"/>
      <c r="GIV72" s="83"/>
      <c r="GIW72" s="83"/>
      <c r="GIX72" s="83"/>
      <c r="GIY72" s="83"/>
      <c r="GIZ72" s="83"/>
      <c r="GJA72" s="83"/>
      <c r="GJB72" s="83"/>
      <c r="GJC72" s="83"/>
      <c r="GJD72" s="83"/>
      <c r="GJE72" s="83"/>
      <c r="GJF72" s="83"/>
      <c r="GJG72" s="83"/>
      <c r="GJH72" s="83"/>
      <c r="GJI72" s="83"/>
      <c r="GJJ72" s="83"/>
      <c r="GJK72" s="83"/>
      <c r="GJL72" s="83"/>
      <c r="GJM72" s="83"/>
      <c r="GJN72" s="83"/>
      <c r="GJO72" s="83"/>
      <c r="GJP72" s="83"/>
      <c r="GJQ72" s="83"/>
      <c r="GJR72" s="83"/>
      <c r="GJS72" s="83"/>
      <c r="GJT72" s="83"/>
      <c r="GJU72" s="83"/>
      <c r="GJV72" s="83"/>
      <c r="GJW72" s="83"/>
      <c r="GJX72" s="83"/>
      <c r="GJY72" s="83"/>
      <c r="GJZ72" s="83"/>
      <c r="GKA72" s="83"/>
      <c r="GKB72" s="83"/>
      <c r="GKC72" s="83"/>
      <c r="GKD72" s="83"/>
      <c r="GKE72" s="83"/>
      <c r="GKF72" s="83"/>
      <c r="GKG72" s="83"/>
      <c r="GKH72" s="83"/>
      <c r="GKI72" s="83"/>
      <c r="GKJ72" s="83"/>
      <c r="GKK72" s="83"/>
      <c r="GKL72" s="83"/>
      <c r="GKM72" s="83"/>
      <c r="GKN72" s="83"/>
      <c r="GKO72" s="83"/>
      <c r="GKP72" s="83"/>
      <c r="GKQ72" s="83"/>
      <c r="GKR72" s="83"/>
      <c r="GKS72" s="83"/>
      <c r="GKT72" s="83"/>
      <c r="GKU72" s="83"/>
      <c r="GKV72" s="83"/>
      <c r="GKW72" s="83"/>
      <c r="GKX72" s="83"/>
      <c r="GKY72" s="83"/>
      <c r="GKZ72" s="83"/>
      <c r="GLA72" s="83"/>
      <c r="GLB72" s="83"/>
      <c r="GLC72" s="83"/>
      <c r="GLD72" s="83"/>
      <c r="GLE72" s="83"/>
      <c r="GLF72" s="83"/>
      <c r="GLG72" s="83"/>
      <c r="GLH72" s="83"/>
      <c r="GLI72" s="83"/>
      <c r="GLJ72" s="83"/>
      <c r="GLK72" s="83"/>
      <c r="GLL72" s="83"/>
      <c r="GLM72" s="83"/>
      <c r="GLN72" s="83"/>
      <c r="GLO72" s="83"/>
      <c r="GLP72" s="83"/>
      <c r="GLQ72" s="83"/>
      <c r="GLR72" s="83"/>
      <c r="GLS72" s="83"/>
      <c r="GLT72" s="83"/>
      <c r="GLU72" s="83"/>
      <c r="GLV72" s="83"/>
      <c r="GLW72" s="83"/>
      <c r="GLX72" s="83"/>
      <c r="GLY72" s="83"/>
      <c r="GLZ72" s="83"/>
      <c r="GMA72" s="83"/>
      <c r="GMB72" s="83"/>
      <c r="GMC72" s="83"/>
      <c r="GMD72" s="83"/>
      <c r="GME72" s="83"/>
      <c r="GMF72" s="83"/>
      <c r="GMG72" s="83"/>
      <c r="GMH72" s="83"/>
      <c r="GMI72" s="83"/>
      <c r="GMJ72" s="83"/>
      <c r="GMK72" s="83"/>
      <c r="GML72" s="83"/>
      <c r="GMM72" s="83"/>
      <c r="GMN72" s="83"/>
      <c r="GMO72" s="83"/>
      <c r="GMP72" s="83"/>
      <c r="GMQ72" s="83"/>
      <c r="GMR72" s="83"/>
      <c r="GMS72" s="83"/>
      <c r="GMT72" s="83"/>
      <c r="GMU72" s="83"/>
      <c r="GMV72" s="83"/>
      <c r="GMW72" s="83"/>
      <c r="GMX72" s="83"/>
      <c r="GMY72" s="83"/>
      <c r="GMZ72" s="83"/>
      <c r="GNA72" s="83"/>
      <c r="GNB72" s="83"/>
      <c r="GNC72" s="83"/>
      <c r="GND72" s="83"/>
      <c r="GNE72" s="83"/>
      <c r="GNF72" s="83"/>
      <c r="GNG72" s="83"/>
      <c r="GNH72" s="83"/>
      <c r="GNI72" s="83"/>
      <c r="GNJ72" s="83"/>
      <c r="GNK72" s="83"/>
      <c r="GNL72" s="83"/>
      <c r="GNM72" s="83"/>
      <c r="GNN72" s="83"/>
      <c r="GNO72" s="83"/>
      <c r="GNP72" s="83"/>
      <c r="GNQ72" s="83"/>
      <c r="GNR72" s="83"/>
      <c r="GNS72" s="83"/>
      <c r="GNT72" s="83"/>
      <c r="GNU72" s="83"/>
      <c r="GNV72" s="83"/>
      <c r="GNW72" s="83"/>
      <c r="GNX72" s="83"/>
      <c r="GNY72" s="83"/>
      <c r="GNZ72" s="83"/>
      <c r="GOA72" s="83"/>
      <c r="GOB72" s="83"/>
      <c r="GOC72" s="83"/>
      <c r="GOD72" s="83"/>
      <c r="GOE72" s="83"/>
      <c r="GOF72" s="83"/>
      <c r="GOG72" s="83"/>
      <c r="GOH72" s="83"/>
      <c r="GOI72" s="83"/>
      <c r="GOJ72" s="83"/>
      <c r="GOK72" s="83"/>
      <c r="GOL72" s="83"/>
      <c r="GOM72" s="83"/>
      <c r="GON72" s="83"/>
      <c r="GOO72" s="83"/>
      <c r="GOP72" s="83"/>
      <c r="GOQ72" s="83"/>
      <c r="GOR72" s="83"/>
      <c r="GOS72" s="83"/>
      <c r="GOT72" s="83"/>
      <c r="GOU72" s="83"/>
      <c r="GOV72" s="83"/>
      <c r="GOW72" s="83"/>
      <c r="GOX72" s="83"/>
      <c r="GOY72" s="83"/>
      <c r="GOZ72" s="83"/>
      <c r="GPA72" s="83"/>
      <c r="GPB72" s="83"/>
      <c r="GPC72" s="83"/>
      <c r="GPD72" s="83"/>
      <c r="GPE72" s="83"/>
      <c r="GPF72" s="83"/>
      <c r="GPG72" s="83"/>
      <c r="GPH72" s="83"/>
      <c r="GPI72" s="83"/>
      <c r="GPJ72" s="83"/>
      <c r="GPK72" s="83"/>
      <c r="GPL72" s="83"/>
      <c r="GPM72" s="83"/>
      <c r="GPN72" s="83"/>
      <c r="GPO72" s="83"/>
      <c r="GPP72" s="83"/>
      <c r="GPQ72" s="83"/>
      <c r="GPR72" s="83"/>
      <c r="GPS72" s="83"/>
      <c r="GPT72" s="83"/>
      <c r="GPU72" s="83"/>
      <c r="GPV72" s="83"/>
      <c r="GPW72" s="83"/>
      <c r="GPX72" s="83"/>
      <c r="GPY72" s="83"/>
      <c r="GPZ72" s="83"/>
      <c r="GQA72" s="83"/>
      <c r="GQB72" s="83"/>
      <c r="GQC72" s="83"/>
      <c r="GQD72" s="83"/>
      <c r="GQE72" s="83"/>
      <c r="GQF72" s="83"/>
      <c r="GQG72" s="83"/>
      <c r="GQH72" s="83"/>
      <c r="GQI72" s="83"/>
      <c r="GQJ72" s="83"/>
      <c r="GQK72" s="83"/>
      <c r="GQL72" s="83"/>
      <c r="GQM72" s="83"/>
      <c r="GQN72" s="83"/>
      <c r="GQO72" s="83"/>
      <c r="GQP72" s="83"/>
      <c r="GQQ72" s="83"/>
      <c r="GQR72" s="83"/>
      <c r="GQS72" s="83"/>
      <c r="GQT72" s="83"/>
      <c r="GQU72" s="83"/>
      <c r="GQV72" s="83"/>
      <c r="GQW72" s="83"/>
      <c r="GQX72" s="83"/>
      <c r="GQY72" s="83"/>
      <c r="GQZ72" s="83"/>
      <c r="GRA72" s="83"/>
      <c r="GRB72" s="83"/>
      <c r="GRC72" s="83"/>
      <c r="GRD72" s="83"/>
      <c r="GRE72" s="83"/>
      <c r="GRF72" s="83"/>
      <c r="GRG72" s="83"/>
      <c r="GRH72" s="83"/>
      <c r="GRI72" s="83"/>
      <c r="GRJ72" s="83"/>
      <c r="GRK72" s="83"/>
      <c r="GRL72" s="83"/>
      <c r="GRM72" s="83"/>
      <c r="GRN72" s="83"/>
      <c r="GRO72" s="83"/>
      <c r="GRP72" s="83"/>
      <c r="GRQ72" s="83"/>
      <c r="GRR72" s="83"/>
      <c r="GRS72" s="83"/>
      <c r="GRT72" s="83"/>
      <c r="GRU72" s="83"/>
      <c r="GRV72" s="83"/>
      <c r="GRW72" s="83"/>
      <c r="GRX72" s="83"/>
      <c r="GRY72" s="83"/>
      <c r="GRZ72" s="83"/>
      <c r="GSA72" s="83"/>
      <c r="GSB72" s="83"/>
      <c r="GSC72" s="83"/>
      <c r="GSD72" s="83"/>
      <c r="GSE72" s="83"/>
      <c r="GSF72" s="83"/>
      <c r="GSG72" s="83"/>
      <c r="GSH72" s="83"/>
      <c r="GSI72" s="83"/>
      <c r="GSJ72" s="83"/>
      <c r="GSK72" s="83"/>
      <c r="GSL72" s="83"/>
      <c r="GSM72" s="83"/>
      <c r="GSN72" s="83"/>
      <c r="GSO72" s="83"/>
      <c r="GSP72" s="83"/>
      <c r="GSQ72" s="83"/>
      <c r="GSR72" s="83"/>
      <c r="GSS72" s="83"/>
      <c r="GST72" s="83"/>
      <c r="GSU72" s="83"/>
      <c r="GSV72" s="83"/>
      <c r="GSW72" s="83"/>
      <c r="GSX72" s="83"/>
      <c r="GSY72" s="83"/>
      <c r="GSZ72" s="83"/>
      <c r="GTA72" s="83"/>
      <c r="GTB72" s="83"/>
      <c r="GTC72" s="83"/>
      <c r="GTD72" s="83"/>
      <c r="GTE72" s="83"/>
      <c r="GTF72" s="83"/>
      <c r="GTG72" s="83"/>
      <c r="GTH72" s="83"/>
      <c r="GTI72" s="83"/>
      <c r="GTJ72" s="83"/>
      <c r="GTK72" s="83"/>
      <c r="GTL72" s="83"/>
      <c r="GTM72" s="83"/>
      <c r="GTN72" s="83"/>
      <c r="GTO72" s="83"/>
      <c r="GTP72" s="83"/>
      <c r="GTQ72" s="83"/>
      <c r="GTR72" s="83"/>
      <c r="GTS72" s="83"/>
      <c r="GTT72" s="83"/>
      <c r="GTU72" s="83"/>
      <c r="GTV72" s="83"/>
      <c r="GTW72" s="83"/>
      <c r="GTX72" s="83"/>
      <c r="GTY72" s="83"/>
      <c r="GTZ72" s="83"/>
      <c r="GUA72" s="83"/>
      <c r="GUB72" s="83"/>
      <c r="GUC72" s="83"/>
      <c r="GUD72" s="83"/>
      <c r="GUE72" s="83"/>
      <c r="GUF72" s="83"/>
      <c r="GUG72" s="83"/>
      <c r="GUH72" s="83"/>
      <c r="GUI72" s="83"/>
      <c r="GUJ72" s="83"/>
      <c r="GUK72" s="83"/>
      <c r="GUL72" s="83"/>
      <c r="GUM72" s="83"/>
      <c r="GUN72" s="83"/>
      <c r="GUO72" s="83"/>
      <c r="GUP72" s="83"/>
      <c r="GUQ72" s="83"/>
      <c r="GUR72" s="83"/>
      <c r="GUS72" s="83"/>
      <c r="GUT72" s="83"/>
      <c r="GUU72" s="83"/>
      <c r="GUV72" s="83"/>
      <c r="GUW72" s="83"/>
      <c r="GUX72" s="83"/>
      <c r="GUY72" s="83"/>
      <c r="GUZ72" s="83"/>
      <c r="GVA72" s="83"/>
      <c r="GVB72" s="83"/>
      <c r="GVC72" s="83"/>
      <c r="GVD72" s="83"/>
      <c r="GVE72" s="83"/>
      <c r="GVF72" s="83"/>
      <c r="GVG72" s="83"/>
      <c r="GVH72" s="83"/>
      <c r="GVI72" s="83"/>
      <c r="GVJ72" s="83"/>
      <c r="GVK72" s="83"/>
      <c r="GVL72" s="83"/>
      <c r="GVM72" s="83"/>
      <c r="GVN72" s="83"/>
      <c r="GVO72" s="83"/>
      <c r="GVP72" s="83"/>
      <c r="GVQ72" s="83"/>
      <c r="GVR72" s="83"/>
      <c r="GVS72" s="83"/>
      <c r="GVT72" s="83"/>
      <c r="GVU72" s="83"/>
      <c r="GVV72" s="83"/>
      <c r="GVW72" s="83"/>
      <c r="GVX72" s="83"/>
      <c r="GVY72" s="83"/>
      <c r="GVZ72" s="83"/>
      <c r="GWA72" s="83"/>
      <c r="GWB72" s="83"/>
      <c r="GWC72" s="83"/>
      <c r="GWD72" s="83"/>
      <c r="GWE72" s="83"/>
      <c r="GWF72" s="83"/>
      <c r="GWG72" s="83"/>
      <c r="GWH72" s="83"/>
      <c r="GWI72" s="83"/>
      <c r="GWJ72" s="83"/>
      <c r="GWK72" s="83"/>
      <c r="GWL72" s="83"/>
      <c r="GWM72" s="83"/>
      <c r="GWN72" s="83"/>
      <c r="GWO72" s="83"/>
      <c r="GWP72" s="83"/>
      <c r="GWQ72" s="83"/>
      <c r="GWR72" s="83"/>
      <c r="GWS72" s="83"/>
      <c r="GWT72" s="83"/>
      <c r="GWU72" s="83"/>
      <c r="GWV72" s="83"/>
      <c r="GWW72" s="83"/>
      <c r="GWX72" s="83"/>
      <c r="GWY72" s="83"/>
      <c r="GWZ72" s="83"/>
      <c r="GXA72" s="83"/>
      <c r="GXB72" s="83"/>
      <c r="GXC72" s="83"/>
      <c r="GXD72" s="83"/>
      <c r="GXE72" s="83"/>
      <c r="GXF72" s="83"/>
      <c r="GXG72" s="83"/>
      <c r="GXH72" s="83"/>
      <c r="GXI72" s="83"/>
      <c r="GXJ72" s="83"/>
      <c r="GXK72" s="83"/>
      <c r="GXL72" s="83"/>
      <c r="GXM72" s="83"/>
      <c r="GXN72" s="83"/>
      <c r="GXO72" s="83"/>
      <c r="GXP72" s="83"/>
      <c r="GXQ72" s="83"/>
      <c r="GXR72" s="83"/>
      <c r="GXS72" s="83"/>
      <c r="GXT72" s="83"/>
      <c r="GXU72" s="83"/>
      <c r="GXV72" s="83"/>
      <c r="GXW72" s="83"/>
      <c r="GXX72" s="83"/>
      <c r="GXY72" s="83"/>
      <c r="GXZ72" s="83"/>
      <c r="GYA72" s="83"/>
      <c r="GYB72" s="83"/>
      <c r="GYC72" s="83"/>
      <c r="GYD72" s="83"/>
      <c r="GYE72" s="83"/>
      <c r="GYF72" s="83"/>
      <c r="GYG72" s="83"/>
      <c r="GYH72" s="83"/>
      <c r="GYI72" s="83"/>
      <c r="GYJ72" s="83"/>
      <c r="GYK72" s="83"/>
      <c r="GYL72" s="83"/>
      <c r="GYM72" s="83"/>
      <c r="GYN72" s="83"/>
      <c r="GYO72" s="83"/>
      <c r="GYP72" s="83"/>
      <c r="GYQ72" s="83"/>
      <c r="GYR72" s="83"/>
      <c r="GYS72" s="83"/>
      <c r="GYT72" s="83"/>
      <c r="GYU72" s="83"/>
      <c r="GYV72" s="83"/>
      <c r="GYW72" s="83"/>
      <c r="GYX72" s="83"/>
      <c r="GYY72" s="83"/>
      <c r="GYZ72" s="83"/>
      <c r="GZA72" s="83"/>
      <c r="GZB72" s="83"/>
      <c r="GZC72" s="83"/>
      <c r="GZD72" s="83"/>
      <c r="GZE72" s="83"/>
      <c r="GZF72" s="83"/>
      <c r="GZG72" s="83"/>
      <c r="GZH72" s="83"/>
      <c r="GZI72" s="83"/>
      <c r="GZJ72" s="83"/>
      <c r="GZK72" s="83"/>
      <c r="GZL72" s="83"/>
      <c r="GZM72" s="83"/>
      <c r="GZN72" s="83"/>
      <c r="GZO72" s="83"/>
      <c r="GZP72" s="83"/>
      <c r="GZQ72" s="83"/>
      <c r="GZR72" s="83"/>
      <c r="GZS72" s="83"/>
      <c r="GZT72" s="83"/>
      <c r="GZU72" s="83"/>
      <c r="GZV72" s="83"/>
      <c r="GZW72" s="83"/>
      <c r="GZX72" s="83"/>
      <c r="GZY72" s="83"/>
      <c r="GZZ72" s="83"/>
      <c r="HAA72" s="83"/>
      <c r="HAB72" s="83"/>
      <c r="HAC72" s="83"/>
      <c r="HAD72" s="83"/>
      <c r="HAE72" s="83"/>
      <c r="HAF72" s="83"/>
      <c r="HAG72" s="83"/>
      <c r="HAH72" s="83"/>
      <c r="HAI72" s="83"/>
      <c r="HAJ72" s="83"/>
      <c r="HAK72" s="83"/>
      <c r="HAL72" s="83"/>
      <c r="HAM72" s="83"/>
      <c r="HAN72" s="83"/>
      <c r="HAO72" s="83"/>
      <c r="HAP72" s="83"/>
      <c r="HAQ72" s="83"/>
      <c r="HAR72" s="83"/>
      <c r="HAS72" s="83"/>
      <c r="HAT72" s="83"/>
      <c r="HAU72" s="83"/>
      <c r="HAV72" s="83"/>
      <c r="HAW72" s="83"/>
      <c r="HAX72" s="83"/>
      <c r="HAY72" s="83"/>
      <c r="HAZ72" s="83"/>
      <c r="HBA72" s="83"/>
      <c r="HBB72" s="83"/>
      <c r="HBC72" s="83"/>
      <c r="HBD72" s="83"/>
      <c r="HBE72" s="83"/>
      <c r="HBF72" s="83"/>
      <c r="HBG72" s="83"/>
      <c r="HBH72" s="83"/>
      <c r="HBI72" s="83"/>
      <c r="HBJ72" s="83"/>
      <c r="HBK72" s="83"/>
      <c r="HBL72" s="83"/>
      <c r="HBM72" s="83"/>
      <c r="HBN72" s="83"/>
      <c r="HBO72" s="83"/>
      <c r="HBP72" s="83"/>
      <c r="HBQ72" s="83"/>
      <c r="HBR72" s="83"/>
      <c r="HBS72" s="83"/>
      <c r="HBT72" s="83"/>
      <c r="HBU72" s="83"/>
      <c r="HBV72" s="83"/>
      <c r="HBW72" s="83"/>
      <c r="HBX72" s="83"/>
      <c r="HBY72" s="83"/>
      <c r="HBZ72" s="83"/>
      <c r="HCA72" s="83"/>
      <c r="HCB72" s="83"/>
      <c r="HCC72" s="83"/>
      <c r="HCD72" s="83"/>
      <c r="HCE72" s="83"/>
      <c r="HCF72" s="83"/>
      <c r="HCG72" s="83"/>
      <c r="HCH72" s="83"/>
      <c r="HCI72" s="83"/>
      <c r="HCJ72" s="83"/>
      <c r="HCK72" s="83"/>
      <c r="HCL72" s="83"/>
      <c r="HCM72" s="83"/>
      <c r="HCN72" s="83"/>
      <c r="HCO72" s="83"/>
      <c r="HCP72" s="83"/>
      <c r="HCQ72" s="83"/>
      <c r="HCR72" s="83"/>
      <c r="HCS72" s="83"/>
      <c r="HCT72" s="83"/>
      <c r="HCU72" s="83"/>
      <c r="HCV72" s="83"/>
      <c r="HCW72" s="83"/>
      <c r="HCX72" s="83"/>
      <c r="HCY72" s="83"/>
      <c r="HCZ72" s="83"/>
      <c r="HDA72" s="83"/>
      <c r="HDB72" s="83"/>
      <c r="HDC72" s="83"/>
      <c r="HDD72" s="83"/>
      <c r="HDE72" s="83"/>
      <c r="HDF72" s="83"/>
      <c r="HDG72" s="83"/>
      <c r="HDH72" s="83"/>
      <c r="HDI72" s="83"/>
      <c r="HDJ72" s="83"/>
      <c r="HDK72" s="83"/>
      <c r="HDL72" s="83"/>
      <c r="HDM72" s="83"/>
      <c r="HDN72" s="83"/>
      <c r="HDO72" s="83"/>
      <c r="HDP72" s="83"/>
      <c r="HDQ72" s="83"/>
      <c r="HDR72" s="83"/>
      <c r="HDS72" s="83"/>
      <c r="HDT72" s="83"/>
      <c r="HDU72" s="83"/>
      <c r="HDV72" s="83"/>
      <c r="HDW72" s="83"/>
      <c r="HDX72" s="83"/>
      <c r="HDY72" s="83"/>
      <c r="HDZ72" s="83"/>
      <c r="HEA72" s="83"/>
      <c r="HEB72" s="83"/>
      <c r="HEC72" s="83"/>
      <c r="HED72" s="83"/>
      <c r="HEE72" s="83"/>
      <c r="HEF72" s="83"/>
      <c r="HEG72" s="83"/>
      <c r="HEH72" s="83"/>
      <c r="HEI72" s="83"/>
      <c r="HEJ72" s="83"/>
      <c r="HEK72" s="83"/>
      <c r="HEL72" s="83"/>
      <c r="HEM72" s="83"/>
      <c r="HEN72" s="83"/>
      <c r="HEO72" s="83"/>
      <c r="HEP72" s="83"/>
      <c r="HEQ72" s="83"/>
      <c r="HER72" s="83"/>
      <c r="HES72" s="83"/>
      <c r="HET72" s="83"/>
      <c r="HEU72" s="83"/>
      <c r="HEV72" s="83"/>
      <c r="HEW72" s="83"/>
      <c r="HEX72" s="83"/>
      <c r="HEY72" s="83"/>
      <c r="HEZ72" s="83"/>
      <c r="HFA72" s="83"/>
      <c r="HFB72" s="83"/>
      <c r="HFC72" s="83"/>
      <c r="HFD72" s="83"/>
      <c r="HFE72" s="83"/>
      <c r="HFF72" s="83"/>
      <c r="HFG72" s="83"/>
      <c r="HFH72" s="83"/>
      <c r="HFI72" s="83"/>
      <c r="HFJ72" s="83"/>
      <c r="HFK72" s="83"/>
      <c r="HFL72" s="83"/>
      <c r="HFM72" s="83"/>
      <c r="HFN72" s="83"/>
      <c r="HFO72" s="83"/>
      <c r="HFP72" s="83"/>
      <c r="HFQ72" s="83"/>
      <c r="HFR72" s="83"/>
      <c r="HFS72" s="83"/>
      <c r="HFT72" s="83"/>
      <c r="HFU72" s="83"/>
      <c r="HFV72" s="83"/>
      <c r="HFW72" s="83"/>
      <c r="HFX72" s="83"/>
      <c r="HFY72" s="83"/>
      <c r="HFZ72" s="83"/>
      <c r="HGA72" s="83"/>
      <c r="HGB72" s="83"/>
      <c r="HGC72" s="83"/>
      <c r="HGD72" s="83"/>
      <c r="HGE72" s="83"/>
      <c r="HGF72" s="83"/>
      <c r="HGG72" s="83"/>
      <c r="HGH72" s="83"/>
      <c r="HGI72" s="83"/>
      <c r="HGJ72" s="83"/>
      <c r="HGK72" s="83"/>
      <c r="HGL72" s="83"/>
      <c r="HGM72" s="83"/>
      <c r="HGN72" s="83"/>
      <c r="HGO72" s="83"/>
      <c r="HGP72" s="83"/>
      <c r="HGQ72" s="83"/>
      <c r="HGR72" s="83"/>
      <c r="HGS72" s="83"/>
      <c r="HGT72" s="83"/>
      <c r="HGU72" s="83"/>
      <c r="HGV72" s="83"/>
      <c r="HGW72" s="83"/>
      <c r="HGX72" s="83"/>
      <c r="HGY72" s="83"/>
      <c r="HGZ72" s="83"/>
      <c r="HHA72" s="83"/>
      <c r="HHB72" s="83"/>
      <c r="HHC72" s="83"/>
      <c r="HHD72" s="83"/>
      <c r="HHE72" s="83"/>
      <c r="HHF72" s="83"/>
      <c r="HHG72" s="83"/>
      <c r="HHH72" s="83"/>
      <c r="HHI72" s="83"/>
      <c r="HHJ72" s="83"/>
      <c r="HHK72" s="83"/>
      <c r="HHL72" s="83"/>
      <c r="HHM72" s="83"/>
      <c r="HHN72" s="83"/>
      <c r="HHO72" s="83"/>
      <c r="HHP72" s="83"/>
      <c r="HHQ72" s="83"/>
      <c r="HHR72" s="83"/>
      <c r="HHS72" s="83"/>
      <c r="HHT72" s="83"/>
      <c r="HHU72" s="83"/>
      <c r="HHV72" s="83"/>
      <c r="HHW72" s="83"/>
      <c r="HHX72" s="83"/>
      <c r="HHY72" s="83"/>
      <c r="HHZ72" s="83"/>
      <c r="HIA72" s="83"/>
      <c r="HIB72" s="83"/>
      <c r="HIC72" s="83"/>
      <c r="HID72" s="83"/>
      <c r="HIE72" s="83"/>
      <c r="HIF72" s="83"/>
      <c r="HIG72" s="83"/>
      <c r="HIH72" s="83"/>
      <c r="HII72" s="83"/>
      <c r="HIJ72" s="83"/>
      <c r="HIK72" s="83"/>
      <c r="HIL72" s="83"/>
      <c r="HIM72" s="83"/>
      <c r="HIN72" s="83"/>
      <c r="HIO72" s="83"/>
      <c r="HIP72" s="83"/>
      <c r="HIQ72" s="83"/>
      <c r="HIR72" s="83"/>
      <c r="HIS72" s="83"/>
      <c r="HIT72" s="83"/>
      <c r="HIU72" s="83"/>
      <c r="HIV72" s="83"/>
      <c r="HIW72" s="83"/>
      <c r="HIX72" s="83"/>
      <c r="HIY72" s="83"/>
      <c r="HIZ72" s="83"/>
      <c r="HJA72" s="83"/>
      <c r="HJB72" s="83"/>
      <c r="HJC72" s="83"/>
      <c r="HJD72" s="83"/>
      <c r="HJE72" s="83"/>
      <c r="HJF72" s="83"/>
      <c r="HJG72" s="83"/>
      <c r="HJH72" s="83"/>
      <c r="HJI72" s="83"/>
      <c r="HJJ72" s="83"/>
      <c r="HJK72" s="83"/>
      <c r="HJL72" s="83"/>
      <c r="HJM72" s="83"/>
      <c r="HJN72" s="83"/>
      <c r="HJO72" s="83"/>
      <c r="HJP72" s="83"/>
      <c r="HJQ72" s="83"/>
      <c r="HJR72" s="83"/>
      <c r="HJS72" s="83"/>
      <c r="HJT72" s="83"/>
      <c r="HJU72" s="83"/>
      <c r="HJV72" s="83"/>
      <c r="HJW72" s="83"/>
      <c r="HJX72" s="83"/>
      <c r="HJY72" s="83"/>
      <c r="HJZ72" s="83"/>
      <c r="HKA72" s="83"/>
      <c r="HKB72" s="83"/>
      <c r="HKC72" s="83"/>
      <c r="HKD72" s="83"/>
      <c r="HKE72" s="83"/>
      <c r="HKF72" s="83"/>
      <c r="HKG72" s="83"/>
      <c r="HKH72" s="83"/>
      <c r="HKI72" s="83"/>
      <c r="HKJ72" s="83"/>
      <c r="HKK72" s="83"/>
      <c r="HKL72" s="83"/>
      <c r="HKM72" s="83"/>
      <c r="HKN72" s="83"/>
      <c r="HKO72" s="83"/>
      <c r="HKP72" s="83"/>
      <c r="HKQ72" s="83"/>
      <c r="HKR72" s="83"/>
      <c r="HKS72" s="83"/>
      <c r="HKT72" s="83"/>
      <c r="HKU72" s="83"/>
      <c r="HKV72" s="83"/>
      <c r="HKW72" s="83"/>
      <c r="HKX72" s="83"/>
      <c r="HKY72" s="83"/>
      <c r="HKZ72" s="83"/>
      <c r="HLA72" s="83"/>
      <c r="HLB72" s="83"/>
      <c r="HLC72" s="83"/>
      <c r="HLD72" s="83"/>
      <c r="HLE72" s="83"/>
      <c r="HLF72" s="83"/>
      <c r="HLG72" s="83"/>
      <c r="HLH72" s="83"/>
      <c r="HLI72" s="83"/>
      <c r="HLJ72" s="83"/>
      <c r="HLK72" s="83"/>
      <c r="HLL72" s="83"/>
      <c r="HLM72" s="83"/>
      <c r="HLN72" s="83"/>
      <c r="HLO72" s="83"/>
      <c r="HLP72" s="83"/>
      <c r="HLQ72" s="83"/>
      <c r="HLR72" s="83"/>
      <c r="HLS72" s="83"/>
      <c r="HLT72" s="83"/>
      <c r="HLU72" s="83"/>
      <c r="HLV72" s="83"/>
      <c r="HLW72" s="83"/>
      <c r="HLX72" s="83"/>
      <c r="HLY72" s="83"/>
      <c r="HLZ72" s="83"/>
      <c r="HMA72" s="83"/>
      <c r="HMB72" s="83"/>
      <c r="HMC72" s="83"/>
      <c r="HMD72" s="83"/>
      <c r="HME72" s="83"/>
      <c r="HMF72" s="83"/>
      <c r="HMG72" s="83"/>
      <c r="HMH72" s="83"/>
      <c r="HMI72" s="83"/>
      <c r="HMJ72" s="83"/>
      <c r="HMK72" s="83"/>
      <c r="HML72" s="83"/>
      <c r="HMM72" s="83"/>
      <c r="HMN72" s="83"/>
      <c r="HMO72" s="83"/>
      <c r="HMP72" s="83"/>
      <c r="HMQ72" s="83"/>
      <c r="HMR72" s="83"/>
      <c r="HMS72" s="83"/>
      <c r="HMT72" s="83"/>
      <c r="HMU72" s="83"/>
      <c r="HMV72" s="83"/>
      <c r="HMW72" s="83"/>
      <c r="HMX72" s="83"/>
      <c r="HMY72" s="83"/>
      <c r="HMZ72" s="83"/>
      <c r="HNA72" s="83"/>
      <c r="HNB72" s="83"/>
      <c r="HNC72" s="83"/>
      <c r="HND72" s="83"/>
      <c r="HNE72" s="83"/>
      <c r="HNF72" s="83"/>
      <c r="HNG72" s="83"/>
      <c r="HNH72" s="83"/>
      <c r="HNI72" s="83"/>
      <c r="HNJ72" s="83"/>
      <c r="HNK72" s="83"/>
      <c r="HNL72" s="83"/>
      <c r="HNM72" s="83"/>
      <c r="HNN72" s="83"/>
      <c r="HNO72" s="83"/>
      <c r="HNP72" s="83"/>
      <c r="HNQ72" s="83"/>
      <c r="HNR72" s="83"/>
      <c r="HNS72" s="83"/>
      <c r="HNT72" s="83"/>
      <c r="HNU72" s="83"/>
      <c r="HNV72" s="83"/>
      <c r="HNW72" s="83"/>
      <c r="HNX72" s="83"/>
      <c r="HNY72" s="83"/>
      <c r="HNZ72" s="83"/>
      <c r="HOA72" s="83"/>
      <c r="HOB72" s="83"/>
      <c r="HOC72" s="83"/>
      <c r="HOD72" s="83"/>
      <c r="HOE72" s="83"/>
      <c r="HOF72" s="83"/>
      <c r="HOG72" s="83"/>
      <c r="HOH72" s="83"/>
      <c r="HOI72" s="83"/>
      <c r="HOJ72" s="83"/>
      <c r="HOK72" s="83"/>
      <c r="HOL72" s="83"/>
      <c r="HOM72" s="83"/>
      <c r="HON72" s="83"/>
      <c r="HOO72" s="83"/>
      <c r="HOP72" s="83"/>
      <c r="HOQ72" s="83"/>
      <c r="HOR72" s="83"/>
      <c r="HOS72" s="83"/>
      <c r="HOT72" s="83"/>
      <c r="HOU72" s="83"/>
      <c r="HOV72" s="83"/>
      <c r="HOW72" s="83"/>
      <c r="HOX72" s="83"/>
      <c r="HOY72" s="83"/>
      <c r="HOZ72" s="83"/>
      <c r="HPA72" s="83"/>
      <c r="HPB72" s="83"/>
      <c r="HPC72" s="83"/>
      <c r="HPD72" s="83"/>
      <c r="HPE72" s="83"/>
      <c r="HPF72" s="83"/>
      <c r="HPG72" s="83"/>
      <c r="HPH72" s="83"/>
      <c r="HPI72" s="83"/>
      <c r="HPJ72" s="83"/>
      <c r="HPK72" s="83"/>
      <c r="HPL72" s="83"/>
      <c r="HPM72" s="83"/>
      <c r="HPN72" s="83"/>
      <c r="HPO72" s="83"/>
      <c r="HPP72" s="83"/>
      <c r="HPQ72" s="83"/>
      <c r="HPR72" s="83"/>
      <c r="HPS72" s="83"/>
      <c r="HPT72" s="83"/>
      <c r="HPU72" s="83"/>
      <c r="HPV72" s="83"/>
      <c r="HPW72" s="83"/>
      <c r="HPX72" s="83"/>
      <c r="HPY72" s="83"/>
      <c r="HPZ72" s="83"/>
      <c r="HQA72" s="83"/>
      <c r="HQB72" s="83"/>
      <c r="HQC72" s="83"/>
      <c r="HQD72" s="83"/>
      <c r="HQE72" s="83"/>
      <c r="HQF72" s="83"/>
      <c r="HQG72" s="83"/>
      <c r="HQH72" s="83"/>
      <c r="HQI72" s="83"/>
      <c r="HQJ72" s="83"/>
      <c r="HQK72" s="83"/>
      <c r="HQL72" s="83"/>
      <c r="HQM72" s="83"/>
      <c r="HQN72" s="83"/>
      <c r="HQO72" s="83"/>
      <c r="HQP72" s="83"/>
      <c r="HQQ72" s="83"/>
      <c r="HQR72" s="83"/>
      <c r="HQS72" s="83"/>
      <c r="HQT72" s="83"/>
      <c r="HQU72" s="83"/>
      <c r="HQV72" s="83"/>
      <c r="HQW72" s="83"/>
      <c r="HQX72" s="83"/>
      <c r="HQY72" s="83"/>
      <c r="HQZ72" s="83"/>
      <c r="HRA72" s="83"/>
      <c r="HRB72" s="83"/>
      <c r="HRC72" s="83"/>
      <c r="HRD72" s="83"/>
      <c r="HRE72" s="83"/>
      <c r="HRF72" s="83"/>
      <c r="HRG72" s="83"/>
      <c r="HRH72" s="83"/>
      <c r="HRI72" s="83"/>
      <c r="HRJ72" s="83"/>
      <c r="HRK72" s="83"/>
      <c r="HRL72" s="83"/>
      <c r="HRM72" s="83"/>
      <c r="HRN72" s="83"/>
      <c r="HRO72" s="83"/>
      <c r="HRP72" s="83"/>
      <c r="HRQ72" s="83"/>
      <c r="HRR72" s="83"/>
      <c r="HRS72" s="83"/>
      <c r="HRT72" s="83"/>
      <c r="HRU72" s="83"/>
      <c r="HRV72" s="83"/>
      <c r="HRW72" s="83"/>
      <c r="HRX72" s="83"/>
      <c r="HRY72" s="83"/>
      <c r="HRZ72" s="83"/>
      <c r="HSA72" s="83"/>
      <c r="HSB72" s="83"/>
      <c r="HSC72" s="83"/>
      <c r="HSD72" s="83"/>
      <c r="HSE72" s="83"/>
      <c r="HSF72" s="83"/>
      <c r="HSG72" s="83"/>
      <c r="HSH72" s="83"/>
      <c r="HSI72" s="83"/>
      <c r="HSJ72" s="83"/>
      <c r="HSK72" s="83"/>
      <c r="HSL72" s="83"/>
      <c r="HSM72" s="83"/>
      <c r="HSN72" s="83"/>
      <c r="HSO72" s="83"/>
      <c r="HSP72" s="83"/>
      <c r="HSQ72" s="83"/>
      <c r="HSR72" s="83"/>
      <c r="HSS72" s="83"/>
      <c r="HST72" s="83"/>
      <c r="HSU72" s="83"/>
      <c r="HSV72" s="83"/>
      <c r="HSW72" s="83"/>
      <c r="HSX72" s="83"/>
      <c r="HSY72" s="83"/>
      <c r="HSZ72" s="83"/>
      <c r="HTA72" s="83"/>
      <c r="HTB72" s="83"/>
      <c r="HTC72" s="83"/>
      <c r="HTD72" s="83"/>
      <c r="HTE72" s="83"/>
      <c r="HTF72" s="83"/>
      <c r="HTG72" s="83"/>
      <c r="HTH72" s="83"/>
      <c r="HTI72" s="83"/>
      <c r="HTJ72" s="83"/>
      <c r="HTK72" s="83"/>
      <c r="HTL72" s="83"/>
      <c r="HTM72" s="83"/>
      <c r="HTN72" s="83"/>
      <c r="HTO72" s="83"/>
      <c r="HTP72" s="83"/>
      <c r="HTQ72" s="83"/>
      <c r="HTR72" s="83"/>
      <c r="HTS72" s="83"/>
      <c r="HTT72" s="83"/>
      <c r="HTU72" s="83"/>
      <c r="HTV72" s="83"/>
      <c r="HTW72" s="83"/>
      <c r="HTX72" s="83"/>
      <c r="HTY72" s="83"/>
      <c r="HTZ72" s="83"/>
      <c r="HUA72" s="83"/>
      <c r="HUB72" s="83"/>
      <c r="HUC72" s="83"/>
      <c r="HUD72" s="83"/>
      <c r="HUE72" s="83"/>
      <c r="HUF72" s="83"/>
      <c r="HUG72" s="83"/>
      <c r="HUH72" s="83"/>
      <c r="HUI72" s="83"/>
      <c r="HUJ72" s="83"/>
      <c r="HUK72" s="83"/>
      <c r="HUL72" s="83"/>
      <c r="HUM72" s="83"/>
      <c r="HUN72" s="83"/>
      <c r="HUO72" s="83"/>
      <c r="HUP72" s="83"/>
      <c r="HUQ72" s="83"/>
      <c r="HUR72" s="83"/>
      <c r="HUS72" s="83"/>
      <c r="HUT72" s="83"/>
      <c r="HUU72" s="83"/>
      <c r="HUV72" s="83"/>
      <c r="HUW72" s="83"/>
      <c r="HUX72" s="83"/>
      <c r="HUY72" s="83"/>
      <c r="HUZ72" s="83"/>
      <c r="HVA72" s="83"/>
      <c r="HVB72" s="83"/>
      <c r="HVC72" s="83"/>
      <c r="HVD72" s="83"/>
      <c r="HVE72" s="83"/>
      <c r="HVF72" s="83"/>
      <c r="HVG72" s="83"/>
      <c r="HVH72" s="83"/>
      <c r="HVI72" s="83"/>
      <c r="HVJ72" s="83"/>
      <c r="HVK72" s="83"/>
      <c r="HVL72" s="83"/>
      <c r="HVM72" s="83"/>
      <c r="HVN72" s="83"/>
      <c r="HVO72" s="83"/>
      <c r="HVP72" s="83"/>
      <c r="HVQ72" s="83"/>
      <c r="HVR72" s="83"/>
      <c r="HVS72" s="83"/>
      <c r="HVT72" s="83"/>
      <c r="HVU72" s="83"/>
      <c r="HVV72" s="83"/>
      <c r="HVW72" s="83"/>
      <c r="HVX72" s="83"/>
      <c r="HVY72" s="83"/>
      <c r="HVZ72" s="83"/>
      <c r="HWA72" s="83"/>
      <c r="HWB72" s="83"/>
      <c r="HWC72" s="83"/>
      <c r="HWD72" s="83"/>
      <c r="HWE72" s="83"/>
      <c r="HWF72" s="83"/>
      <c r="HWG72" s="83"/>
      <c r="HWH72" s="83"/>
      <c r="HWI72" s="83"/>
      <c r="HWJ72" s="83"/>
      <c r="HWK72" s="83"/>
      <c r="HWL72" s="83"/>
      <c r="HWM72" s="83"/>
      <c r="HWN72" s="83"/>
      <c r="HWO72" s="83"/>
      <c r="HWP72" s="83"/>
      <c r="HWQ72" s="83"/>
      <c r="HWR72" s="83"/>
      <c r="HWS72" s="83"/>
      <c r="HWT72" s="83"/>
      <c r="HWU72" s="83"/>
      <c r="HWV72" s="83"/>
      <c r="HWW72" s="83"/>
      <c r="HWX72" s="83"/>
      <c r="HWY72" s="83"/>
      <c r="HWZ72" s="83"/>
      <c r="HXA72" s="83"/>
      <c r="HXB72" s="83"/>
      <c r="HXC72" s="83"/>
      <c r="HXD72" s="83"/>
      <c r="HXE72" s="83"/>
      <c r="HXF72" s="83"/>
      <c r="HXG72" s="83"/>
      <c r="HXH72" s="83"/>
      <c r="HXI72" s="83"/>
      <c r="HXJ72" s="83"/>
      <c r="HXK72" s="83"/>
      <c r="HXL72" s="83"/>
      <c r="HXM72" s="83"/>
      <c r="HXN72" s="83"/>
      <c r="HXO72" s="83"/>
      <c r="HXP72" s="83"/>
      <c r="HXQ72" s="83"/>
      <c r="HXR72" s="83"/>
      <c r="HXS72" s="83"/>
      <c r="HXT72" s="83"/>
      <c r="HXU72" s="83"/>
      <c r="HXV72" s="83"/>
      <c r="HXW72" s="83"/>
      <c r="HXX72" s="83"/>
      <c r="HXY72" s="83"/>
      <c r="HXZ72" s="83"/>
      <c r="HYA72" s="83"/>
      <c r="HYB72" s="83"/>
      <c r="HYC72" s="83"/>
      <c r="HYD72" s="83"/>
      <c r="HYE72" s="83"/>
      <c r="HYF72" s="83"/>
      <c r="HYG72" s="83"/>
      <c r="HYH72" s="83"/>
      <c r="HYI72" s="83"/>
      <c r="HYJ72" s="83"/>
      <c r="HYK72" s="83"/>
      <c r="HYL72" s="83"/>
      <c r="HYM72" s="83"/>
      <c r="HYN72" s="83"/>
      <c r="HYO72" s="83"/>
      <c r="HYP72" s="83"/>
      <c r="HYQ72" s="83"/>
      <c r="HYR72" s="83"/>
      <c r="HYS72" s="83"/>
      <c r="HYT72" s="83"/>
      <c r="HYU72" s="83"/>
      <c r="HYV72" s="83"/>
      <c r="HYW72" s="83"/>
      <c r="HYX72" s="83"/>
      <c r="HYY72" s="83"/>
      <c r="HYZ72" s="83"/>
      <c r="HZA72" s="83"/>
      <c r="HZB72" s="83"/>
      <c r="HZC72" s="83"/>
      <c r="HZD72" s="83"/>
      <c r="HZE72" s="83"/>
      <c r="HZF72" s="83"/>
      <c r="HZG72" s="83"/>
      <c r="HZH72" s="83"/>
      <c r="HZI72" s="83"/>
      <c r="HZJ72" s="83"/>
      <c r="HZK72" s="83"/>
      <c r="HZL72" s="83"/>
      <c r="HZM72" s="83"/>
      <c r="HZN72" s="83"/>
      <c r="HZO72" s="83"/>
      <c r="HZP72" s="83"/>
      <c r="HZQ72" s="83"/>
      <c r="HZR72" s="83"/>
      <c r="HZS72" s="83"/>
      <c r="HZT72" s="83"/>
      <c r="HZU72" s="83"/>
      <c r="HZV72" s="83"/>
      <c r="HZW72" s="83"/>
      <c r="HZX72" s="83"/>
      <c r="HZY72" s="83"/>
      <c r="HZZ72" s="83"/>
      <c r="IAA72" s="83"/>
      <c r="IAB72" s="83"/>
      <c r="IAC72" s="83"/>
      <c r="IAD72" s="83"/>
      <c r="IAE72" s="83"/>
      <c r="IAF72" s="83"/>
      <c r="IAG72" s="83"/>
      <c r="IAH72" s="83"/>
      <c r="IAI72" s="83"/>
      <c r="IAJ72" s="83"/>
      <c r="IAK72" s="83"/>
      <c r="IAL72" s="83"/>
      <c r="IAM72" s="83"/>
      <c r="IAN72" s="83"/>
      <c r="IAO72" s="83"/>
      <c r="IAP72" s="83"/>
      <c r="IAQ72" s="83"/>
      <c r="IAR72" s="83"/>
      <c r="IAS72" s="83"/>
      <c r="IAT72" s="83"/>
      <c r="IAU72" s="83"/>
      <c r="IAV72" s="83"/>
      <c r="IAW72" s="83"/>
      <c r="IAX72" s="83"/>
      <c r="IAY72" s="83"/>
      <c r="IAZ72" s="83"/>
      <c r="IBA72" s="83"/>
      <c r="IBB72" s="83"/>
      <c r="IBC72" s="83"/>
      <c r="IBD72" s="83"/>
      <c r="IBE72" s="83"/>
      <c r="IBF72" s="83"/>
      <c r="IBG72" s="83"/>
      <c r="IBH72" s="83"/>
      <c r="IBI72" s="83"/>
      <c r="IBJ72" s="83"/>
      <c r="IBK72" s="83"/>
      <c r="IBL72" s="83"/>
      <c r="IBM72" s="83"/>
      <c r="IBN72" s="83"/>
      <c r="IBO72" s="83"/>
      <c r="IBP72" s="83"/>
      <c r="IBQ72" s="83"/>
      <c r="IBR72" s="83"/>
      <c r="IBS72" s="83"/>
      <c r="IBT72" s="83"/>
      <c r="IBU72" s="83"/>
      <c r="IBV72" s="83"/>
      <c r="IBW72" s="83"/>
      <c r="IBX72" s="83"/>
      <c r="IBY72" s="83"/>
      <c r="IBZ72" s="83"/>
      <c r="ICA72" s="83"/>
      <c r="ICB72" s="83"/>
      <c r="ICC72" s="83"/>
      <c r="ICD72" s="83"/>
      <c r="ICE72" s="83"/>
      <c r="ICF72" s="83"/>
      <c r="ICG72" s="83"/>
      <c r="ICH72" s="83"/>
      <c r="ICI72" s="83"/>
      <c r="ICJ72" s="83"/>
      <c r="ICK72" s="83"/>
      <c r="ICL72" s="83"/>
      <c r="ICM72" s="83"/>
      <c r="ICN72" s="83"/>
      <c r="ICO72" s="83"/>
      <c r="ICP72" s="83"/>
      <c r="ICQ72" s="83"/>
      <c r="ICR72" s="83"/>
      <c r="ICS72" s="83"/>
      <c r="ICT72" s="83"/>
      <c r="ICU72" s="83"/>
      <c r="ICV72" s="83"/>
      <c r="ICW72" s="83"/>
      <c r="ICX72" s="83"/>
      <c r="ICY72" s="83"/>
      <c r="ICZ72" s="83"/>
      <c r="IDA72" s="83"/>
      <c r="IDB72" s="83"/>
      <c r="IDC72" s="83"/>
      <c r="IDD72" s="83"/>
      <c r="IDE72" s="83"/>
      <c r="IDF72" s="83"/>
      <c r="IDG72" s="83"/>
      <c r="IDH72" s="83"/>
      <c r="IDI72" s="83"/>
      <c r="IDJ72" s="83"/>
      <c r="IDK72" s="83"/>
      <c r="IDL72" s="83"/>
      <c r="IDM72" s="83"/>
      <c r="IDN72" s="83"/>
      <c r="IDO72" s="83"/>
      <c r="IDP72" s="83"/>
      <c r="IDQ72" s="83"/>
      <c r="IDR72" s="83"/>
      <c r="IDS72" s="83"/>
      <c r="IDT72" s="83"/>
      <c r="IDU72" s="83"/>
      <c r="IDV72" s="83"/>
      <c r="IDW72" s="83"/>
      <c r="IDX72" s="83"/>
      <c r="IDY72" s="83"/>
      <c r="IDZ72" s="83"/>
      <c r="IEA72" s="83"/>
      <c r="IEB72" s="83"/>
      <c r="IEC72" s="83"/>
      <c r="IED72" s="83"/>
      <c r="IEE72" s="83"/>
      <c r="IEF72" s="83"/>
      <c r="IEG72" s="83"/>
      <c r="IEH72" s="83"/>
      <c r="IEI72" s="83"/>
      <c r="IEJ72" s="83"/>
      <c r="IEK72" s="83"/>
      <c r="IEL72" s="83"/>
      <c r="IEM72" s="83"/>
      <c r="IEN72" s="83"/>
      <c r="IEO72" s="83"/>
      <c r="IEP72" s="83"/>
      <c r="IEQ72" s="83"/>
      <c r="IER72" s="83"/>
      <c r="IES72" s="83"/>
      <c r="IET72" s="83"/>
      <c r="IEU72" s="83"/>
      <c r="IEV72" s="83"/>
      <c r="IEW72" s="83"/>
      <c r="IEX72" s="83"/>
      <c r="IEY72" s="83"/>
      <c r="IEZ72" s="83"/>
      <c r="IFA72" s="83"/>
      <c r="IFB72" s="83"/>
      <c r="IFC72" s="83"/>
      <c r="IFD72" s="83"/>
      <c r="IFE72" s="83"/>
      <c r="IFF72" s="83"/>
      <c r="IFG72" s="83"/>
      <c r="IFH72" s="83"/>
      <c r="IFI72" s="83"/>
      <c r="IFJ72" s="83"/>
      <c r="IFK72" s="83"/>
      <c r="IFL72" s="83"/>
      <c r="IFM72" s="83"/>
      <c r="IFN72" s="83"/>
      <c r="IFO72" s="83"/>
      <c r="IFP72" s="83"/>
      <c r="IFQ72" s="83"/>
      <c r="IFR72" s="83"/>
      <c r="IFS72" s="83"/>
      <c r="IFT72" s="83"/>
      <c r="IFU72" s="83"/>
      <c r="IFV72" s="83"/>
      <c r="IFW72" s="83"/>
      <c r="IFX72" s="83"/>
      <c r="IFY72" s="83"/>
      <c r="IFZ72" s="83"/>
      <c r="IGA72" s="83"/>
      <c r="IGB72" s="83"/>
      <c r="IGC72" s="83"/>
      <c r="IGD72" s="83"/>
      <c r="IGE72" s="83"/>
      <c r="IGF72" s="83"/>
      <c r="IGG72" s="83"/>
      <c r="IGH72" s="83"/>
      <c r="IGI72" s="83"/>
      <c r="IGJ72" s="83"/>
      <c r="IGK72" s="83"/>
      <c r="IGL72" s="83"/>
      <c r="IGM72" s="83"/>
      <c r="IGN72" s="83"/>
      <c r="IGO72" s="83"/>
      <c r="IGP72" s="83"/>
      <c r="IGQ72" s="83"/>
      <c r="IGR72" s="83"/>
      <c r="IGS72" s="83"/>
      <c r="IGT72" s="83"/>
      <c r="IGU72" s="83"/>
      <c r="IGV72" s="83"/>
      <c r="IGW72" s="83"/>
      <c r="IGX72" s="83"/>
      <c r="IGY72" s="83"/>
      <c r="IGZ72" s="83"/>
      <c r="IHA72" s="83"/>
      <c r="IHB72" s="83"/>
      <c r="IHC72" s="83"/>
      <c r="IHD72" s="83"/>
      <c r="IHE72" s="83"/>
      <c r="IHF72" s="83"/>
      <c r="IHG72" s="83"/>
      <c r="IHH72" s="83"/>
      <c r="IHI72" s="83"/>
      <c r="IHJ72" s="83"/>
      <c r="IHK72" s="83"/>
      <c r="IHL72" s="83"/>
      <c r="IHM72" s="83"/>
      <c r="IHN72" s="83"/>
      <c r="IHO72" s="83"/>
      <c r="IHP72" s="83"/>
      <c r="IHQ72" s="83"/>
      <c r="IHR72" s="83"/>
      <c r="IHS72" s="83"/>
      <c r="IHT72" s="83"/>
      <c r="IHU72" s="83"/>
      <c r="IHV72" s="83"/>
      <c r="IHW72" s="83"/>
      <c r="IHX72" s="83"/>
      <c r="IHY72" s="83"/>
      <c r="IHZ72" s="83"/>
      <c r="IIA72" s="83"/>
      <c r="IIB72" s="83"/>
      <c r="IIC72" s="83"/>
      <c r="IID72" s="83"/>
      <c r="IIE72" s="83"/>
      <c r="IIF72" s="83"/>
      <c r="IIG72" s="83"/>
      <c r="IIH72" s="83"/>
      <c r="III72" s="83"/>
      <c r="IIJ72" s="83"/>
      <c r="IIK72" s="83"/>
      <c r="IIL72" s="83"/>
      <c r="IIM72" s="83"/>
      <c r="IIN72" s="83"/>
      <c r="IIO72" s="83"/>
      <c r="IIP72" s="83"/>
      <c r="IIQ72" s="83"/>
      <c r="IIR72" s="83"/>
      <c r="IIS72" s="83"/>
      <c r="IIT72" s="83"/>
      <c r="IIU72" s="83"/>
      <c r="IIV72" s="83"/>
      <c r="IIW72" s="83"/>
      <c r="IIX72" s="83"/>
      <c r="IIY72" s="83"/>
      <c r="IIZ72" s="83"/>
      <c r="IJA72" s="83"/>
      <c r="IJB72" s="83"/>
      <c r="IJC72" s="83"/>
      <c r="IJD72" s="83"/>
      <c r="IJE72" s="83"/>
      <c r="IJF72" s="83"/>
      <c r="IJG72" s="83"/>
      <c r="IJH72" s="83"/>
      <c r="IJI72" s="83"/>
      <c r="IJJ72" s="83"/>
      <c r="IJK72" s="83"/>
      <c r="IJL72" s="83"/>
      <c r="IJM72" s="83"/>
      <c r="IJN72" s="83"/>
      <c r="IJO72" s="83"/>
      <c r="IJP72" s="83"/>
      <c r="IJQ72" s="83"/>
      <c r="IJR72" s="83"/>
      <c r="IJS72" s="83"/>
      <c r="IJT72" s="83"/>
      <c r="IJU72" s="83"/>
      <c r="IJV72" s="83"/>
      <c r="IJW72" s="83"/>
      <c r="IJX72" s="83"/>
      <c r="IJY72" s="83"/>
      <c r="IJZ72" s="83"/>
      <c r="IKA72" s="83"/>
      <c r="IKB72" s="83"/>
      <c r="IKC72" s="83"/>
      <c r="IKD72" s="83"/>
      <c r="IKE72" s="83"/>
      <c r="IKF72" s="83"/>
      <c r="IKG72" s="83"/>
      <c r="IKH72" s="83"/>
      <c r="IKI72" s="83"/>
      <c r="IKJ72" s="83"/>
      <c r="IKK72" s="83"/>
      <c r="IKL72" s="83"/>
      <c r="IKM72" s="83"/>
      <c r="IKN72" s="83"/>
      <c r="IKO72" s="83"/>
      <c r="IKP72" s="83"/>
      <c r="IKQ72" s="83"/>
      <c r="IKR72" s="83"/>
      <c r="IKS72" s="83"/>
      <c r="IKT72" s="83"/>
      <c r="IKU72" s="83"/>
      <c r="IKV72" s="83"/>
      <c r="IKW72" s="83"/>
      <c r="IKX72" s="83"/>
      <c r="IKY72" s="83"/>
      <c r="IKZ72" s="83"/>
      <c r="ILA72" s="83"/>
      <c r="ILB72" s="83"/>
      <c r="ILC72" s="83"/>
      <c r="ILD72" s="83"/>
      <c r="ILE72" s="83"/>
      <c r="ILF72" s="83"/>
      <c r="ILG72" s="83"/>
      <c r="ILH72" s="83"/>
      <c r="ILI72" s="83"/>
      <c r="ILJ72" s="83"/>
      <c r="ILK72" s="83"/>
      <c r="ILL72" s="83"/>
      <c r="ILM72" s="83"/>
      <c r="ILN72" s="83"/>
      <c r="ILO72" s="83"/>
      <c r="ILP72" s="83"/>
      <c r="ILQ72" s="83"/>
      <c r="ILR72" s="83"/>
      <c r="ILS72" s="83"/>
      <c r="ILT72" s="83"/>
      <c r="ILU72" s="83"/>
      <c r="ILV72" s="83"/>
      <c r="ILW72" s="83"/>
      <c r="ILX72" s="83"/>
      <c r="ILY72" s="83"/>
      <c r="ILZ72" s="83"/>
      <c r="IMA72" s="83"/>
      <c r="IMB72" s="83"/>
      <c r="IMC72" s="83"/>
      <c r="IMD72" s="83"/>
      <c r="IME72" s="83"/>
      <c r="IMF72" s="83"/>
      <c r="IMG72" s="83"/>
      <c r="IMH72" s="83"/>
      <c r="IMI72" s="83"/>
      <c r="IMJ72" s="83"/>
      <c r="IMK72" s="83"/>
      <c r="IML72" s="83"/>
      <c r="IMM72" s="83"/>
      <c r="IMN72" s="83"/>
      <c r="IMO72" s="83"/>
      <c r="IMP72" s="83"/>
      <c r="IMQ72" s="83"/>
      <c r="IMR72" s="83"/>
      <c r="IMS72" s="83"/>
      <c r="IMT72" s="83"/>
      <c r="IMU72" s="83"/>
      <c r="IMV72" s="83"/>
      <c r="IMW72" s="83"/>
      <c r="IMX72" s="83"/>
      <c r="IMY72" s="83"/>
      <c r="IMZ72" s="83"/>
      <c r="INA72" s="83"/>
      <c r="INB72" s="83"/>
      <c r="INC72" s="83"/>
      <c r="IND72" s="83"/>
      <c r="INE72" s="83"/>
      <c r="INF72" s="83"/>
      <c r="ING72" s="83"/>
      <c r="INH72" s="83"/>
      <c r="INI72" s="83"/>
      <c r="INJ72" s="83"/>
      <c r="INK72" s="83"/>
      <c r="INL72" s="83"/>
      <c r="INM72" s="83"/>
      <c r="INN72" s="83"/>
      <c r="INO72" s="83"/>
      <c r="INP72" s="83"/>
      <c r="INQ72" s="83"/>
      <c r="INR72" s="83"/>
      <c r="INS72" s="83"/>
      <c r="INT72" s="83"/>
      <c r="INU72" s="83"/>
      <c r="INV72" s="83"/>
      <c r="INW72" s="83"/>
      <c r="INX72" s="83"/>
      <c r="INY72" s="83"/>
      <c r="INZ72" s="83"/>
      <c r="IOA72" s="83"/>
      <c r="IOB72" s="83"/>
      <c r="IOC72" s="83"/>
      <c r="IOD72" s="83"/>
      <c r="IOE72" s="83"/>
      <c r="IOF72" s="83"/>
      <c r="IOG72" s="83"/>
      <c r="IOH72" s="83"/>
      <c r="IOI72" s="83"/>
      <c r="IOJ72" s="83"/>
      <c r="IOK72" s="83"/>
      <c r="IOL72" s="83"/>
      <c r="IOM72" s="83"/>
      <c r="ION72" s="83"/>
      <c r="IOO72" s="83"/>
      <c r="IOP72" s="83"/>
      <c r="IOQ72" s="83"/>
      <c r="IOR72" s="83"/>
      <c r="IOS72" s="83"/>
      <c r="IOT72" s="83"/>
      <c r="IOU72" s="83"/>
      <c r="IOV72" s="83"/>
      <c r="IOW72" s="83"/>
      <c r="IOX72" s="83"/>
      <c r="IOY72" s="83"/>
      <c r="IOZ72" s="83"/>
      <c r="IPA72" s="83"/>
      <c r="IPB72" s="83"/>
      <c r="IPC72" s="83"/>
      <c r="IPD72" s="83"/>
      <c r="IPE72" s="83"/>
      <c r="IPF72" s="83"/>
      <c r="IPG72" s="83"/>
      <c r="IPH72" s="83"/>
      <c r="IPI72" s="83"/>
      <c r="IPJ72" s="83"/>
      <c r="IPK72" s="83"/>
      <c r="IPL72" s="83"/>
      <c r="IPM72" s="83"/>
      <c r="IPN72" s="83"/>
      <c r="IPO72" s="83"/>
      <c r="IPP72" s="83"/>
      <c r="IPQ72" s="83"/>
      <c r="IPR72" s="83"/>
      <c r="IPS72" s="83"/>
      <c r="IPT72" s="83"/>
      <c r="IPU72" s="83"/>
      <c r="IPV72" s="83"/>
      <c r="IPW72" s="83"/>
      <c r="IPX72" s="83"/>
      <c r="IPY72" s="83"/>
      <c r="IPZ72" s="83"/>
      <c r="IQA72" s="83"/>
      <c r="IQB72" s="83"/>
      <c r="IQC72" s="83"/>
      <c r="IQD72" s="83"/>
      <c r="IQE72" s="83"/>
      <c r="IQF72" s="83"/>
      <c r="IQG72" s="83"/>
      <c r="IQH72" s="83"/>
      <c r="IQI72" s="83"/>
      <c r="IQJ72" s="83"/>
      <c r="IQK72" s="83"/>
      <c r="IQL72" s="83"/>
      <c r="IQM72" s="83"/>
      <c r="IQN72" s="83"/>
      <c r="IQO72" s="83"/>
      <c r="IQP72" s="83"/>
      <c r="IQQ72" s="83"/>
      <c r="IQR72" s="83"/>
      <c r="IQS72" s="83"/>
      <c r="IQT72" s="83"/>
      <c r="IQU72" s="83"/>
      <c r="IQV72" s="83"/>
      <c r="IQW72" s="83"/>
      <c r="IQX72" s="83"/>
      <c r="IQY72" s="83"/>
      <c r="IQZ72" s="83"/>
      <c r="IRA72" s="83"/>
      <c r="IRB72" s="83"/>
      <c r="IRC72" s="83"/>
      <c r="IRD72" s="83"/>
      <c r="IRE72" s="83"/>
      <c r="IRF72" s="83"/>
      <c r="IRG72" s="83"/>
      <c r="IRH72" s="83"/>
      <c r="IRI72" s="83"/>
      <c r="IRJ72" s="83"/>
      <c r="IRK72" s="83"/>
      <c r="IRL72" s="83"/>
      <c r="IRM72" s="83"/>
      <c r="IRN72" s="83"/>
      <c r="IRO72" s="83"/>
      <c r="IRP72" s="83"/>
      <c r="IRQ72" s="83"/>
      <c r="IRR72" s="83"/>
      <c r="IRS72" s="83"/>
      <c r="IRT72" s="83"/>
      <c r="IRU72" s="83"/>
      <c r="IRV72" s="83"/>
      <c r="IRW72" s="83"/>
      <c r="IRX72" s="83"/>
      <c r="IRY72" s="83"/>
      <c r="IRZ72" s="83"/>
      <c r="ISA72" s="83"/>
      <c r="ISB72" s="83"/>
      <c r="ISC72" s="83"/>
      <c r="ISD72" s="83"/>
      <c r="ISE72" s="83"/>
      <c r="ISF72" s="83"/>
      <c r="ISG72" s="83"/>
      <c r="ISH72" s="83"/>
      <c r="ISI72" s="83"/>
      <c r="ISJ72" s="83"/>
      <c r="ISK72" s="83"/>
      <c r="ISL72" s="83"/>
      <c r="ISM72" s="83"/>
      <c r="ISN72" s="83"/>
      <c r="ISO72" s="83"/>
      <c r="ISP72" s="83"/>
      <c r="ISQ72" s="83"/>
      <c r="ISR72" s="83"/>
      <c r="ISS72" s="83"/>
      <c r="IST72" s="83"/>
      <c r="ISU72" s="83"/>
      <c r="ISV72" s="83"/>
      <c r="ISW72" s="83"/>
      <c r="ISX72" s="83"/>
      <c r="ISY72" s="83"/>
      <c r="ISZ72" s="83"/>
      <c r="ITA72" s="83"/>
      <c r="ITB72" s="83"/>
      <c r="ITC72" s="83"/>
      <c r="ITD72" s="83"/>
      <c r="ITE72" s="83"/>
      <c r="ITF72" s="83"/>
      <c r="ITG72" s="83"/>
      <c r="ITH72" s="83"/>
      <c r="ITI72" s="83"/>
      <c r="ITJ72" s="83"/>
      <c r="ITK72" s="83"/>
      <c r="ITL72" s="83"/>
      <c r="ITM72" s="83"/>
      <c r="ITN72" s="83"/>
      <c r="ITO72" s="83"/>
      <c r="ITP72" s="83"/>
      <c r="ITQ72" s="83"/>
      <c r="ITR72" s="83"/>
      <c r="ITS72" s="83"/>
      <c r="ITT72" s="83"/>
      <c r="ITU72" s="83"/>
      <c r="ITV72" s="83"/>
      <c r="ITW72" s="83"/>
      <c r="ITX72" s="83"/>
      <c r="ITY72" s="83"/>
      <c r="ITZ72" s="83"/>
      <c r="IUA72" s="83"/>
      <c r="IUB72" s="83"/>
      <c r="IUC72" s="83"/>
      <c r="IUD72" s="83"/>
      <c r="IUE72" s="83"/>
      <c r="IUF72" s="83"/>
      <c r="IUG72" s="83"/>
      <c r="IUH72" s="83"/>
      <c r="IUI72" s="83"/>
      <c r="IUJ72" s="83"/>
      <c r="IUK72" s="83"/>
      <c r="IUL72" s="83"/>
      <c r="IUM72" s="83"/>
      <c r="IUN72" s="83"/>
      <c r="IUO72" s="83"/>
      <c r="IUP72" s="83"/>
      <c r="IUQ72" s="83"/>
      <c r="IUR72" s="83"/>
      <c r="IUS72" s="83"/>
      <c r="IUT72" s="83"/>
      <c r="IUU72" s="83"/>
      <c r="IUV72" s="83"/>
      <c r="IUW72" s="83"/>
      <c r="IUX72" s="83"/>
      <c r="IUY72" s="83"/>
      <c r="IUZ72" s="83"/>
      <c r="IVA72" s="83"/>
      <c r="IVB72" s="83"/>
      <c r="IVC72" s="83"/>
      <c r="IVD72" s="83"/>
      <c r="IVE72" s="83"/>
      <c r="IVF72" s="83"/>
      <c r="IVG72" s="83"/>
      <c r="IVH72" s="83"/>
      <c r="IVI72" s="83"/>
      <c r="IVJ72" s="83"/>
      <c r="IVK72" s="83"/>
      <c r="IVL72" s="83"/>
      <c r="IVM72" s="83"/>
      <c r="IVN72" s="83"/>
      <c r="IVO72" s="83"/>
      <c r="IVP72" s="83"/>
      <c r="IVQ72" s="83"/>
      <c r="IVR72" s="83"/>
      <c r="IVS72" s="83"/>
      <c r="IVT72" s="83"/>
      <c r="IVU72" s="83"/>
      <c r="IVV72" s="83"/>
      <c r="IVW72" s="83"/>
      <c r="IVX72" s="83"/>
      <c r="IVY72" s="83"/>
      <c r="IVZ72" s="83"/>
      <c r="IWA72" s="83"/>
      <c r="IWB72" s="83"/>
      <c r="IWC72" s="83"/>
      <c r="IWD72" s="83"/>
      <c r="IWE72" s="83"/>
      <c r="IWF72" s="83"/>
      <c r="IWG72" s="83"/>
      <c r="IWH72" s="83"/>
      <c r="IWI72" s="83"/>
      <c r="IWJ72" s="83"/>
      <c r="IWK72" s="83"/>
      <c r="IWL72" s="83"/>
      <c r="IWM72" s="83"/>
      <c r="IWN72" s="83"/>
      <c r="IWO72" s="83"/>
      <c r="IWP72" s="83"/>
      <c r="IWQ72" s="83"/>
      <c r="IWR72" s="83"/>
      <c r="IWS72" s="83"/>
      <c r="IWT72" s="83"/>
      <c r="IWU72" s="83"/>
      <c r="IWV72" s="83"/>
      <c r="IWW72" s="83"/>
      <c r="IWX72" s="83"/>
      <c r="IWY72" s="83"/>
      <c r="IWZ72" s="83"/>
      <c r="IXA72" s="83"/>
      <c r="IXB72" s="83"/>
      <c r="IXC72" s="83"/>
      <c r="IXD72" s="83"/>
      <c r="IXE72" s="83"/>
      <c r="IXF72" s="83"/>
      <c r="IXG72" s="83"/>
      <c r="IXH72" s="83"/>
      <c r="IXI72" s="83"/>
      <c r="IXJ72" s="83"/>
      <c r="IXK72" s="83"/>
      <c r="IXL72" s="83"/>
      <c r="IXM72" s="83"/>
      <c r="IXN72" s="83"/>
      <c r="IXO72" s="83"/>
      <c r="IXP72" s="83"/>
      <c r="IXQ72" s="83"/>
      <c r="IXR72" s="83"/>
      <c r="IXS72" s="83"/>
      <c r="IXT72" s="83"/>
      <c r="IXU72" s="83"/>
      <c r="IXV72" s="83"/>
      <c r="IXW72" s="83"/>
      <c r="IXX72" s="83"/>
      <c r="IXY72" s="83"/>
      <c r="IXZ72" s="83"/>
      <c r="IYA72" s="83"/>
      <c r="IYB72" s="83"/>
      <c r="IYC72" s="83"/>
      <c r="IYD72" s="83"/>
      <c r="IYE72" s="83"/>
      <c r="IYF72" s="83"/>
      <c r="IYG72" s="83"/>
      <c r="IYH72" s="83"/>
      <c r="IYI72" s="83"/>
      <c r="IYJ72" s="83"/>
      <c r="IYK72" s="83"/>
      <c r="IYL72" s="83"/>
      <c r="IYM72" s="83"/>
      <c r="IYN72" s="83"/>
      <c r="IYO72" s="83"/>
      <c r="IYP72" s="83"/>
      <c r="IYQ72" s="83"/>
      <c r="IYR72" s="83"/>
      <c r="IYS72" s="83"/>
      <c r="IYT72" s="83"/>
      <c r="IYU72" s="83"/>
      <c r="IYV72" s="83"/>
      <c r="IYW72" s="83"/>
      <c r="IYX72" s="83"/>
      <c r="IYY72" s="83"/>
      <c r="IYZ72" s="83"/>
      <c r="IZA72" s="83"/>
      <c r="IZB72" s="83"/>
      <c r="IZC72" s="83"/>
      <c r="IZD72" s="83"/>
      <c r="IZE72" s="83"/>
      <c r="IZF72" s="83"/>
      <c r="IZG72" s="83"/>
      <c r="IZH72" s="83"/>
      <c r="IZI72" s="83"/>
      <c r="IZJ72" s="83"/>
      <c r="IZK72" s="83"/>
      <c r="IZL72" s="83"/>
      <c r="IZM72" s="83"/>
      <c r="IZN72" s="83"/>
      <c r="IZO72" s="83"/>
      <c r="IZP72" s="83"/>
      <c r="IZQ72" s="83"/>
      <c r="IZR72" s="83"/>
      <c r="IZS72" s="83"/>
      <c r="IZT72" s="83"/>
      <c r="IZU72" s="83"/>
      <c r="IZV72" s="83"/>
      <c r="IZW72" s="83"/>
      <c r="IZX72" s="83"/>
      <c r="IZY72" s="83"/>
      <c r="IZZ72" s="83"/>
      <c r="JAA72" s="83"/>
      <c r="JAB72" s="83"/>
      <c r="JAC72" s="83"/>
      <c r="JAD72" s="83"/>
      <c r="JAE72" s="83"/>
      <c r="JAF72" s="83"/>
      <c r="JAG72" s="83"/>
      <c r="JAH72" s="83"/>
      <c r="JAI72" s="83"/>
      <c r="JAJ72" s="83"/>
      <c r="JAK72" s="83"/>
      <c r="JAL72" s="83"/>
      <c r="JAM72" s="83"/>
      <c r="JAN72" s="83"/>
      <c r="JAO72" s="83"/>
      <c r="JAP72" s="83"/>
      <c r="JAQ72" s="83"/>
      <c r="JAR72" s="83"/>
      <c r="JAS72" s="83"/>
      <c r="JAT72" s="83"/>
      <c r="JAU72" s="83"/>
      <c r="JAV72" s="83"/>
      <c r="JAW72" s="83"/>
      <c r="JAX72" s="83"/>
      <c r="JAY72" s="83"/>
      <c r="JAZ72" s="83"/>
      <c r="JBA72" s="83"/>
      <c r="JBB72" s="83"/>
      <c r="JBC72" s="83"/>
      <c r="JBD72" s="83"/>
      <c r="JBE72" s="83"/>
      <c r="JBF72" s="83"/>
      <c r="JBG72" s="83"/>
      <c r="JBH72" s="83"/>
      <c r="JBI72" s="83"/>
      <c r="JBJ72" s="83"/>
      <c r="JBK72" s="83"/>
      <c r="JBL72" s="83"/>
      <c r="JBM72" s="83"/>
      <c r="JBN72" s="83"/>
      <c r="JBO72" s="83"/>
      <c r="JBP72" s="83"/>
      <c r="JBQ72" s="83"/>
      <c r="JBR72" s="83"/>
      <c r="JBS72" s="83"/>
      <c r="JBT72" s="83"/>
      <c r="JBU72" s="83"/>
      <c r="JBV72" s="83"/>
      <c r="JBW72" s="83"/>
      <c r="JBX72" s="83"/>
      <c r="JBY72" s="83"/>
      <c r="JBZ72" s="83"/>
      <c r="JCA72" s="83"/>
      <c r="JCB72" s="83"/>
      <c r="JCC72" s="83"/>
      <c r="JCD72" s="83"/>
      <c r="JCE72" s="83"/>
      <c r="JCF72" s="83"/>
      <c r="JCG72" s="83"/>
      <c r="JCH72" s="83"/>
      <c r="JCI72" s="83"/>
      <c r="JCJ72" s="83"/>
      <c r="JCK72" s="83"/>
      <c r="JCL72" s="83"/>
      <c r="JCM72" s="83"/>
      <c r="JCN72" s="83"/>
      <c r="JCO72" s="83"/>
      <c r="JCP72" s="83"/>
      <c r="JCQ72" s="83"/>
      <c r="JCR72" s="83"/>
      <c r="JCS72" s="83"/>
      <c r="JCT72" s="83"/>
      <c r="JCU72" s="83"/>
      <c r="JCV72" s="83"/>
      <c r="JCW72" s="83"/>
      <c r="JCX72" s="83"/>
      <c r="JCY72" s="83"/>
      <c r="JCZ72" s="83"/>
      <c r="JDA72" s="83"/>
      <c r="JDB72" s="83"/>
      <c r="JDC72" s="83"/>
      <c r="JDD72" s="83"/>
      <c r="JDE72" s="83"/>
      <c r="JDF72" s="83"/>
      <c r="JDG72" s="83"/>
      <c r="JDH72" s="83"/>
      <c r="JDI72" s="83"/>
      <c r="JDJ72" s="83"/>
      <c r="JDK72" s="83"/>
      <c r="JDL72" s="83"/>
      <c r="JDM72" s="83"/>
      <c r="JDN72" s="83"/>
      <c r="JDO72" s="83"/>
      <c r="JDP72" s="83"/>
      <c r="JDQ72" s="83"/>
      <c r="JDR72" s="83"/>
      <c r="JDS72" s="83"/>
      <c r="JDT72" s="83"/>
      <c r="JDU72" s="83"/>
      <c r="JDV72" s="83"/>
      <c r="JDW72" s="83"/>
      <c r="JDX72" s="83"/>
      <c r="JDY72" s="83"/>
      <c r="JDZ72" s="83"/>
      <c r="JEA72" s="83"/>
      <c r="JEB72" s="83"/>
      <c r="JEC72" s="83"/>
      <c r="JED72" s="83"/>
      <c r="JEE72" s="83"/>
      <c r="JEF72" s="83"/>
      <c r="JEG72" s="83"/>
      <c r="JEH72" s="83"/>
      <c r="JEI72" s="83"/>
      <c r="JEJ72" s="83"/>
      <c r="JEK72" s="83"/>
      <c r="JEL72" s="83"/>
      <c r="JEM72" s="83"/>
      <c r="JEN72" s="83"/>
      <c r="JEO72" s="83"/>
      <c r="JEP72" s="83"/>
      <c r="JEQ72" s="83"/>
      <c r="JER72" s="83"/>
      <c r="JES72" s="83"/>
      <c r="JET72" s="83"/>
      <c r="JEU72" s="83"/>
      <c r="JEV72" s="83"/>
      <c r="JEW72" s="83"/>
      <c r="JEX72" s="83"/>
      <c r="JEY72" s="83"/>
      <c r="JEZ72" s="83"/>
      <c r="JFA72" s="83"/>
      <c r="JFB72" s="83"/>
      <c r="JFC72" s="83"/>
      <c r="JFD72" s="83"/>
      <c r="JFE72" s="83"/>
      <c r="JFF72" s="83"/>
      <c r="JFG72" s="83"/>
      <c r="JFH72" s="83"/>
      <c r="JFI72" s="83"/>
      <c r="JFJ72" s="83"/>
      <c r="JFK72" s="83"/>
      <c r="JFL72" s="83"/>
      <c r="JFM72" s="83"/>
      <c r="JFN72" s="83"/>
      <c r="JFO72" s="83"/>
      <c r="JFP72" s="83"/>
      <c r="JFQ72" s="83"/>
      <c r="JFR72" s="83"/>
      <c r="JFS72" s="83"/>
      <c r="JFT72" s="83"/>
      <c r="JFU72" s="83"/>
      <c r="JFV72" s="83"/>
      <c r="JFW72" s="83"/>
      <c r="JFX72" s="83"/>
      <c r="JFY72" s="83"/>
      <c r="JFZ72" s="83"/>
      <c r="JGA72" s="83"/>
      <c r="JGB72" s="83"/>
      <c r="JGC72" s="83"/>
      <c r="JGD72" s="83"/>
      <c r="JGE72" s="83"/>
      <c r="JGF72" s="83"/>
      <c r="JGG72" s="83"/>
      <c r="JGH72" s="83"/>
      <c r="JGI72" s="83"/>
      <c r="JGJ72" s="83"/>
      <c r="JGK72" s="83"/>
      <c r="JGL72" s="83"/>
      <c r="JGM72" s="83"/>
      <c r="JGN72" s="83"/>
      <c r="JGO72" s="83"/>
      <c r="JGP72" s="83"/>
      <c r="JGQ72" s="83"/>
      <c r="JGR72" s="83"/>
      <c r="JGS72" s="83"/>
      <c r="JGT72" s="83"/>
      <c r="JGU72" s="83"/>
      <c r="JGV72" s="83"/>
      <c r="JGW72" s="83"/>
      <c r="JGX72" s="83"/>
      <c r="JGY72" s="83"/>
      <c r="JGZ72" s="83"/>
      <c r="JHA72" s="83"/>
      <c r="JHB72" s="83"/>
      <c r="JHC72" s="83"/>
      <c r="JHD72" s="83"/>
      <c r="JHE72" s="83"/>
      <c r="JHF72" s="83"/>
      <c r="JHG72" s="83"/>
      <c r="JHH72" s="83"/>
      <c r="JHI72" s="83"/>
      <c r="JHJ72" s="83"/>
      <c r="JHK72" s="83"/>
      <c r="JHL72" s="83"/>
      <c r="JHM72" s="83"/>
      <c r="JHN72" s="83"/>
      <c r="JHO72" s="83"/>
      <c r="JHP72" s="83"/>
      <c r="JHQ72" s="83"/>
      <c r="JHR72" s="83"/>
      <c r="JHS72" s="83"/>
      <c r="JHT72" s="83"/>
      <c r="JHU72" s="83"/>
      <c r="JHV72" s="83"/>
      <c r="JHW72" s="83"/>
      <c r="JHX72" s="83"/>
      <c r="JHY72" s="83"/>
      <c r="JHZ72" s="83"/>
      <c r="JIA72" s="83"/>
      <c r="JIB72" s="83"/>
      <c r="JIC72" s="83"/>
      <c r="JID72" s="83"/>
      <c r="JIE72" s="83"/>
      <c r="JIF72" s="83"/>
      <c r="JIG72" s="83"/>
      <c r="JIH72" s="83"/>
      <c r="JII72" s="83"/>
      <c r="JIJ72" s="83"/>
      <c r="JIK72" s="83"/>
      <c r="JIL72" s="83"/>
      <c r="JIM72" s="83"/>
      <c r="JIN72" s="83"/>
      <c r="JIO72" s="83"/>
      <c r="JIP72" s="83"/>
      <c r="JIQ72" s="83"/>
      <c r="JIR72" s="83"/>
      <c r="JIS72" s="83"/>
      <c r="JIT72" s="83"/>
      <c r="JIU72" s="83"/>
      <c r="JIV72" s="83"/>
      <c r="JIW72" s="83"/>
      <c r="JIX72" s="83"/>
      <c r="JIY72" s="83"/>
      <c r="JIZ72" s="83"/>
      <c r="JJA72" s="83"/>
      <c r="JJB72" s="83"/>
      <c r="JJC72" s="83"/>
      <c r="JJD72" s="83"/>
      <c r="JJE72" s="83"/>
      <c r="JJF72" s="83"/>
      <c r="JJG72" s="83"/>
      <c r="JJH72" s="83"/>
      <c r="JJI72" s="83"/>
      <c r="JJJ72" s="83"/>
      <c r="JJK72" s="83"/>
      <c r="JJL72" s="83"/>
      <c r="JJM72" s="83"/>
      <c r="JJN72" s="83"/>
      <c r="JJO72" s="83"/>
      <c r="JJP72" s="83"/>
      <c r="JJQ72" s="83"/>
      <c r="JJR72" s="83"/>
      <c r="JJS72" s="83"/>
      <c r="JJT72" s="83"/>
      <c r="JJU72" s="83"/>
      <c r="JJV72" s="83"/>
      <c r="JJW72" s="83"/>
      <c r="JJX72" s="83"/>
      <c r="JJY72" s="83"/>
      <c r="JJZ72" s="83"/>
      <c r="JKA72" s="83"/>
      <c r="JKB72" s="83"/>
      <c r="JKC72" s="83"/>
      <c r="JKD72" s="83"/>
      <c r="JKE72" s="83"/>
      <c r="JKF72" s="83"/>
      <c r="JKG72" s="83"/>
      <c r="JKH72" s="83"/>
      <c r="JKI72" s="83"/>
      <c r="JKJ72" s="83"/>
      <c r="JKK72" s="83"/>
      <c r="JKL72" s="83"/>
      <c r="JKM72" s="83"/>
      <c r="JKN72" s="83"/>
      <c r="JKO72" s="83"/>
      <c r="JKP72" s="83"/>
      <c r="JKQ72" s="83"/>
      <c r="JKR72" s="83"/>
      <c r="JKS72" s="83"/>
      <c r="JKT72" s="83"/>
      <c r="JKU72" s="83"/>
      <c r="JKV72" s="83"/>
      <c r="JKW72" s="83"/>
      <c r="JKX72" s="83"/>
      <c r="JKY72" s="83"/>
      <c r="JKZ72" s="83"/>
      <c r="JLA72" s="83"/>
      <c r="JLB72" s="83"/>
      <c r="JLC72" s="83"/>
      <c r="JLD72" s="83"/>
      <c r="JLE72" s="83"/>
      <c r="JLF72" s="83"/>
      <c r="JLG72" s="83"/>
      <c r="JLH72" s="83"/>
      <c r="JLI72" s="83"/>
      <c r="JLJ72" s="83"/>
      <c r="JLK72" s="83"/>
      <c r="JLL72" s="83"/>
      <c r="JLM72" s="83"/>
      <c r="JLN72" s="83"/>
      <c r="JLO72" s="83"/>
      <c r="JLP72" s="83"/>
      <c r="JLQ72" s="83"/>
      <c r="JLR72" s="83"/>
      <c r="JLS72" s="83"/>
      <c r="JLT72" s="83"/>
      <c r="JLU72" s="83"/>
      <c r="JLV72" s="83"/>
      <c r="JLW72" s="83"/>
      <c r="JLX72" s="83"/>
      <c r="JLY72" s="83"/>
      <c r="JLZ72" s="83"/>
      <c r="JMA72" s="83"/>
      <c r="JMB72" s="83"/>
      <c r="JMC72" s="83"/>
      <c r="JMD72" s="83"/>
      <c r="JME72" s="83"/>
      <c r="JMF72" s="83"/>
      <c r="JMG72" s="83"/>
      <c r="JMH72" s="83"/>
      <c r="JMI72" s="83"/>
      <c r="JMJ72" s="83"/>
      <c r="JMK72" s="83"/>
      <c r="JML72" s="83"/>
      <c r="JMM72" s="83"/>
      <c r="JMN72" s="83"/>
      <c r="JMO72" s="83"/>
      <c r="JMP72" s="83"/>
      <c r="JMQ72" s="83"/>
      <c r="JMR72" s="83"/>
      <c r="JMS72" s="83"/>
      <c r="JMT72" s="83"/>
      <c r="JMU72" s="83"/>
      <c r="JMV72" s="83"/>
      <c r="JMW72" s="83"/>
      <c r="JMX72" s="83"/>
      <c r="JMY72" s="83"/>
      <c r="JMZ72" s="83"/>
      <c r="JNA72" s="83"/>
      <c r="JNB72" s="83"/>
      <c r="JNC72" s="83"/>
      <c r="JND72" s="83"/>
      <c r="JNE72" s="83"/>
      <c r="JNF72" s="83"/>
      <c r="JNG72" s="83"/>
      <c r="JNH72" s="83"/>
      <c r="JNI72" s="83"/>
      <c r="JNJ72" s="83"/>
      <c r="JNK72" s="83"/>
      <c r="JNL72" s="83"/>
      <c r="JNM72" s="83"/>
      <c r="JNN72" s="83"/>
      <c r="JNO72" s="83"/>
      <c r="JNP72" s="83"/>
      <c r="JNQ72" s="83"/>
      <c r="JNR72" s="83"/>
      <c r="JNS72" s="83"/>
      <c r="JNT72" s="83"/>
      <c r="JNU72" s="83"/>
      <c r="JNV72" s="83"/>
      <c r="JNW72" s="83"/>
      <c r="JNX72" s="83"/>
      <c r="JNY72" s="83"/>
      <c r="JNZ72" s="83"/>
      <c r="JOA72" s="83"/>
      <c r="JOB72" s="83"/>
      <c r="JOC72" s="83"/>
      <c r="JOD72" s="83"/>
      <c r="JOE72" s="83"/>
      <c r="JOF72" s="83"/>
      <c r="JOG72" s="83"/>
      <c r="JOH72" s="83"/>
      <c r="JOI72" s="83"/>
      <c r="JOJ72" s="83"/>
      <c r="JOK72" s="83"/>
      <c r="JOL72" s="83"/>
      <c r="JOM72" s="83"/>
      <c r="JON72" s="83"/>
      <c r="JOO72" s="83"/>
      <c r="JOP72" s="83"/>
      <c r="JOQ72" s="83"/>
      <c r="JOR72" s="83"/>
      <c r="JOS72" s="83"/>
      <c r="JOT72" s="83"/>
      <c r="JOU72" s="83"/>
      <c r="JOV72" s="83"/>
      <c r="JOW72" s="83"/>
      <c r="JOX72" s="83"/>
      <c r="JOY72" s="83"/>
      <c r="JOZ72" s="83"/>
      <c r="JPA72" s="83"/>
      <c r="JPB72" s="83"/>
      <c r="JPC72" s="83"/>
      <c r="JPD72" s="83"/>
      <c r="JPE72" s="83"/>
      <c r="JPF72" s="83"/>
      <c r="JPG72" s="83"/>
      <c r="JPH72" s="83"/>
      <c r="JPI72" s="83"/>
      <c r="JPJ72" s="83"/>
      <c r="JPK72" s="83"/>
      <c r="JPL72" s="83"/>
      <c r="JPM72" s="83"/>
      <c r="JPN72" s="83"/>
      <c r="JPO72" s="83"/>
      <c r="JPP72" s="83"/>
      <c r="JPQ72" s="83"/>
      <c r="JPR72" s="83"/>
      <c r="JPS72" s="83"/>
      <c r="JPT72" s="83"/>
      <c r="JPU72" s="83"/>
      <c r="JPV72" s="83"/>
      <c r="JPW72" s="83"/>
      <c r="JPX72" s="83"/>
      <c r="JPY72" s="83"/>
      <c r="JPZ72" s="83"/>
      <c r="JQA72" s="83"/>
      <c r="JQB72" s="83"/>
      <c r="JQC72" s="83"/>
      <c r="JQD72" s="83"/>
      <c r="JQE72" s="83"/>
      <c r="JQF72" s="83"/>
      <c r="JQG72" s="83"/>
      <c r="JQH72" s="83"/>
      <c r="JQI72" s="83"/>
      <c r="JQJ72" s="83"/>
      <c r="JQK72" s="83"/>
      <c r="JQL72" s="83"/>
      <c r="JQM72" s="83"/>
      <c r="JQN72" s="83"/>
      <c r="JQO72" s="83"/>
      <c r="JQP72" s="83"/>
      <c r="JQQ72" s="83"/>
      <c r="JQR72" s="83"/>
      <c r="JQS72" s="83"/>
      <c r="JQT72" s="83"/>
      <c r="JQU72" s="83"/>
      <c r="JQV72" s="83"/>
      <c r="JQW72" s="83"/>
      <c r="JQX72" s="83"/>
      <c r="JQY72" s="83"/>
      <c r="JQZ72" s="83"/>
      <c r="JRA72" s="83"/>
      <c r="JRB72" s="83"/>
      <c r="JRC72" s="83"/>
      <c r="JRD72" s="83"/>
      <c r="JRE72" s="83"/>
      <c r="JRF72" s="83"/>
      <c r="JRG72" s="83"/>
      <c r="JRH72" s="83"/>
      <c r="JRI72" s="83"/>
      <c r="JRJ72" s="83"/>
      <c r="JRK72" s="83"/>
      <c r="JRL72" s="83"/>
      <c r="JRM72" s="83"/>
      <c r="JRN72" s="83"/>
      <c r="JRO72" s="83"/>
      <c r="JRP72" s="83"/>
      <c r="JRQ72" s="83"/>
      <c r="JRR72" s="83"/>
      <c r="JRS72" s="83"/>
      <c r="JRT72" s="83"/>
      <c r="JRU72" s="83"/>
      <c r="JRV72" s="83"/>
      <c r="JRW72" s="83"/>
      <c r="JRX72" s="83"/>
      <c r="JRY72" s="83"/>
      <c r="JRZ72" s="83"/>
      <c r="JSA72" s="83"/>
      <c r="JSB72" s="83"/>
      <c r="JSC72" s="83"/>
      <c r="JSD72" s="83"/>
      <c r="JSE72" s="83"/>
      <c r="JSF72" s="83"/>
      <c r="JSG72" s="83"/>
      <c r="JSH72" s="83"/>
      <c r="JSI72" s="83"/>
      <c r="JSJ72" s="83"/>
      <c r="JSK72" s="83"/>
      <c r="JSL72" s="83"/>
      <c r="JSM72" s="83"/>
      <c r="JSN72" s="83"/>
      <c r="JSO72" s="83"/>
      <c r="JSP72" s="83"/>
      <c r="JSQ72" s="83"/>
      <c r="JSR72" s="83"/>
      <c r="JSS72" s="83"/>
      <c r="JST72" s="83"/>
      <c r="JSU72" s="83"/>
      <c r="JSV72" s="83"/>
      <c r="JSW72" s="83"/>
      <c r="JSX72" s="83"/>
      <c r="JSY72" s="83"/>
      <c r="JSZ72" s="83"/>
      <c r="JTA72" s="83"/>
      <c r="JTB72" s="83"/>
      <c r="JTC72" s="83"/>
      <c r="JTD72" s="83"/>
      <c r="JTE72" s="83"/>
      <c r="JTF72" s="83"/>
      <c r="JTG72" s="83"/>
      <c r="JTH72" s="83"/>
      <c r="JTI72" s="83"/>
      <c r="JTJ72" s="83"/>
      <c r="JTK72" s="83"/>
      <c r="JTL72" s="83"/>
      <c r="JTM72" s="83"/>
      <c r="JTN72" s="83"/>
      <c r="JTO72" s="83"/>
      <c r="JTP72" s="83"/>
      <c r="JTQ72" s="83"/>
      <c r="JTR72" s="83"/>
      <c r="JTS72" s="83"/>
      <c r="JTT72" s="83"/>
      <c r="JTU72" s="83"/>
      <c r="JTV72" s="83"/>
      <c r="JTW72" s="83"/>
      <c r="JTX72" s="83"/>
      <c r="JTY72" s="83"/>
      <c r="JTZ72" s="83"/>
      <c r="JUA72" s="83"/>
      <c r="JUB72" s="83"/>
      <c r="JUC72" s="83"/>
      <c r="JUD72" s="83"/>
      <c r="JUE72" s="83"/>
      <c r="JUF72" s="83"/>
      <c r="JUG72" s="83"/>
      <c r="JUH72" s="83"/>
      <c r="JUI72" s="83"/>
      <c r="JUJ72" s="83"/>
      <c r="JUK72" s="83"/>
      <c r="JUL72" s="83"/>
      <c r="JUM72" s="83"/>
      <c r="JUN72" s="83"/>
      <c r="JUO72" s="83"/>
      <c r="JUP72" s="83"/>
      <c r="JUQ72" s="83"/>
      <c r="JUR72" s="83"/>
      <c r="JUS72" s="83"/>
      <c r="JUT72" s="83"/>
      <c r="JUU72" s="83"/>
      <c r="JUV72" s="83"/>
      <c r="JUW72" s="83"/>
      <c r="JUX72" s="83"/>
      <c r="JUY72" s="83"/>
      <c r="JUZ72" s="83"/>
      <c r="JVA72" s="83"/>
      <c r="JVB72" s="83"/>
      <c r="JVC72" s="83"/>
      <c r="JVD72" s="83"/>
      <c r="JVE72" s="83"/>
      <c r="JVF72" s="83"/>
      <c r="JVG72" s="83"/>
      <c r="JVH72" s="83"/>
      <c r="JVI72" s="83"/>
      <c r="JVJ72" s="83"/>
      <c r="JVK72" s="83"/>
      <c r="JVL72" s="83"/>
      <c r="JVM72" s="83"/>
      <c r="JVN72" s="83"/>
      <c r="JVO72" s="83"/>
      <c r="JVP72" s="83"/>
      <c r="JVQ72" s="83"/>
      <c r="JVR72" s="83"/>
      <c r="JVS72" s="83"/>
      <c r="JVT72" s="83"/>
      <c r="JVU72" s="83"/>
      <c r="JVV72" s="83"/>
      <c r="JVW72" s="83"/>
      <c r="JVX72" s="83"/>
      <c r="JVY72" s="83"/>
      <c r="JVZ72" s="83"/>
      <c r="JWA72" s="83"/>
      <c r="JWB72" s="83"/>
      <c r="JWC72" s="83"/>
      <c r="JWD72" s="83"/>
      <c r="JWE72" s="83"/>
      <c r="JWF72" s="83"/>
      <c r="JWG72" s="83"/>
      <c r="JWH72" s="83"/>
      <c r="JWI72" s="83"/>
      <c r="JWJ72" s="83"/>
      <c r="JWK72" s="83"/>
      <c r="JWL72" s="83"/>
      <c r="JWM72" s="83"/>
      <c r="JWN72" s="83"/>
      <c r="JWO72" s="83"/>
      <c r="JWP72" s="83"/>
      <c r="JWQ72" s="83"/>
      <c r="JWR72" s="83"/>
      <c r="JWS72" s="83"/>
      <c r="JWT72" s="83"/>
      <c r="JWU72" s="83"/>
      <c r="JWV72" s="83"/>
      <c r="JWW72" s="83"/>
      <c r="JWX72" s="83"/>
      <c r="JWY72" s="83"/>
      <c r="JWZ72" s="83"/>
      <c r="JXA72" s="83"/>
      <c r="JXB72" s="83"/>
      <c r="JXC72" s="83"/>
      <c r="JXD72" s="83"/>
      <c r="JXE72" s="83"/>
      <c r="JXF72" s="83"/>
      <c r="JXG72" s="83"/>
      <c r="JXH72" s="83"/>
      <c r="JXI72" s="83"/>
      <c r="JXJ72" s="83"/>
      <c r="JXK72" s="83"/>
      <c r="JXL72" s="83"/>
      <c r="JXM72" s="83"/>
      <c r="JXN72" s="83"/>
      <c r="JXO72" s="83"/>
      <c r="JXP72" s="83"/>
      <c r="JXQ72" s="83"/>
      <c r="JXR72" s="83"/>
      <c r="JXS72" s="83"/>
      <c r="JXT72" s="83"/>
      <c r="JXU72" s="83"/>
      <c r="JXV72" s="83"/>
      <c r="JXW72" s="83"/>
      <c r="JXX72" s="83"/>
      <c r="JXY72" s="83"/>
      <c r="JXZ72" s="83"/>
      <c r="JYA72" s="83"/>
      <c r="JYB72" s="83"/>
      <c r="JYC72" s="83"/>
      <c r="JYD72" s="83"/>
      <c r="JYE72" s="83"/>
      <c r="JYF72" s="83"/>
      <c r="JYG72" s="83"/>
      <c r="JYH72" s="83"/>
      <c r="JYI72" s="83"/>
      <c r="JYJ72" s="83"/>
      <c r="JYK72" s="83"/>
      <c r="JYL72" s="83"/>
      <c r="JYM72" s="83"/>
      <c r="JYN72" s="83"/>
      <c r="JYO72" s="83"/>
      <c r="JYP72" s="83"/>
      <c r="JYQ72" s="83"/>
      <c r="JYR72" s="83"/>
      <c r="JYS72" s="83"/>
      <c r="JYT72" s="83"/>
      <c r="JYU72" s="83"/>
      <c r="JYV72" s="83"/>
      <c r="JYW72" s="83"/>
      <c r="JYX72" s="83"/>
      <c r="JYY72" s="83"/>
      <c r="JYZ72" s="83"/>
      <c r="JZA72" s="83"/>
      <c r="JZB72" s="83"/>
      <c r="JZC72" s="83"/>
      <c r="JZD72" s="83"/>
      <c r="JZE72" s="83"/>
      <c r="JZF72" s="83"/>
      <c r="JZG72" s="83"/>
      <c r="JZH72" s="83"/>
      <c r="JZI72" s="83"/>
      <c r="JZJ72" s="83"/>
      <c r="JZK72" s="83"/>
      <c r="JZL72" s="83"/>
      <c r="JZM72" s="83"/>
      <c r="JZN72" s="83"/>
      <c r="JZO72" s="83"/>
      <c r="JZP72" s="83"/>
      <c r="JZQ72" s="83"/>
      <c r="JZR72" s="83"/>
      <c r="JZS72" s="83"/>
      <c r="JZT72" s="83"/>
      <c r="JZU72" s="83"/>
      <c r="JZV72" s="83"/>
      <c r="JZW72" s="83"/>
      <c r="JZX72" s="83"/>
      <c r="JZY72" s="83"/>
      <c r="JZZ72" s="83"/>
      <c r="KAA72" s="83"/>
      <c r="KAB72" s="83"/>
      <c r="KAC72" s="83"/>
      <c r="KAD72" s="83"/>
      <c r="KAE72" s="83"/>
      <c r="KAF72" s="83"/>
      <c r="KAG72" s="83"/>
      <c r="KAH72" s="83"/>
      <c r="KAI72" s="83"/>
      <c r="KAJ72" s="83"/>
      <c r="KAK72" s="83"/>
      <c r="KAL72" s="83"/>
      <c r="KAM72" s="83"/>
      <c r="KAN72" s="83"/>
      <c r="KAO72" s="83"/>
      <c r="KAP72" s="83"/>
      <c r="KAQ72" s="83"/>
      <c r="KAR72" s="83"/>
      <c r="KAS72" s="83"/>
      <c r="KAT72" s="83"/>
      <c r="KAU72" s="83"/>
      <c r="KAV72" s="83"/>
      <c r="KAW72" s="83"/>
      <c r="KAX72" s="83"/>
      <c r="KAY72" s="83"/>
      <c r="KAZ72" s="83"/>
      <c r="KBA72" s="83"/>
      <c r="KBB72" s="83"/>
      <c r="KBC72" s="83"/>
      <c r="KBD72" s="83"/>
      <c r="KBE72" s="83"/>
      <c r="KBF72" s="83"/>
      <c r="KBG72" s="83"/>
      <c r="KBH72" s="83"/>
      <c r="KBI72" s="83"/>
      <c r="KBJ72" s="83"/>
      <c r="KBK72" s="83"/>
      <c r="KBL72" s="83"/>
      <c r="KBM72" s="83"/>
      <c r="KBN72" s="83"/>
      <c r="KBO72" s="83"/>
      <c r="KBP72" s="83"/>
      <c r="KBQ72" s="83"/>
      <c r="KBR72" s="83"/>
      <c r="KBS72" s="83"/>
      <c r="KBT72" s="83"/>
      <c r="KBU72" s="83"/>
      <c r="KBV72" s="83"/>
      <c r="KBW72" s="83"/>
      <c r="KBX72" s="83"/>
      <c r="KBY72" s="83"/>
      <c r="KBZ72" s="83"/>
      <c r="KCA72" s="83"/>
      <c r="KCB72" s="83"/>
      <c r="KCC72" s="83"/>
      <c r="KCD72" s="83"/>
      <c r="KCE72" s="83"/>
      <c r="KCF72" s="83"/>
      <c r="KCG72" s="83"/>
      <c r="KCH72" s="83"/>
      <c r="KCI72" s="83"/>
      <c r="KCJ72" s="83"/>
      <c r="KCK72" s="83"/>
      <c r="KCL72" s="83"/>
      <c r="KCM72" s="83"/>
      <c r="KCN72" s="83"/>
      <c r="KCO72" s="83"/>
      <c r="KCP72" s="83"/>
      <c r="KCQ72" s="83"/>
      <c r="KCR72" s="83"/>
      <c r="KCS72" s="83"/>
      <c r="KCT72" s="83"/>
      <c r="KCU72" s="83"/>
      <c r="KCV72" s="83"/>
      <c r="KCW72" s="83"/>
      <c r="KCX72" s="83"/>
      <c r="KCY72" s="83"/>
      <c r="KCZ72" s="83"/>
      <c r="KDA72" s="83"/>
      <c r="KDB72" s="83"/>
      <c r="KDC72" s="83"/>
      <c r="KDD72" s="83"/>
      <c r="KDE72" s="83"/>
      <c r="KDF72" s="83"/>
      <c r="KDG72" s="83"/>
      <c r="KDH72" s="83"/>
      <c r="KDI72" s="83"/>
      <c r="KDJ72" s="83"/>
      <c r="KDK72" s="83"/>
      <c r="KDL72" s="83"/>
      <c r="KDM72" s="83"/>
      <c r="KDN72" s="83"/>
      <c r="KDO72" s="83"/>
      <c r="KDP72" s="83"/>
      <c r="KDQ72" s="83"/>
      <c r="KDR72" s="83"/>
      <c r="KDS72" s="83"/>
      <c r="KDT72" s="83"/>
      <c r="KDU72" s="83"/>
      <c r="KDV72" s="83"/>
      <c r="KDW72" s="83"/>
      <c r="KDX72" s="83"/>
      <c r="KDY72" s="83"/>
      <c r="KDZ72" s="83"/>
      <c r="KEA72" s="83"/>
      <c r="KEB72" s="83"/>
      <c r="KEC72" s="83"/>
      <c r="KED72" s="83"/>
      <c r="KEE72" s="83"/>
      <c r="KEF72" s="83"/>
      <c r="KEG72" s="83"/>
      <c r="KEH72" s="83"/>
      <c r="KEI72" s="83"/>
      <c r="KEJ72" s="83"/>
      <c r="KEK72" s="83"/>
      <c r="KEL72" s="83"/>
      <c r="KEM72" s="83"/>
      <c r="KEN72" s="83"/>
      <c r="KEO72" s="83"/>
      <c r="KEP72" s="83"/>
      <c r="KEQ72" s="83"/>
      <c r="KER72" s="83"/>
      <c r="KES72" s="83"/>
      <c r="KET72" s="83"/>
      <c r="KEU72" s="83"/>
      <c r="KEV72" s="83"/>
      <c r="KEW72" s="83"/>
      <c r="KEX72" s="83"/>
      <c r="KEY72" s="83"/>
      <c r="KEZ72" s="83"/>
      <c r="KFA72" s="83"/>
      <c r="KFB72" s="83"/>
      <c r="KFC72" s="83"/>
      <c r="KFD72" s="83"/>
      <c r="KFE72" s="83"/>
      <c r="KFF72" s="83"/>
      <c r="KFG72" s="83"/>
      <c r="KFH72" s="83"/>
      <c r="KFI72" s="83"/>
      <c r="KFJ72" s="83"/>
      <c r="KFK72" s="83"/>
      <c r="KFL72" s="83"/>
      <c r="KFM72" s="83"/>
      <c r="KFN72" s="83"/>
      <c r="KFO72" s="83"/>
      <c r="KFP72" s="83"/>
      <c r="KFQ72" s="83"/>
      <c r="KFR72" s="83"/>
      <c r="KFS72" s="83"/>
      <c r="KFT72" s="83"/>
      <c r="KFU72" s="83"/>
      <c r="KFV72" s="83"/>
      <c r="KFW72" s="83"/>
      <c r="KFX72" s="83"/>
      <c r="KFY72" s="83"/>
      <c r="KFZ72" s="83"/>
      <c r="KGA72" s="83"/>
      <c r="KGB72" s="83"/>
      <c r="KGC72" s="83"/>
      <c r="KGD72" s="83"/>
      <c r="KGE72" s="83"/>
      <c r="KGF72" s="83"/>
      <c r="KGG72" s="83"/>
      <c r="KGH72" s="83"/>
      <c r="KGI72" s="83"/>
      <c r="KGJ72" s="83"/>
      <c r="KGK72" s="83"/>
      <c r="KGL72" s="83"/>
      <c r="KGM72" s="83"/>
      <c r="KGN72" s="83"/>
      <c r="KGO72" s="83"/>
      <c r="KGP72" s="83"/>
      <c r="KGQ72" s="83"/>
      <c r="KGR72" s="83"/>
      <c r="KGS72" s="83"/>
      <c r="KGT72" s="83"/>
      <c r="KGU72" s="83"/>
      <c r="KGV72" s="83"/>
      <c r="KGW72" s="83"/>
      <c r="KGX72" s="83"/>
      <c r="KGY72" s="83"/>
      <c r="KGZ72" s="83"/>
      <c r="KHA72" s="83"/>
      <c r="KHB72" s="83"/>
      <c r="KHC72" s="83"/>
      <c r="KHD72" s="83"/>
      <c r="KHE72" s="83"/>
      <c r="KHF72" s="83"/>
      <c r="KHG72" s="83"/>
      <c r="KHH72" s="83"/>
      <c r="KHI72" s="83"/>
      <c r="KHJ72" s="83"/>
      <c r="KHK72" s="83"/>
      <c r="KHL72" s="83"/>
      <c r="KHM72" s="83"/>
      <c r="KHN72" s="83"/>
      <c r="KHO72" s="83"/>
      <c r="KHP72" s="83"/>
      <c r="KHQ72" s="83"/>
      <c r="KHR72" s="83"/>
      <c r="KHS72" s="83"/>
      <c r="KHT72" s="83"/>
      <c r="KHU72" s="83"/>
      <c r="KHV72" s="83"/>
      <c r="KHW72" s="83"/>
      <c r="KHX72" s="83"/>
      <c r="KHY72" s="83"/>
      <c r="KHZ72" s="83"/>
      <c r="KIA72" s="83"/>
      <c r="KIB72" s="83"/>
      <c r="KIC72" s="83"/>
      <c r="KID72" s="83"/>
      <c r="KIE72" s="83"/>
      <c r="KIF72" s="83"/>
      <c r="KIG72" s="83"/>
      <c r="KIH72" s="83"/>
      <c r="KII72" s="83"/>
      <c r="KIJ72" s="83"/>
      <c r="KIK72" s="83"/>
      <c r="KIL72" s="83"/>
      <c r="KIM72" s="83"/>
      <c r="KIN72" s="83"/>
      <c r="KIO72" s="83"/>
      <c r="KIP72" s="83"/>
      <c r="KIQ72" s="83"/>
      <c r="KIR72" s="83"/>
      <c r="KIS72" s="83"/>
      <c r="KIT72" s="83"/>
      <c r="KIU72" s="83"/>
      <c r="KIV72" s="83"/>
      <c r="KIW72" s="83"/>
      <c r="KIX72" s="83"/>
      <c r="KIY72" s="83"/>
      <c r="KIZ72" s="83"/>
      <c r="KJA72" s="83"/>
      <c r="KJB72" s="83"/>
      <c r="KJC72" s="83"/>
      <c r="KJD72" s="83"/>
      <c r="KJE72" s="83"/>
      <c r="KJF72" s="83"/>
      <c r="KJG72" s="83"/>
      <c r="KJH72" s="83"/>
      <c r="KJI72" s="83"/>
      <c r="KJJ72" s="83"/>
      <c r="KJK72" s="83"/>
      <c r="KJL72" s="83"/>
      <c r="KJM72" s="83"/>
      <c r="KJN72" s="83"/>
      <c r="KJO72" s="83"/>
      <c r="KJP72" s="83"/>
      <c r="KJQ72" s="83"/>
      <c r="KJR72" s="83"/>
      <c r="KJS72" s="83"/>
      <c r="KJT72" s="83"/>
      <c r="KJU72" s="83"/>
      <c r="KJV72" s="83"/>
      <c r="KJW72" s="83"/>
      <c r="KJX72" s="83"/>
      <c r="KJY72" s="83"/>
      <c r="KJZ72" s="83"/>
      <c r="KKA72" s="83"/>
      <c r="KKB72" s="83"/>
      <c r="KKC72" s="83"/>
      <c r="KKD72" s="83"/>
      <c r="KKE72" s="83"/>
      <c r="KKF72" s="83"/>
      <c r="KKG72" s="83"/>
      <c r="KKH72" s="83"/>
      <c r="KKI72" s="83"/>
      <c r="KKJ72" s="83"/>
      <c r="KKK72" s="83"/>
      <c r="KKL72" s="83"/>
      <c r="KKM72" s="83"/>
      <c r="KKN72" s="83"/>
      <c r="KKO72" s="83"/>
      <c r="KKP72" s="83"/>
      <c r="KKQ72" s="83"/>
      <c r="KKR72" s="83"/>
      <c r="KKS72" s="83"/>
      <c r="KKT72" s="83"/>
      <c r="KKU72" s="83"/>
      <c r="KKV72" s="83"/>
      <c r="KKW72" s="83"/>
      <c r="KKX72" s="83"/>
      <c r="KKY72" s="83"/>
      <c r="KKZ72" s="83"/>
      <c r="KLA72" s="83"/>
      <c r="KLB72" s="83"/>
      <c r="KLC72" s="83"/>
      <c r="KLD72" s="83"/>
      <c r="KLE72" s="83"/>
      <c r="KLF72" s="83"/>
      <c r="KLG72" s="83"/>
      <c r="KLH72" s="83"/>
      <c r="KLI72" s="83"/>
      <c r="KLJ72" s="83"/>
      <c r="KLK72" s="83"/>
      <c r="KLL72" s="83"/>
      <c r="KLM72" s="83"/>
      <c r="KLN72" s="83"/>
      <c r="KLO72" s="83"/>
      <c r="KLP72" s="83"/>
      <c r="KLQ72" s="83"/>
      <c r="KLR72" s="83"/>
      <c r="KLS72" s="83"/>
      <c r="KLT72" s="83"/>
      <c r="KLU72" s="83"/>
      <c r="KLV72" s="83"/>
      <c r="KLW72" s="83"/>
      <c r="KLX72" s="83"/>
      <c r="KLY72" s="83"/>
      <c r="KLZ72" s="83"/>
      <c r="KMA72" s="83"/>
      <c r="KMB72" s="83"/>
      <c r="KMC72" s="83"/>
      <c r="KMD72" s="83"/>
      <c r="KME72" s="83"/>
      <c r="KMF72" s="83"/>
      <c r="KMG72" s="83"/>
      <c r="KMH72" s="83"/>
      <c r="KMI72" s="83"/>
      <c r="KMJ72" s="83"/>
      <c r="KMK72" s="83"/>
      <c r="KML72" s="83"/>
      <c r="KMM72" s="83"/>
      <c r="KMN72" s="83"/>
      <c r="KMO72" s="83"/>
      <c r="KMP72" s="83"/>
      <c r="KMQ72" s="83"/>
      <c r="KMR72" s="83"/>
      <c r="KMS72" s="83"/>
      <c r="KMT72" s="83"/>
      <c r="KMU72" s="83"/>
      <c r="KMV72" s="83"/>
      <c r="KMW72" s="83"/>
      <c r="KMX72" s="83"/>
      <c r="KMY72" s="83"/>
      <c r="KMZ72" s="83"/>
      <c r="KNA72" s="83"/>
      <c r="KNB72" s="83"/>
      <c r="KNC72" s="83"/>
      <c r="KND72" s="83"/>
      <c r="KNE72" s="83"/>
      <c r="KNF72" s="83"/>
      <c r="KNG72" s="83"/>
      <c r="KNH72" s="83"/>
      <c r="KNI72" s="83"/>
      <c r="KNJ72" s="83"/>
      <c r="KNK72" s="83"/>
      <c r="KNL72" s="83"/>
      <c r="KNM72" s="83"/>
      <c r="KNN72" s="83"/>
      <c r="KNO72" s="83"/>
      <c r="KNP72" s="83"/>
      <c r="KNQ72" s="83"/>
      <c r="KNR72" s="83"/>
      <c r="KNS72" s="83"/>
      <c r="KNT72" s="83"/>
      <c r="KNU72" s="83"/>
      <c r="KNV72" s="83"/>
      <c r="KNW72" s="83"/>
      <c r="KNX72" s="83"/>
      <c r="KNY72" s="83"/>
      <c r="KNZ72" s="83"/>
      <c r="KOA72" s="83"/>
      <c r="KOB72" s="83"/>
      <c r="KOC72" s="83"/>
      <c r="KOD72" s="83"/>
      <c r="KOE72" s="83"/>
      <c r="KOF72" s="83"/>
      <c r="KOG72" s="83"/>
      <c r="KOH72" s="83"/>
      <c r="KOI72" s="83"/>
      <c r="KOJ72" s="83"/>
      <c r="KOK72" s="83"/>
      <c r="KOL72" s="83"/>
      <c r="KOM72" s="83"/>
      <c r="KON72" s="83"/>
      <c r="KOO72" s="83"/>
      <c r="KOP72" s="83"/>
      <c r="KOQ72" s="83"/>
      <c r="KOR72" s="83"/>
      <c r="KOS72" s="83"/>
      <c r="KOT72" s="83"/>
      <c r="KOU72" s="83"/>
      <c r="KOV72" s="83"/>
      <c r="KOW72" s="83"/>
      <c r="KOX72" s="83"/>
      <c r="KOY72" s="83"/>
      <c r="KOZ72" s="83"/>
      <c r="KPA72" s="83"/>
      <c r="KPB72" s="83"/>
      <c r="KPC72" s="83"/>
      <c r="KPD72" s="83"/>
      <c r="KPE72" s="83"/>
      <c r="KPF72" s="83"/>
      <c r="KPG72" s="83"/>
      <c r="KPH72" s="83"/>
      <c r="KPI72" s="83"/>
      <c r="KPJ72" s="83"/>
      <c r="KPK72" s="83"/>
      <c r="KPL72" s="83"/>
      <c r="KPM72" s="83"/>
      <c r="KPN72" s="83"/>
      <c r="KPO72" s="83"/>
      <c r="KPP72" s="83"/>
      <c r="KPQ72" s="83"/>
      <c r="KPR72" s="83"/>
      <c r="KPS72" s="83"/>
      <c r="KPT72" s="83"/>
      <c r="KPU72" s="83"/>
      <c r="KPV72" s="83"/>
      <c r="KPW72" s="83"/>
      <c r="KPX72" s="83"/>
      <c r="KPY72" s="83"/>
      <c r="KPZ72" s="83"/>
      <c r="KQA72" s="83"/>
      <c r="KQB72" s="83"/>
      <c r="KQC72" s="83"/>
      <c r="KQD72" s="83"/>
      <c r="KQE72" s="83"/>
      <c r="KQF72" s="83"/>
      <c r="KQG72" s="83"/>
      <c r="KQH72" s="83"/>
      <c r="KQI72" s="83"/>
      <c r="KQJ72" s="83"/>
      <c r="KQK72" s="83"/>
      <c r="KQL72" s="83"/>
      <c r="KQM72" s="83"/>
      <c r="KQN72" s="83"/>
      <c r="KQO72" s="83"/>
      <c r="KQP72" s="83"/>
      <c r="KQQ72" s="83"/>
      <c r="KQR72" s="83"/>
      <c r="KQS72" s="83"/>
      <c r="KQT72" s="83"/>
      <c r="KQU72" s="83"/>
      <c r="KQV72" s="83"/>
      <c r="KQW72" s="83"/>
      <c r="KQX72" s="83"/>
      <c r="KQY72" s="83"/>
      <c r="KQZ72" s="83"/>
      <c r="KRA72" s="83"/>
      <c r="KRB72" s="83"/>
      <c r="KRC72" s="83"/>
      <c r="KRD72" s="83"/>
      <c r="KRE72" s="83"/>
      <c r="KRF72" s="83"/>
      <c r="KRG72" s="83"/>
      <c r="KRH72" s="83"/>
      <c r="KRI72" s="83"/>
      <c r="KRJ72" s="83"/>
      <c r="KRK72" s="83"/>
      <c r="KRL72" s="83"/>
      <c r="KRM72" s="83"/>
      <c r="KRN72" s="83"/>
      <c r="KRO72" s="83"/>
      <c r="KRP72" s="83"/>
      <c r="KRQ72" s="83"/>
      <c r="KRR72" s="83"/>
      <c r="KRS72" s="83"/>
      <c r="KRT72" s="83"/>
      <c r="KRU72" s="83"/>
      <c r="KRV72" s="83"/>
      <c r="KRW72" s="83"/>
      <c r="KRX72" s="83"/>
      <c r="KRY72" s="83"/>
      <c r="KRZ72" s="83"/>
      <c r="KSA72" s="83"/>
      <c r="KSB72" s="83"/>
      <c r="KSC72" s="83"/>
      <c r="KSD72" s="83"/>
      <c r="KSE72" s="83"/>
      <c r="KSF72" s="83"/>
      <c r="KSG72" s="83"/>
      <c r="KSH72" s="83"/>
      <c r="KSI72" s="83"/>
      <c r="KSJ72" s="83"/>
      <c r="KSK72" s="83"/>
      <c r="KSL72" s="83"/>
      <c r="KSM72" s="83"/>
      <c r="KSN72" s="83"/>
      <c r="KSO72" s="83"/>
      <c r="KSP72" s="83"/>
      <c r="KSQ72" s="83"/>
      <c r="KSR72" s="83"/>
      <c r="KSS72" s="83"/>
      <c r="KST72" s="83"/>
      <c r="KSU72" s="83"/>
      <c r="KSV72" s="83"/>
      <c r="KSW72" s="83"/>
      <c r="KSX72" s="83"/>
      <c r="KSY72" s="83"/>
      <c r="KSZ72" s="83"/>
      <c r="KTA72" s="83"/>
      <c r="KTB72" s="83"/>
      <c r="KTC72" s="83"/>
      <c r="KTD72" s="83"/>
      <c r="KTE72" s="83"/>
      <c r="KTF72" s="83"/>
      <c r="KTG72" s="83"/>
      <c r="KTH72" s="83"/>
      <c r="KTI72" s="83"/>
      <c r="KTJ72" s="83"/>
      <c r="KTK72" s="83"/>
      <c r="KTL72" s="83"/>
      <c r="KTM72" s="83"/>
      <c r="KTN72" s="83"/>
      <c r="KTO72" s="83"/>
      <c r="KTP72" s="83"/>
      <c r="KTQ72" s="83"/>
      <c r="KTR72" s="83"/>
      <c r="KTS72" s="83"/>
      <c r="KTT72" s="83"/>
      <c r="KTU72" s="83"/>
      <c r="KTV72" s="83"/>
      <c r="KTW72" s="83"/>
      <c r="KTX72" s="83"/>
      <c r="KTY72" s="83"/>
      <c r="KTZ72" s="83"/>
      <c r="KUA72" s="83"/>
      <c r="KUB72" s="83"/>
      <c r="KUC72" s="83"/>
      <c r="KUD72" s="83"/>
      <c r="KUE72" s="83"/>
      <c r="KUF72" s="83"/>
      <c r="KUG72" s="83"/>
      <c r="KUH72" s="83"/>
      <c r="KUI72" s="83"/>
      <c r="KUJ72" s="83"/>
      <c r="KUK72" s="83"/>
      <c r="KUL72" s="83"/>
      <c r="KUM72" s="83"/>
      <c r="KUN72" s="83"/>
      <c r="KUO72" s="83"/>
      <c r="KUP72" s="83"/>
      <c r="KUQ72" s="83"/>
      <c r="KUR72" s="83"/>
      <c r="KUS72" s="83"/>
      <c r="KUT72" s="83"/>
      <c r="KUU72" s="83"/>
      <c r="KUV72" s="83"/>
      <c r="KUW72" s="83"/>
      <c r="KUX72" s="83"/>
      <c r="KUY72" s="83"/>
      <c r="KUZ72" s="83"/>
      <c r="KVA72" s="83"/>
      <c r="KVB72" s="83"/>
      <c r="KVC72" s="83"/>
      <c r="KVD72" s="83"/>
      <c r="KVE72" s="83"/>
      <c r="KVF72" s="83"/>
      <c r="KVG72" s="83"/>
      <c r="KVH72" s="83"/>
      <c r="KVI72" s="83"/>
      <c r="KVJ72" s="83"/>
      <c r="KVK72" s="83"/>
      <c r="KVL72" s="83"/>
      <c r="KVM72" s="83"/>
      <c r="KVN72" s="83"/>
      <c r="KVO72" s="83"/>
      <c r="KVP72" s="83"/>
      <c r="KVQ72" s="83"/>
      <c r="KVR72" s="83"/>
      <c r="KVS72" s="83"/>
      <c r="KVT72" s="83"/>
      <c r="KVU72" s="83"/>
      <c r="KVV72" s="83"/>
      <c r="KVW72" s="83"/>
      <c r="KVX72" s="83"/>
      <c r="KVY72" s="83"/>
      <c r="KVZ72" s="83"/>
      <c r="KWA72" s="83"/>
      <c r="KWB72" s="83"/>
      <c r="KWC72" s="83"/>
      <c r="KWD72" s="83"/>
      <c r="KWE72" s="83"/>
      <c r="KWF72" s="83"/>
      <c r="KWG72" s="83"/>
      <c r="KWH72" s="83"/>
      <c r="KWI72" s="83"/>
      <c r="KWJ72" s="83"/>
      <c r="KWK72" s="83"/>
      <c r="KWL72" s="83"/>
      <c r="KWM72" s="83"/>
      <c r="KWN72" s="83"/>
      <c r="KWO72" s="83"/>
      <c r="KWP72" s="83"/>
      <c r="KWQ72" s="83"/>
      <c r="KWR72" s="83"/>
      <c r="KWS72" s="83"/>
      <c r="KWT72" s="83"/>
      <c r="KWU72" s="83"/>
      <c r="KWV72" s="83"/>
      <c r="KWW72" s="83"/>
      <c r="KWX72" s="83"/>
      <c r="KWY72" s="83"/>
      <c r="KWZ72" s="83"/>
      <c r="KXA72" s="83"/>
      <c r="KXB72" s="83"/>
      <c r="KXC72" s="83"/>
      <c r="KXD72" s="83"/>
      <c r="KXE72" s="83"/>
      <c r="KXF72" s="83"/>
      <c r="KXG72" s="83"/>
      <c r="KXH72" s="83"/>
      <c r="KXI72" s="83"/>
      <c r="KXJ72" s="83"/>
      <c r="KXK72" s="83"/>
      <c r="KXL72" s="83"/>
      <c r="KXM72" s="83"/>
      <c r="KXN72" s="83"/>
      <c r="KXO72" s="83"/>
      <c r="KXP72" s="83"/>
      <c r="KXQ72" s="83"/>
      <c r="KXR72" s="83"/>
      <c r="KXS72" s="83"/>
      <c r="KXT72" s="83"/>
      <c r="KXU72" s="83"/>
      <c r="KXV72" s="83"/>
      <c r="KXW72" s="83"/>
      <c r="KXX72" s="83"/>
      <c r="KXY72" s="83"/>
      <c r="KXZ72" s="83"/>
      <c r="KYA72" s="83"/>
      <c r="KYB72" s="83"/>
      <c r="KYC72" s="83"/>
      <c r="KYD72" s="83"/>
      <c r="KYE72" s="83"/>
      <c r="KYF72" s="83"/>
      <c r="KYG72" s="83"/>
      <c r="KYH72" s="83"/>
      <c r="KYI72" s="83"/>
      <c r="KYJ72" s="83"/>
      <c r="KYK72" s="83"/>
      <c r="KYL72" s="83"/>
      <c r="KYM72" s="83"/>
      <c r="KYN72" s="83"/>
      <c r="KYO72" s="83"/>
      <c r="KYP72" s="83"/>
      <c r="KYQ72" s="83"/>
      <c r="KYR72" s="83"/>
      <c r="KYS72" s="83"/>
      <c r="KYT72" s="83"/>
      <c r="KYU72" s="83"/>
      <c r="KYV72" s="83"/>
      <c r="KYW72" s="83"/>
      <c r="KYX72" s="83"/>
      <c r="KYY72" s="83"/>
      <c r="KYZ72" s="83"/>
      <c r="KZA72" s="83"/>
      <c r="KZB72" s="83"/>
      <c r="KZC72" s="83"/>
      <c r="KZD72" s="83"/>
      <c r="KZE72" s="83"/>
      <c r="KZF72" s="83"/>
      <c r="KZG72" s="83"/>
      <c r="KZH72" s="83"/>
      <c r="KZI72" s="83"/>
      <c r="KZJ72" s="83"/>
      <c r="KZK72" s="83"/>
      <c r="KZL72" s="83"/>
      <c r="KZM72" s="83"/>
      <c r="KZN72" s="83"/>
      <c r="KZO72" s="83"/>
      <c r="KZP72" s="83"/>
      <c r="KZQ72" s="83"/>
      <c r="KZR72" s="83"/>
      <c r="KZS72" s="83"/>
      <c r="KZT72" s="83"/>
      <c r="KZU72" s="83"/>
      <c r="KZV72" s="83"/>
      <c r="KZW72" s="83"/>
      <c r="KZX72" s="83"/>
      <c r="KZY72" s="83"/>
      <c r="KZZ72" s="83"/>
      <c r="LAA72" s="83"/>
      <c r="LAB72" s="83"/>
      <c r="LAC72" s="83"/>
      <c r="LAD72" s="83"/>
      <c r="LAE72" s="83"/>
      <c r="LAF72" s="83"/>
      <c r="LAG72" s="83"/>
      <c r="LAH72" s="83"/>
      <c r="LAI72" s="83"/>
      <c r="LAJ72" s="83"/>
      <c r="LAK72" s="83"/>
      <c r="LAL72" s="83"/>
      <c r="LAM72" s="83"/>
      <c r="LAN72" s="83"/>
      <c r="LAO72" s="83"/>
      <c r="LAP72" s="83"/>
      <c r="LAQ72" s="83"/>
      <c r="LAR72" s="83"/>
      <c r="LAS72" s="83"/>
      <c r="LAT72" s="83"/>
      <c r="LAU72" s="83"/>
      <c r="LAV72" s="83"/>
      <c r="LAW72" s="83"/>
      <c r="LAX72" s="83"/>
      <c r="LAY72" s="83"/>
      <c r="LAZ72" s="83"/>
      <c r="LBA72" s="83"/>
      <c r="LBB72" s="83"/>
      <c r="LBC72" s="83"/>
      <c r="LBD72" s="83"/>
      <c r="LBE72" s="83"/>
      <c r="LBF72" s="83"/>
      <c r="LBG72" s="83"/>
      <c r="LBH72" s="83"/>
      <c r="LBI72" s="83"/>
      <c r="LBJ72" s="83"/>
      <c r="LBK72" s="83"/>
      <c r="LBL72" s="83"/>
      <c r="LBM72" s="83"/>
      <c r="LBN72" s="83"/>
      <c r="LBO72" s="83"/>
      <c r="LBP72" s="83"/>
      <c r="LBQ72" s="83"/>
      <c r="LBR72" s="83"/>
      <c r="LBS72" s="83"/>
      <c r="LBT72" s="83"/>
      <c r="LBU72" s="83"/>
      <c r="LBV72" s="83"/>
      <c r="LBW72" s="83"/>
      <c r="LBX72" s="83"/>
      <c r="LBY72" s="83"/>
      <c r="LBZ72" s="83"/>
      <c r="LCA72" s="83"/>
      <c r="LCB72" s="83"/>
      <c r="LCC72" s="83"/>
      <c r="LCD72" s="83"/>
      <c r="LCE72" s="83"/>
      <c r="LCF72" s="83"/>
      <c r="LCG72" s="83"/>
      <c r="LCH72" s="83"/>
      <c r="LCI72" s="83"/>
      <c r="LCJ72" s="83"/>
      <c r="LCK72" s="83"/>
      <c r="LCL72" s="83"/>
      <c r="LCM72" s="83"/>
      <c r="LCN72" s="83"/>
      <c r="LCO72" s="83"/>
      <c r="LCP72" s="83"/>
      <c r="LCQ72" s="83"/>
      <c r="LCR72" s="83"/>
      <c r="LCS72" s="83"/>
      <c r="LCT72" s="83"/>
      <c r="LCU72" s="83"/>
      <c r="LCV72" s="83"/>
      <c r="LCW72" s="83"/>
      <c r="LCX72" s="83"/>
      <c r="LCY72" s="83"/>
      <c r="LCZ72" s="83"/>
      <c r="LDA72" s="83"/>
      <c r="LDB72" s="83"/>
      <c r="LDC72" s="83"/>
      <c r="LDD72" s="83"/>
      <c r="LDE72" s="83"/>
      <c r="LDF72" s="83"/>
      <c r="LDG72" s="83"/>
      <c r="LDH72" s="83"/>
      <c r="LDI72" s="83"/>
      <c r="LDJ72" s="83"/>
      <c r="LDK72" s="83"/>
      <c r="LDL72" s="83"/>
      <c r="LDM72" s="83"/>
      <c r="LDN72" s="83"/>
      <c r="LDO72" s="83"/>
      <c r="LDP72" s="83"/>
      <c r="LDQ72" s="83"/>
      <c r="LDR72" s="83"/>
      <c r="LDS72" s="83"/>
      <c r="LDT72" s="83"/>
      <c r="LDU72" s="83"/>
      <c r="LDV72" s="83"/>
      <c r="LDW72" s="83"/>
      <c r="LDX72" s="83"/>
      <c r="LDY72" s="83"/>
      <c r="LDZ72" s="83"/>
      <c r="LEA72" s="83"/>
      <c r="LEB72" s="83"/>
      <c r="LEC72" s="83"/>
      <c r="LED72" s="83"/>
      <c r="LEE72" s="83"/>
      <c r="LEF72" s="83"/>
      <c r="LEG72" s="83"/>
      <c r="LEH72" s="83"/>
      <c r="LEI72" s="83"/>
      <c r="LEJ72" s="83"/>
      <c r="LEK72" s="83"/>
      <c r="LEL72" s="83"/>
      <c r="LEM72" s="83"/>
      <c r="LEN72" s="83"/>
      <c r="LEO72" s="83"/>
      <c r="LEP72" s="83"/>
      <c r="LEQ72" s="83"/>
      <c r="LER72" s="83"/>
      <c r="LES72" s="83"/>
      <c r="LET72" s="83"/>
      <c r="LEU72" s="83"/>
      <c r="LEV72" s="83"/>
      <c r="LEW72" s="83"/>
      <c r="LEX72" s="83"/>
      <c r="LEY72" s="83"/>
      <c r="LEZ72" s="83"/>
      <c r="LFA72" s="83"/>
      <c r="LFB72" s="83"/>
      <c r="LFC72" s="83"/>
      <c r="LFD72" s="83"/>
      <c r="LFE72" s="83"/>
      <c r="LFF72" s="83"/>
      <c r="LFG72" s="83"/>
      <c r="LFH72" s="83"/>
      <c r="LFI72" s="83"/>
      <c r="LFJ72" s="83"/>
      <c r="LFK72" s="83"/>
      <c r="LFL72" s="83"/>
      <c r="LFM72" s="83"/>
      <c r="LFN72" s="83"/>
      <c r="LFO72" s="83"/>
      <c r="LFP72" s="83"/>
      <c r="LFQ72" s="83"/>
      <c r="LFR72" s="83"/>
      <c r="LFS72" s="83"/>
      <c r="LFT72" s="83"/>
      <c r="LFU72" s="83"/>
      <c r="LFV72" s="83"/>
      <c r="LFW72" s="83"/>
      <c r="LFX72" s="83"/>
      <c r="LFY72" s="83"/>
      <c r="LFZ72" s="83"/>
      <c r="LGA72" s="83"/>
      <c r="LGB72" s="83"/>
      <c r="LGC72" s="83"/>
      <c r="LGD72" s="83"/>
      <c r="LGE72" s="83"/>
      <c r="LGF72" s="83"/>
      <c r="LGG72" s="83"/>
      <c r="LGH72" s="83"/>
      <c r="LGI72" s="83"/>
      <c r="LGJ72" s="83"/>
      <c r="LGK72" s="83"/>
      <c r="LGL72" s="83"/>
      <c r="LGM72" s="83"/>
      <c r="LGN72" s="83"/>
      <c r="LGO72" s="83"/>
      <c r="LGP72" s="83"/>
      <c r="LGQ72" s="83"/>
      <c r="LGR72" s="83"/>
      <c r="LGS72" s="83"/>
      <c r="LGT72" s="83"/>
      <c r="LGU72" s="83"/>
      <c r="LGV72" s="83"/>
      <c r="LGW72" s="83"/>
      <c r="LGX72" s="83"/>
      <c r="LGY72" s="83"/>
      <c r="LGZ72" s="83"/>
      <c r="LHA72" s="83"/>
      <c r="LHB72" s="83"/>
      <c r="LHC72" s="83"/>
      <c r="LHD72" s="83"/>
      <c r="LHE72" s="83"/>
      <c r="LHF72" s="83"/>
      <c r="LHG72" s="83"/>
      <c r="LHH72" s="83"/>
      <c r="LHI72" s="83"/>
      <c r="LHJ72" s="83"/>
      <c r="LHK72" s="83"/>
      <c r="LHL72" s="83"/>
      <c r="LHM72" s="83"/>
      <c r="LHN72" s="83"/>
      <c r="LHO72" s="83"/>
      <c r="LHP72" s="83"/>
      <c r="LHQ72" s="83"/>
      <c r="LHR72" s="83"/>
      <c r="LHS72" s="83"/>
      <c r="LHT72" s="83"/>
      <c r="LHU72" s="83"/>
      <c r="LHV72" s="83"/>
      <c r="LHW72" s="83"/>
      <c r="LHX72" s="83"/>
      <c r="LHY72" s="83"/>
      <c r="LHZ72" s="83"/>
      <c r="LIA72" s="83"/>
      <c r="LIB72" s="83"/>
      <c r="LIC72" s="83"/>
      <c r="LID72" s="83"/>
      <c r="LIE72" s="83"/>
      <c r="LIF72" s="83"/>
      <c r="LIG72" s="83"/>
      <c r="LIH72" s="83"/>
      <c r="LII72" s="83"/>
      <c r="LIJ72" s="83"/>
      <c r="LIK72" s="83"/>
      <c r="LIL72" s="83"/>
      <c r="LIM72" s="83"/>
      <c r="LIN72" s="83"/>
      <c r="LIO72" s="83"/>
      <c r="LIP72" s="83"/>
      <c r="LIQ72" s="83"/>
      <c r="LIR72" s="83"/>
      <c r="LIS72" s="83"/>
      <c r="LIT72" s="83"/>
      <c r="LIU72" s="83"/>
      <c r="LIV72" s="83"/>
      <c r="LIW72" s="83"/>
      <c r="LIX72" s="83"/>
      <c r="LIY72" s="83"/>
      <c r="LIZ72" s="83"/>
      <c r="LJA72" s="83"/>
      <c r="LJB72" s="83"/>
      <c r="LJC72" s="83"/>
      <c r="LJD72" s="83"/>
      <c r="LJE72" s="83"/>
      <c r="LJF72" s="83"/>
      <c r="LJG72" s="83"/>
      <c r="LJH72" s="83"/>
      <c r="LJI72" s="83"/>
      <c r="LJJ72" s="83"/>
      <c r="LJK72" s="83"/>
      <c r="LJL72" s="83"/>
      <c r="LJM72" s="83"/>
      <c r="LJN72" s="83"/>
      <c r="LJO72" s="83"/>
      <c r="LJP72" s="83"/>
      <c r="LJQ72" s="83"/>
      <c r="LJR72" s="83"/>
      <c r="LJS72" s="83"/>
      <c r="LJT72" s="83"/>
      <c r="LJU72" s="83"/>
      <c r="LJV72" s="83"/>
      <c r="LJW72" s="83"/>
      <c r="LJX72" s="83"/>
      <c r="LJY72" s="83"/>
      <c r="LJZ72" s="83"/>
      <c r="LKA72" s="83"/>
      <c r="LKB72" s="83"/>
      <c r="LKC72" s="83"/>
      <c r="LKD72" s="83"/>
      <c r="LKE72" s="83"/>
      <c r="LKF72" s="83"/>
      <c r="LKG72" s="83"/>
      <c r="LKH72" s="83"/>
      <c r="LKI72" s="83"/>
      <c r="LKJ72" s="83"/>
      <c r="LKK72" s="83"/>
      <c r="LKL72" s="83"/>
      <c r="LKM72" s="83"/>
      <c r="LKN72" s="83"/>
      <c r="LKO72" s="83"/>
      <c r="LKP72" s="83"/>
      <c r="LKQ72" s="83"/>
      <c r="LKR72" s="83"/>
      <c r="LKS72" s="83"/>
      <c r="LKT72" s="83"/>
      <c r="LKU72" s="83"/>
      <c r="LKV72" s="83"/>
      <c r="LKW72" s="83"/>
      <c r="LKX72" s="83"/>
      <c r="LKY72" s="83"/>
      <c r="LKZ72" s="83"/>
      <c r="LLA72" s="83"/>
      <c r="LLB72" s="83"/>
      <c r="LLC72" s="83"/>
      <c r="LLD72" s="83"/>
      <c r="LLE72" s="83"/>
      <c r="LLF72" s="83"/>
      <c r="LLG72" s="83"/>
      <c r="LLH72" s="83"/>
      <c r="LLI72" s="83"/>
      <c r="LLJ72" s="83"/>
      <c r="LLK72" s="83"/>
      <c r="LLL72" s="83"/>
      <c r="LLM72" s="83"/>
      <c r="LLN72" s="83"/>
      <c r="LLO72" s="83"/>
      <c r="LLP72" s="83"/>
      <c r="LLQ72" s="83"/>
      <c r="LLR72" s="83"/>
      <c r="LLS72" s="83"/>
      <c r="LLT72" s="83"/>
      <c r="LLU72" s="83"/>
      <c r="LLV72" s="83"/>
      <c r="LLW72" s="83"/>
      <c r="LLX72" s="83"/>
      <c r="LLY72" s="83"/>
      <c r="LLZ72" s="83"/>
      <c r="LMA72" s="83"/>
      <c r="LMB72" s="83"/>
      <c r="LMC72" s="83"/>
      <c r="LMD72" s="83"/>
      <c r="LME72" s="83"/>
      <c r="LMF72" s="83"/>
      <c r="LMG72" s="83"/>
      <c r="LMH72" s="83"/>
      <c r="LMI72" s="83"/>
      <c r="LMJ72" s="83"/>
      <c r="LMK72" s="83"/>
      <c r="LML72" s="83"/>
      <c r="LMM72" s="83"/>
      <c r="LMN72" s="83"/>
      <c r="LMO72" s="83"/>
      <c r="LMP72" s="83"/>
      <c r="LMQ72" s="83"/>
      <c r="LMR72" s="83"/>
      <c r="LMS72" s="83"/>
      <c r="LMT72" s="83"/>
      <c r="LMU72" s="83"/>
      <c r="LMV72" s="83"/>
      <c r="LMW72" s="83"/>
      <c r="LMX72" s="83"/>
      <c r="LMY72" s="83"/>
      <c r="LMZ72" s="83"/>
      <c r="LNA72" s="83"/>
      <c r="LNB72" s="83"/>
      <c r="LNC72" s="83"/>
      <c r="LND72" s="83"/>
      <c r="LNE72" s="83"/>
      <c r="LNF72" s="83"/>
      <c r="LNG72" s="83"/>
      <c r="LNH72" s="83"/>
      <c r="LNI72" s="83"/>
      <c r="LNJ72" s="83"/>
      <c r="LNK72" s="83"/>
      <c r="LNL72" s="83"/>
      <c r="LNM72" s="83"/>
      <c r="LNN72" s="83"/>
      <c r="LNO72" s="83"/>
      <c r="LNP72" s="83"/>
      <c r="LNQ72" s="83"/>
      <c r="LNR72" s="83"/>
      <c r="LNS72" s="83"/>
      <c r="LNT72" s="83"/>
      <c r="LNU72" s="83"/>
      <c r="LNV72" s="83"/>
      <c r="LNW72" s="83"/>
      <c r="LNX72" s="83"/>
      <c r="LNY72" s="83"/>
      <c r="LNZ72" s="83"/>
      <c r="LOA72" s="83"/>
      <c r="LOB72" s="83"/>
      <c r="LOC72" s="83"/>
      <c r="LOD72" s="83"/>
      <c r="LOE72" s="83"/>
      <c r="LOF72" s="83"/>
      <c r="LOG72" s="83"/>
      <c r="LOH72" s="83"/>
      <c r="LOI72" s="83"/>
      <c r="LOJ72" s="83"/>
      <c r="LOK72" s="83"/>
      <c r="LOL72" s="83"/>
      <c r="LOM72" s="83"/>
      <c r="LON72" s="83"/>
      <c r="LOO72" s="83"/>
      <c r="LOP72" s="83"/>
      <c r="LOQ72" s="83"/>
      <c r="LOR72" s="83"/>
      <c r="LOS72" s="83"/>
      <c r="LOT72" s="83"/>
      <c r="LOU72" s="83"/>
      <c r="LOV72" s="83"/>
      <c r="LOW72" s="83"/>
      <c r="LOX72" s="83"/>
      <c r="LOY72" s="83"/>
      <c r="LOZ72" s="83"/>
      <c r="LPA72" s="83"/>
      <c r="LPB72" s="83"/>
      <c r="LPC72" s="83"/>
      <c r="LPD72" s="83"/>
      <c r="LPE72" s="83"/>
      <c r="LPF72" s="83"/>
      <c r="LPG72" s="83"/>
      <c r="LPH72" s="83"/>
      <c r="LPI72" s="83"/>
      <c r="LPJ72" s="83"/>
      <c r="LPK72" s="83"/>
      <c r="LPL72" s="83"/>
      <c r="LPM72" s="83"/>
      <c r="LPN72" s="83"/>
      <c r="LPO72" s="83"/>
      <c r="LPP72" s="83"/>
      <c r="LPQ72" s="83"/>
      <c r="LPR72" s="83"/>
      <c r="LPS72" s="83"/>
      <c r="LPT72" s="83"/>
      <c r="LPU72" s="83"/>
      <c r="LPV72" s="83"/>
      <c r="LPW72" s="83"/>
      <c r="LPX72" s="83"/>
      <c r="LPY72" s="83"/>
      <c r="LPZ72" s="83"/>
      <c r="LQA72" s="83"/>
      <c r="LQB72" s="83"/>
      <c r="LQC72" s="83"/>
      <c r="LQD72" s="83"/>
      <c r="LQE72" s="83"/>
      <c r="LQF72" s="83"/>
      <c r="LQG72" s="83"/>
      <c r="LQH72" s="83"/>
      <c r="LQI72" s="83"/>
      <c r="LQJ72" s="83"/>
      <c r="LQK72" s="83"/>
      <c r="LQL72" s="83"/>
      <c r="LQM72" s="83"/>
      <c r="LQN72" s="83"/>
      <c r="LQO72" s="83"/>
      <c r="LQP72" s="83"/>
      <c r="LQQ72" s="83"/>
      <c r="LQR72" s="83"/>
      <c r="LQS72" s="83"/>
      <c r="LQT72" s="83"/>
      <c r="LQU72" s="83"/>
      <c r="LQV72" s="83"/>
      <c r="LQW72" s="83"/>
      <c r="LQX72" s="83"/>
      <c r="LQY72" s="83"/>
      <c r="LQZ72" s="83"/>
      <c r="LRA72" s="83"/>
      <c r="LRB72" s="83"/>
      <c r="LRC72" s="83"/>
      <c r="LRD72" s="83"/>
      <c r="LRE72" s="83"/>
      <c r="LRF72" s="83"/>
      <c r="LRG72" s="83"/>
      <c r="LRH72" s="83"/>
      <c r="LRI72" s="83"/>
      <c r="LRJ72" s="83"/>
      <c r="LRK72" s="83"/>
      <c r="LRL72" s="83"/>
      <c r="LRM72" s="83"/>
      <c r="LRN72" s="83"/>
      <c r="LRO72" s="83"/>
      <c r="LRP72" s="83"/>
      <c r="LRQ72" s="83"/>
      <c r="LRR72" s="83"/>
      <c r="LRS72" s="83"/>
      <c r="LRT72" s="83"/>
      <c r="LRU72" s="83"/>
      <c r="LRV72" s="83"/>
      <c r="LRW72" s="83"/>
      <c r="LRX72" s="83"/>
      <c r="LRY72" s="83"/>
      <c r="LRZ72" s="83"/>
      <c r="LSA72" s="83"/>
      <c r="LSB72" s="83"/>
      <c r="LSC72" s="83"/>
      <c r="LSD72" s="83"/>
      <c r="LSE72" s="83"/>
      <c r="LSF72" s="83"/>
      <c r="LSG72" s="83"/>
      <c r="LSH72" s="83"/>
      <c r="LSI72" s="83"/>
      <c r="LSJ72" s="83"/>
      <c r="LSK72" s="83"/>
      <c r="LSL72" s="83"/>
      <c r="LSM72" s="83"/>
      <c r="LSN72" s="83"/>
      <c r="LSO72" s="83"/>
      <c r="LSP72" s="83"/>
      <c r="LSQ72" s="83"/>
      <c r="LSR72" s="83"/>
      <c r="LSS72" s="83"/>
      <c r="LST72" s="83"/>
      <c r="LSU72" s="83"/>
      <c r="LSV72" s="83"/>
      <c r="LSW72" s="83"/>
      <c r="LSX72" s="83"/>
      <c r="LSY72" s="83"/>
      <c r="LSZ72" s="83"/>
      <c r="LTA72" s="83"/>
      <c r="LTB72" s="83"/>
      <c r="LTC72" s="83"/>
      <c r="LTD72" s="83"/>
      <c r="LTE72" s="83"/>
      <c r="LTF72" s="83"/>
      <c r="LTG72" s="83"/>
      <c r="LTH72" s="83"/>
      <c r="LTI72" s="83"/>
      <c r="LTJ72" s="83"/>
      <c r="LTK72" s="83"/>
      <c r="LTL72" s="83"/>
      <c r="LTM72" s="83"/>
      <c r="LTN72" s="83"/>
      <c r="LTO72" s="83"/>
      <c r="LTP72" s="83"/>
      <c r="LTQ72" s="83"/>
      <c r="LTR72" s="83"/>
      <c r="LTS72" s="83"/>
      <c r="LTT72" s="83"/>
      <c r="LTU72" s="83"/>
      <c r="LTV72" s="83"/>
      <c r="LTW72" s="83"/>
      <c r="LTX72" s="83"/>
      <c r="LTY72" s="83"/>
      <c r="LTZ72" s="83"/>
      <c r="LUA72" s="83"/>
      <c r="LUB72" s="83"/>
      <c r="LUC72" s="83"/>
      <c r="LUD72" s="83"/>
      <c r="LUE72" s="83"/>
      <c r="LUF72" s="83"/>
      <c r="LUG72" s="83"/>
      <c r="LUH72" s="83"/>
      <c r="LUI72" s="83"/>
      <c r="LUJ72" s="83"/>
      <c r="LUK72" s="83"/>
      <c r="LUL72" s="83"/>
      <c r="LUM72" s="83"/>
      <c r="LUN72" s="83"/>
      <c r="LUO72" s="83"/>
      <c r="LUP72" s="83"/>
      <c r="LUQ72" s="83"/>
      <c r="LUR72" s="83"/>
      <c r="LUS72" s="83"/>
      <c r="LUT72" s="83"/>
      <c r="LUU72" s="83"/>
      <c r="LUV72" s="83"/>
      <c r="LUW72" s="83"/>
      <c r="LUX72" s="83"/>
      <c r="LUY72" s="83"/>
      <c r="LUZ72" s="83"/>
      <c r="LVA72" s="83"/>
      <c r="LVB72" s="83"/>
      <c r="LVC72" s="83"/>
      <c r="LVD72" s="83"/>
      <c r="LVE72" s="83"/>
      <c r="LVF72" s="83"/>
      <c r="LVG72" s="83"/>
      <c r="LVH72" s="83"/>
      <c r="LVI72" s="83"/>
      <c r="LVJ72" s="83"/>
      <c r="LVK72" s="83"/>
      <c r="LVL72" s="83"/>
      <c r="LVM72" s="83"/>
      <c r="LVN72" s="83"/>
      <c r="LVO72" s="83"/>
      <c r="LVP72" s="83"/>
      <c r="LVQ72" s="83"/>
      <c r="LVR72" s="83"/>
      <c r="LVS72" s="83"/>
      <c r="LVT72" s="83"/>
      <c r="LVU72" s="83"/>
      <c r="LVV72" s="83"/>
      <c r="LVW72" s="83"/>
      <c r="LVX72" s="83"/>
      <c r="LVY72" s="83"/>
      <c r="LVZ72" s="83"/>
      <c r="LWA72" s="83"/>
      <c r="LWB72" s="83"/>
      <c r="LWC72" s="83"/>
      <c r="LWD72" s="83"/>
      <c r="LWE72" s="83"/>
      <c r="LWF72" s="83"/>
      <c r="LWG72" s="83"/>
      <c r="LWH72" s="83"/>
      <c r="LWI72" s="83"/>
      <c r="LWJ72" s="83"/>
      <c r="LWK72" s="83"/>
      <c r="LWL72" s="83"/>
      <c r="LWM72" s="83"/>
      <c r="LWN72" s="83"/>
      <c r="LWO72" s="83"/>
      <c r="LWP72" s="83"/>
      <c r="LWQ72" s="83"/>
      <c r="LWR72" s="83"/>
      <c r="LWS72" s="83"/>
      <c r="LWT72" s="83"/>
      <c r="LWU72" s="83"/>
      <c r="LWV72" s="83"/>
      <c r="LWW72" s="83"/>
      <c r="LWX72" s="83"/>
      <c r="LWY72" s="83"/>
      <c r="LWZ72" s="83"/>
      <c r="LXA72" s="83"/>
      <c r="LXB72" s="83"/>
      <c r="LXC72" s="83"/>
      <c r="LXD72" s="83"/>
      <c r="LXE72" s="83"/>
      <c r="LXF72" s="83"/>
      <c r="LXG72" s="83"/>
      <c r="LXH72" s="83"/>
      <c r="LXI72" s="83"/>
      <c r="LXJ72" s="83"/>
      <c r="LXK72" s="83"/>
      <c r="LXL72" s="83"/>
      <c r="LXM72" s="83"/>
      <c r="LXN72" s="83"/>
      <c r="LXO72" s="83"/>
      <c r="LXP72" s="83"/>
      <c r="LXQ72" s="83"/>
      <c r="LXR72" s="83"/>
      <c r="LXS72" s="83"/>
      <c r="LXT72" s="83"/>
      <c r="LXU72" s="83"/>
      <c r="LXV72" s="83"/>
      <c r="LXW72" s="83"/>
      <c r="LXX72" s="83"/>
      <c r="LXY72" s="83"/>
      <c r="LXZ72" s="83"/>
      <c r="LYA72" s="83"/>
      <c r="LYB72" s="83"/>
      <c r="LYC72" s="83"/>
      <c r="LYD72" s="83"/>
      <c r="LYE72" s="83"/>
      <c r="LYF72" s="83"/>
      <c r="LYG72" s="83"/>
      <c r="LYH72" s="83"/>
      <c r="LYI72" s="83"/>
      <c r="LYJ72" s="83"/>
      <c r="LYK72" s="83"/>
      <c r="LYL72" s="83"/>
      <c r="LYM72" s="83"/>
      <c r="LYN72" s="83"/>
      <c r="LYO72" s="83"/>
      <c r="LYP72" s="83"/>
      <c r="LYQ72" s="83"/>
      <c r="LYR72" s="83"/>
      <c r="LYS72" s="83"/>
      <c r="LYT72" s="83"/>
      <c r="LYU72" s="83"/>
      <c r="LYV72" s="83"/>
      <c r="LYW72" s="83"/>
      <c r="LYX72" s="83"/>
      <c r="LYY72" s="83"/>
      <c r="LYZ72" s="83"/>
      <c r="LZA72" s="83"/>
      <c r="LZB72" s="83"/>
      <c r="LZC72" s="83"/>
      <c r="LZD72" s="83"/>
      <c r="LZE72" s="83"/>
      <c r="LZF72" s="83"/>
      <c r="LZG72" s="83"/>
      <c r="LZH72" s="83"/>
      <c r="LZI72" s="83"/>
      <c r="LZJ72" s="83"/>
      <c r="LZK72" s="83"/>
      <c r="LZL72" s="83"/>
      <c r="LZM72" s="83"/>
      <c r="LZN72" s="83"/>
      <c r="LZO72" s="83"/>
      <c r="LZP72" s="83"/>
      <c r="LZQ72" s="83"/>
      <c r="LZR72" s="83"/>
      <c r="LZS72" s="83"/>
      <c r="LZT72" s="83"/>
      <c r="LZU72" s="83"/>
      <c r="LZV72" s="83"/>
      <c r="LZW72" s="83"/>
      <c r="LZX72" s="83"/>
      <c r="LZY72" s="83"/>
      <c r="LZZ72" s="83"/>
      <c r="MAA72" s="83"/>
      <c r="MAB72" s="83"/>
      <c r="MAC72" s="83"/>
      <c r="MAD72" s="83"/>
      <c r="MAE72" s="83"/>
      <c r="MAF72" s="83"/>
      <c r="MAG72" s="83"/>
      <c r="MAH72" s="83"/>
      <c r="MAI72" s="83"/>
      <c r="MAJ72" s="83"/>
      <c r="MAK72" s="83"/>
      <c r="MAL72" s="83"/>
      <c r="MAM72" s="83"/>
      <c r="MAN72" s="83"/>
      <c r="MAO72" s="83"/>
      <c r="MAP72" s="83"/>
      <c r="MAQ72" s="83"/>
      <c r="MAR72" s="83"/>
      <c r="MAS72" s="83"/>
      <c r="MAT72" s="83"/>
      <c r="MAU72" s="83"/>
      <c r="MAV72" s="83"/>
      <c r="MAW72" s="83"/>
      <c r="MAX72" s="83"/>
      <c r="MAY72" s="83"/>
      <c r="MAZ72" s="83"/>
      <c r="MBA72" s="83"/>
      <c r="MBB72" s="83"/>
      <c r="MBC72" s="83"/>
      <c r="MBD72" s="83"/>
      <c r="MBE72" s="83"/>
      <c r="MBF72" s="83"/>
      <c r="MBG72" s="83"/>
      <c r="MBH72" s="83"/>
      <c r="MBI72" s="83"/>
      <c r="MBJ72" s="83"/>
      <c r="MBK72" s="83"/>
      <c r="MBL72" s="83"/>
      <c r="MBM72" s="83"/>
      <c r="MBN72" s="83"/>
      <c r="MBO72" s="83"/>
      <c r="MBP72" s="83"/>
      <c r="MBQ72" s="83"/>
      <c r="MBR72" s="83"/>
      <c r="MBS72" s="83"/>
      <c r="MBT72" s="83"/>
      <c r="MBU72" s="83"/>
      <c r="MBV72" s="83"/>
      <c r="MBW72" s="83"/>
      <c r="MBX72" s="83"/>
      <c r="MBY72" s="83"/>
      <c r="MBZ72" s="83"/>
      <c r="MCA72" s="83"/>
      <c r="MCB72" s="83"/>
      <c r="MCC72" s="83"/>
      <c r="MCD72" s="83"/>
      <c r="MCE72" s="83"/>
      <c r="MCF72" s="83"/>
      <c r="MCG72" s="83"/>
      <c r="MCH72" s="83"/>
      <c r="MCI72" s="83"/>
      <c r="MCJ72" s="83"/>
      <c r="MCK72" s="83"/>
      <c r="MCL72" s="83"/>
      <c r="MCM72" s="83"/>
      <c r="MCN72" s="83"/>
      <c r="MCO72" s="83"/>
      <c r="MCP72" s="83"/>
      <c r="MCQ72" s="83"/>
      <c r="MCR72" s="83"/>
      <c r="MCS72" s="83"/>
      <c r="MCT72" s="83"/>
      <c r="MCU72" s="83"/>
      <c r="MCV72" s="83"/>
      <c r="MCW72" s="83"/>
      <c r="MCX72" s="83"/>
      <c r="MCY72" s="83"/>
      <c r="MCZ72" s="83"/>
      <c r="MDA72" s="83"/>
      <c r="MDB72" s="83"/>
      <c r="MDC72" s="83"/>
      <c r="MDD72" s="83"/>
      <c r="MDE72" s="83"/>
      <c r="MDF72" s="83"/>
      <c r="MDG72" s="83"/>
      <c r="MDH72" s="83"/>
      <c r="MDI72" s="83"/>
      <c r="MDJ72" s="83"/>
      <c r="MDK72" s="83"/>
      <c r="MDL72" s="83"/>
      <c r="MDM72" s="83"/>
      <c r="MDN72" s="83"/>
      <c r="MDO72" s="83"/>
      <c r="MDP72" s="83"/>
      <c r="MDQ72" s="83"/>
      <c r="MDR72" s="83"/>
      <c r="MDS72" s="83"/>
      <c r="MDT72" s="83"/>
      <c r="MDU72" s="83"/>
      <c r="MDV72" s="83"/>
      <c r="MDW72" s="83"/>
      <c r="MDX72" s="83"/>
      <c r="MDY72" s="83"/>
      <c r="MDZ72" s="83"/>
      <c r="MEA72" s="83"/>
      <c r="MEB72" s="83"/>
      <c r="MEC72" s="83"/>
      <c r="MED72" s="83"/>
      <c r="MEE72" s="83"/>
      <c r="MEF72" s="83"/>
      <c r="MEG72" s="83"/>
      <c r="MEH72" s="83"/>
      <c r="MEI72" s="83"/>
      <c r="MEJ72" s="83"/>
      <c r="MEK72" s="83"/>
      <c r="MEL72" s="83"/>
      <c r="MEM72" s="83"/>
      <c r="MEN72" s="83"/>
      <c r="MEO72" s="83"/>
      <c r="MEP72" s="83"/>
      <c r="MEQ72" s="83"/>
      <c r="MER72" s="83"/>
      <c r="MES72" s="83"/>
      <c r="MET72" s="83"/>
      <c r="MEU72" s="83"/>
      <c r="MEV72" s="83"/>
      <c r="MEW72" s="83"/>
      <c r="MEX72" s="83"/>
      <c r="MEY72" s="83"/>
      <c r="MEZ72" s="83"/>
      <c r="MFA72" s="83"/>
      <c r="MFB72" s="83"/>
      <c r="MFC72" s="83"/>
      <c r="MFD72" s="83"/>
      <c r="MFE72" s="83"/>
      <c r="MFF72" s="83"/>
      <c r="MFG72" s="83"/>
      <c r="MFH72" s="83"/>
      <c r="MFI72" s="83"/>
      <c r="MFJ72" s="83"/>
      <c r="MFK72" s="83"/>
      <c r="MFL72" s="83"/>
      <c r="MFM72" s="83"/>
      <c r="MFN72" s="83"/>
      <c r="MFO72" s="83"/>
      <c r="MFP72" s="83"/>
      <c r="MFQ72" s="83"/>
      <c r="MFR72" s="83"/>
      <c r="MFS72" s="83"/>
      <c r="MFT72" s="83"/>
      <c r="MFU72" s="83"/>
      <c r="MFV72" s="83"/>
      <c r="MFW72" s="83"/>
      <c r="MFX72" s="83"/>
      <c r="MFY72" s="83"/>
      <c r="MFZ72" s="83"/>
      <c r="MGA72" s="83"/>
      <c r="MGB72" s="83"/>
      <c r="MGC72" s="83"/>
      <c r="MGD72" s="83"/>
      <c r="MGE72" s="83"/>
      <c r="MGF72" s="83"/>
      <c r="MGG72" s="83"/>
      <c r="MGH72" s="83"/>
      <c r="MGI72" s="83"/>
      <c r="MGJ72" s="83"/>
      <c r="MGK72" s="83"/>
      <c r="MGL72" s="83"/>
      <c r="MGM72" s="83"/>
      <c r="MGN72" s="83"/>
      <c r="MGO72" s="83"/>
      <c r="MGP72" s="83"/>
      <c r="MGQ72" s="83"/>
      <c r="MGR72" s="83"/>
      <c r="MGS72" s="83"/>
      <c r="MGT72" s="83"/>
      <c r="MGU72" s="83"/>
      <c r="MGV72" s="83"/>
      <c r="MGW72" s="83"/>
      <c r="MGX72" s="83"/>
      <c r="MGY72" s="83"/>
      <c r="MGZ72" s="83"/>
      <c r="MHA72" s="83"/>
      <c r="MHB72" s="83"/>
      <c r="MHC72" s="83"/>
      <c r="MHD72" s="83"/>
      <c r="MHE72" s="83"/>
      <c r="MHF72" s="83"/>
      <c r="MHG72" s="83"/>
      <c r="MHH72" s="83"/>
      <c r="MHI72" s="83"/>
      <c r="MHJ72" s="83"/>
      <c r="MHK72" s="83"/>
      <c r="MHL72" s="83"/>
      <c r="MHM72" s="83"/>
      <c r="MHN72" s="83"/>
      <c r="MHO72" s="83"/>
      <c r="MHP72" s="83"/>
      <c r="MHQ72" s="83"/>
      <c r="MHR72" s="83"/>
      <c r="MHS72" s="83"/>
      <c r="MHT72" s="83"/>
      <c r="MHU72" s="83"/>
      <c r="MHV72" s="83"/>
      <c r="MHW72" s="83"/>
      <c r="MHX72" s="83"/>
      <c r="MHY72" s="83"/>
      <c r="MHZ72" s="83"/>
      <c r="MIA72" s="83"/>
      <c r="MIB72" s="83"/>
      <c r="MIC72" s="83"/>
      <c r="MID72" s="83"/>
      <c r="MIE72" s="83"/>
      <c r="MIF72" s="83"/>
      <c r="MIG72" s="83"/>
      <c r="MIH72" s="83"/>
      <c r="MII72" s="83"/>
      <c r="MIJ72" s="83"/>
      <c r="MIK72" s="83"/>
      <c r="MIL72" s="83"/>
      <c r="MIM72" s="83"/>
      <c r="MIN72" s="83"/>
      <c r="MIO72" s="83"/>
      <c r="MIP72" s="83"/>
      <c r="MIQ72" s="83"/>
      <c r="MIR72" s="83"/>
      <c r="MIS72" s="83"/>
      <c r="MIT72" s="83"/>
      <c r="MIU72" s="83"/>
      <c r="MIV72" s="83"/>
      <c r="MIW72" s="83"/>
      <c r="MIX72" s="83"/>
      <c r="MIY72" s="83"/>
      <c r="MIZ72" s="83"/>
      <c r="MJA72" s="83"/>
      <c r="MJB72" s="83"/>
      <c r="MJC72" s="83"/>
      <c r="MJD72" s="83"/>
      <c r="MJE72" s="83"/>
      <c r="MJF72" s="83"/>
      <c r="MJG72" s="83"/>
      <c r="MJH72" s="83"/>
      <c r="MJI72" s="83"/>
      <c r="MJJ72" s="83"/>
      <c r="MJK72" s="83"/>
      <c r="MJL72" s="83"/>
      <c r="MJM72" s="83"/>
      <c r="MJN72" s="83"/>
      <c r="MJO72" s="83"/>
      <c r="MJP72" s="83"/>
      <c r="MJQ72" s="83"/>
      <c r="MJR72" s="83"/>
      <c r="MJS72" s="83"/>
      <c r="MJT72" s="83"/>
      <c r="MJU72" s="83"/>
      <c r="MJV72" s="83"/>
      <c r="MJW72" s="83"/>
      <c r="MJX72" s="83"/>
      <c r="MJY72" s="83"/>
      <c r="MJZ72" s="83"/>
      <c r="MKA72" s="83"/>
      <c r="MKB72" s="83"/>
      <c r="MKC72" s="83"/>
      <c r="MKD72" s="83"/>
      <c r="MKE72" s="83"/>
      <c r="MKF72" s="83"/>
      <c r="MKG72" s="83"/>
      <c r="MKH72" s="83"/>
      <c r="MKI72" s="83"/>
      <c r="MKJ72" s="83"/>
      <c r="MKK72" s="83"/>
      <c r="MKL72" s="83"/>
      <c r="MKM72" s="83"/>
      <c r="MKN72" s="83"/>
      <c r="MKO72" s="83"/>
      <c r="MKP72" s="83"/>
      <c r="MKQ72" s="83"/>
      <c r="MKR72" s="83"/>
      <c r="MKS72" s="83"/>
      <c r="MKT72" s="83"/>
      <c r="MKU72" s="83"/>
      <c r="MKV72" s="83"/>
      <c r="MKW72" s="83"/>
      <c r="MKX72" s="83"/>
      <c r="MKY72" s="83"/>
      <c r="MKZ72" s="83"/>
      <c r="MLA72" s="83"/>
      <c r="MLB72" s="83"/>
      <c r="MLC72" s="83"/>
      <c r="MLD72" s="83"/>
      <c r="MLE72" s="83"/>
      <c r="MLF72" s="83"/>
      <c r="MLG72" s="83"/>
      <c r="MLH72" s="83"/>
      <c r="MLI72" s="83"/>
      <c r="MLJ72" s="83"/>
      <c r="MLK72" s="83"/>
      <c r="MLL72" s="83"/>
      <c r="MLM72" s="83"/>
      <c r="MLN72" s="83"/>
      <c r="MLO72" s="83"/>
      <c r="MLP72" s="83"/>
      <c r="MLQ72" s="83"/>
      <c r="MLR72" s="83"/>
      <c r="MLS72" s="83"/>
      <c r="MLT72" s="83"/>
      <c r="MLU72" s="83"/>
      <c r="MLV72" s="83"/>
      <c r="MLW72" s="83"/>
      <c r="MLX72" s="83"/>
      <c r="MLY72" s="83"/>
      <c r="MLZ72" s="83"/>
      <c r="MMA72" s="83"/>
      <c r="MMB72" s="83"/>
      <c r="MMC72" s="83"/>
      <c r="MMD72" s="83"/>
      <c r="MME72" s="83"/>
      <c r="MMF72" s="83"/>
      <c r="MMG72" s="83"/>
      <c r="MMH72" s="83"/>
      <c r="MMI72" s="83"/>
      <c r="MMJ72" s="83"/>
      <c r="MMK72" s="83"/>
      <c r="MML72" s="83"/>
      <c r="MMM72" s="83"/>
      <c r="MMN72" s="83"/>
      <c r="MMO72" s="83"/>
      <c r="MMP72" s="83"/>
      <c r="MMQ72" s="83"/>
      <c r="MMR72" s="83"/>
      <c r="MMS72" s="83"/>
      <c r="MMT72" s="83"/>
      <c r="MMU72" s="83"/>
      <c r="MMV72" s="83"/>
      <c r="MMW72" s="83"/>
      <c r="MMX72" s="83"/>
      <c r="MMY72" s="83"/>
      <c r="MMZ72" s="83"/>
      <c r="MNA72" s="83"/>
      <c r="MNB72" s="83"/>
      <c r="MNC72" s="83"/>
      <c r="MND72" s="83"/>
      <c r="MNE72" s="83"/>
      <c r="MNF72" s="83"/>
      <c r="MNG72" s="83"/>
      <c r="MNH72" s="83"/>
      <c r="MNI72" s="83"/>
      <c r="MNJ72" s="83"/>
      <c r="MNK72" s="83"/>
      <c r="MNL72" s="83"/>
      <c r="MNM72" s="83"/>
      <c r="MNN72" s="83"/>
      <c r="MNO72" s="83"/>
      <c r="MNP72" s="83"/>
      <c r="MNQ72" s="83"/>
      <c r="MNR72" s="83"/>
      <c r="MNS72" s="83"/>
      <c r="MNT72" s="83"/>
      <c r="MNU72" s="83"/>
      <c r="MNV72" s="83"/>
      <c r="MNW72" s="83"/>
      <c r="MNX72" s="83"/>
      <c r="MNY72" s="83"/>
      <c r="MNZ72" s="83"/>
      <c r="MOA72" s="83"/>
      <c r="MOB72" s="83"/>
      <c r="MOC72" s="83"/>
      <c r="MOD72" s="83"/>
      <c r="MOE72" s="83"/>
      <c r="MOF72" s="83"/>
      <c r="MOG72" s="83"/>
      <c r="MOH72" s="83"/>
      <c r="MOI72" s="83"/>
      <c r="MOJ72" s="83"/>
      <c r="MOK72" s="83"/>
      <c r="MOL72" s="83"/>
      <c r="MOM72" s="83"/>
      <c r="MON72" s="83"/>
      <c r="MOO72" s="83"/>
      <c r="MOP72" s="83"/>
      <c r="MOQ72" s="83"/>
      <c r="MOR72" s="83"/>
      <c r="MOS72" s="83"/>
      <c r="MOT72" s="83"/>
      <c r="MOU72" s="83"/>
      <c r="MOV72" s="83"/>
      <c r="MOW72" s="83"/>
      <c r="MOX72" s="83"/>
      <c r="MOY72" s="83"/>
      <c r="MOZ72" s="83"/>
      <c r="MPA72" s="83"/>
      <c r="MPB72" s="83"/>
      <c r="MPC72" s="83"/>
      <c r="MPD72" s="83"/>
      <c r="MPE72" s="83"/>
      <c r="MPF72" s="83"/>
      <c r="MPG72" s="83"/>
      <c r="MPH72" s="83"/>
      <c r="MPI72" s="83"/>
      <c r="MPJ72" s="83"/>
      <c r="MPK72" s="83"/>
      <c r="MPL72" s="83"/>
      <c r="MPM72" s="83"/>
      <c r="MPN72" s="83"/>
      <c r="MPO72" s="83"/>
      <c r="MPP72" s="83"/>
      <c r="MPQ72" s="83"/>
      <c r="MPR72" s="83"/>
      <c r="MPS72" s="83"/>
      <c r="MPT72" s="83"/>
      <c r="MPU72" s="83"/>
      <c r="MPV72" s="83"/>
      <c r="MPW72" s="83"/>
      <c r="MPX72" s="83"/>
      <c r="MPY72" s="83"/>
      <c r="MPZ72" s="83"/>
      <c r="MQA72" s="83"/>
      <c r="MQB72" s="83"/>
      <c r="MQC72" s="83"/>
      <c r="MQD72" s="83"/>
      <c r="MQE72" s="83"/>
      <c r="MQF72" s="83"/>
      <c r="MQG72" s="83"/>
      <c r="MQH72" s="83"/>
      <c r="MQI72" s="83"/>
      <c r="MQJ72" s="83"/>
      <c r="MQK72" s="83"/>
      <c r="MQL72" s="83"/>
      <c r="MQM72" s="83"/>
      <c r="MQN72" s="83"/>
      <c r="MQO72" s="83"/>
      <c r="MQP72" s="83"/>
      <c r="MQQ72" s="83"/>
      <c r="MQR72" s="83"/>
      <c r="MQS72" s="83"/>
      <c r="MQT72" s="83"/>
      <c r="MQU72" s="83"/>
      <c r="MQV72" s="83"/>
      <c r="MQW72" s="83"/>
      <c r="MQX72" s="83"/>
      <c r="MQY72" s="83"/>
      <c r="MQZ72" s="83"/>
      <c r="MRA72" s="83"/>
      <c r="MRB72" s="83"/>
      <c r="MRC72" s="83"/>
      <c r="MRD72" s="83"/>
      <c r="MRE72" s="83"/>
      <c r="MRF72" s="83"/>
      <c r="MRG72" s="83"/>
      <c r="MRH72" s="83"/>
      <c r="MRI72" s="83"/>
      <c r="MRJ72" s="83"/>
      <c r="MRK72" s="83"/>
      <c r="MRL72" s="83"/>
      <c r="MRM72" s="83"/>
      <c r="MRN72" s="83"/>
      <c r="MRO72" s="83"/>
      <c r="MRP72" s="83"/>
      <c r="MRQ72" s="83"/>
      <c r="MRR72" s="83"/>
      <c r="MRS72" s="83"/>
      <c r="MRT72" s="83"/>
      <c r="MRU72" s="83"/>
      <c r="MRV72" s="83"/>
      <c r="MRW72" s="83"/>
      <c r="MRX72" s="83"/>
      <c r="MRY72" s="83"/>
      <c r="MRZ72" s="83"/>
      <c r="MSA72" s="83"/>
      <c r="MSB72" s="83"/>
      <c r="MSC72" s="83"/>
      <c r="MSD72" s="83"/>
      <c r="MSE72" s="83"/>
      <c r="MSF72" s="83"/>
      <c r="MSG72" s="83"/>
      <c r="MSH72" s="83"/>
      <c r="MSI72" s="83"/>
      <c r="MSJ72" s="83"/>
      <c r="MSK72" s="83"/>
      <c r="MSL72" s="83"/>
      <c r="MSM72" s="83"/>
      <c r="MSN72" s="83"/>
      <c r="MSO72" s="83"/>
      <c r="MSP72" s="83"/>
      <c r="MSQ72" s="83"/>
      <c r="MSR72" s="83"/>
      <c r="MSS72" s="83"/>
      <c r="MST72" s="83"/>
      <c r="MSU72" s="83"/>
      <c r="MSV72" s="83"/>
      <c r="MSW72" s="83"/>
      <c r="MSX72" s="83"/>
      <c r="MSY72" s="83"/>
      <c r="MSZ72" s="83"/>
      <c r="MTA72" s="83"/>
      <c r="MTB72" s="83"/>
      <c r="MTC72" s="83"/>
      <c r="MTD72" s="83"/>
      <c r="MTE72" s="83"/>
      <c r="MTF72" s="83"/>
      <c r="MTG72" s="83"/>
      <c r="MTH72" s="83"/>
      <c r="MTI72" s="83"/>
      <c r="MTJ72" s="83"/>
      <c r="MTK72" s="83"/>
      <c r="MTL72" s="83"/>
      <c r="MTM72" s="83"/>
      <c r="MTN72" s="83"/>
      <c r="MTO72" s="83"/>
      <c r="MTP72" s="83"/>
      <c r="MTQ72" s="83"/>
      <c r="MTR72" s="83"/>
      <c r="MTS72" s="83"/>
      <c r="MTT72" s="83"/>
      <c r="MTU72" s="83"/>
      <c r="MTV72" s="83"/>
      <c r="MTW72" s="83"/>
      <c r="MTX72" s="83"/>
      <c r="MTY72" s="83"/>
      <c r="MTZ72" s="83"/>
      <c r="MUA72" s="83"/>
      <c r="MUB72" s="83"/>
      <c r="MUC72" s="83"/>
      <c r="MUD72" s="83"/>
      <c r="MUE72" s="83"/>
      <c r="MUF72" s="83"/>
      <c r="MUG72" s="83"/>
      <c r="MUH72" s="83"/>
      <c r="MUI72" s="83"/>
      <c r="MUJ72" s="83"/>
      <c r="MUK72" s="83"/>
      <c r="MUL72" s="83"/>
      <c r="MUM72" s="83"/>
      <c r="MUN72" s="83"/>
      <c r="MUO72" s="83"/>
      <c r="MUP72" s="83"/>
      <c r="MUQ72" s="83"/>
      <c r="MUR72" s="83"/>
      <c r="MUS72" s="83"/>
      <c r="MUT72" s="83"/>
      <c r="MUU72" s="83"/>
      <c r="MUV72" s="83"/>
      <c r="MUW72" s="83"/>
      <c r="MUX72" s="83"/>
      <c r="MUY72" s="83"/>
      <c r="MUZ72" s="83"/>
      <c r="MVA72" s="83"/>
      <c r="MVB72" s="83"/>
      <c r="MVC72" s="83"/>
      <c r="MVD72" s="83"/>
      <c r="MVE72" s="83"/>
      <c r="MVF72" s="83"/>
      <c r="MVG72" s="83"/>
      <c r="MVH72" s="83"/>
      <c r="MVI72" s="83"/>
      <c r="MVJ72" s="83"/>
      <c r="MVK72" s="83"/>
      <c r="MVL72" s="83"/>
      <c r="MVM72" s="83"/>
      <c r="MVN72" s="83"/>
      <c r="MVO72" s="83"/>
      <c r="MVP72" s="83"/>
      <c r="MVQ72" s="83"/>
      <c r="MVR72" s="83"/>
      <c r="MVS72" s="83"/>
      <c r="MVT72" s="83"/>
      <c r="MVU72" s="83"/>
      <c r="MVV72" s="83"/>
      <c r="MVW72" s="83"/>
      <c r="MVX72" s="83"/>
      <c r="MVY72" s="83"/>
      <c r="MVZ72" s="83"/>
      <c r="MWA72" s="83"/>
      <c r="MWB72" s="83"/>
      <c r="MWC72" s="83"/>
      <c r="MWD72" s="83"/>
      <c r="MWE72" s="83"/>
      <c r="MWF72" s="83"/>
      <c r="MWG72" s="83"/>
      <c r="MWH72" s="83"/>
      <c r="MWI72" s="83"/>
      <c r="MWJ72" s="83"/>
      <c r="MWK72" s="83"/>
      <c r="MWL72" s="83"/>
      <c r="MWM72" s="83"/>
      <c r="MWN72" s="83"/>
      <c r="MWO72" s="83"/>
      <c r="MWP72" s="83"/>
      <c r="MWQ72" s="83"/>
      <c r="MWR72" s="83"/>
      <c r="MWS72" s="83"/>
      <c r="MWT72" s="83"/>
      <c r="MWU72" s="83"/>
      <c r="MWV72" s="83"/>
      <c r="MWW72" s="83"/>
      <c r="MWX72" s="83"/>
      <c r="MWY72" s="83"/>
      <c r="MWZ72" s="83"/>
      <c r="MXA72" s="83"/>
      <c r="MXB72" s="83"/>
      <c r="MXC72" s="83"/>
      <c r="MXD72" s="83"/>
      <c r="MXE72" s="83"/>
      <c r="MXF72" s="83"/>
      <c r="MXG72" s="83"/>
      <c r="MXH72" s="83"/>
      <c r="MXI72" s="83"/>
      <c r="MXJ72" s="83"/>
      <c r="MXK72" s="83"/>
      <c r="MXL72" s="83"/>
      <c r="MXM72" s="83"/>
      <c r="MXN72" s="83"/>
      <c r="MXO72" s="83"/>
      <c r="MXP72" s="83"/>
      <c r="MXQ72" s="83"/>
      <c r="MXR72" s="83"/>
      <c r="MXS72" s="83"/>
      <c r="MXT72" s="83"/>
      <c r="MXU72" s="83"/>
      <c r="MXV72" s="83"/>
      <c r="MXW72" s="83"/>
      <c r="MXX72" s="83"/>
      <c r="MXY72" s="83"/>
      <c r="MXZ72" s="83"/>
      <c r="MYA72" s="83"/>
      <c r="MYB72" s="83"/>
      <c r="MYC72" s="83"/>
      <c r="MYD72" s="83"/>
      <c r="MYE72" s="83"/>
      <c r="MYF72" s="83"/>
      <c r="MYG72" s="83"/>
      <c r="MYH72" s="83"/>
      <c r="MYI72" s="83"/>
      <c r="MYJ72" s="83"/>
      <c r="MYK72" s="83"/>
      <c r="MYL72" s="83"/>
      <c r="MYM72" s="83"/>
      <c r="MYN72" s="83"/>
      <c r="MYO72" s="83"/>
      <c r="MYP72" s="83"/>
      <c r="MYQ72" s="83"/>
      <c r="MYR72" s="83"/>
      <c r="MYS72" s="83"/>
      <c r="MYT72" s="83"/>
      <c r="MYU72" s="83"/>
      <c r="MYV72" s="83"/>
      <c r="MYW72" s="83"/>
      <c r="MYX72" s="83"/>
      <c r="MYY72" s="83"/>
      <c r="MYZ72" s="83"/>
      <c r="MZA72" s="83"/>
      <c r="MZB72" s="83"/>
      <c r="MZC72" s="83"/>
      <c r="MZD72" s="83"/>
      <c r="MZE72" s="83"/>
      <c r="MZF72" s="83"/>
      <c r="MZG72" s="83"/>
      <c r="MZH72" s="83"/>
      <c r="MZI72" s="83"/>
      <c r="MZJ72" s="83"/>
      <c r="MZK72" s="83"/>
      <c r="MZL72" s="83"/>
      <c r="MZM72" s="83"/>
      <c r="MZN72" s="83"/>
      <c r="MZO72" s="83"/>
      <c r="MZP72" s="83"/>
      <c r="MZQ72" s="83"/>
      <c r="MZR72" s="83"/>
      <c r="MZS72" s="83"/>
      <c r="MZT72" s="83"/>
      <c r="MZU72" s="83"/>
      <c r="MZV72" s="83"/>
      <c r="MZW72" s="83"/>
      <c r="MZX72" s="83"/>
      <c r="MZY72" s="83"/>
      <c r="MZZ72" s="83"/>
      <c r="NAA72" s="83"/>
      <c r="NAB72" s="83"/>
      <c r="NAC72" s="83"/>
      <c r="NAD72" s="83"/>
      <c r="NAE72" s="83"/>
      <c r="NAF72" s="83"/>
      <c r="NAG72" s="83"/>
      <c r="NAH72" s="83"/>
      <c r="NAI72" s="83"/>
      <c r="NAJ72" s="83"/>
      <c r="NAK72" s="83"/>
      <c r="NAL72" s="83"/>
      <c r="NAM72" s="83"/>
      <c r="NAN72" s="83"/>
      <c r="NAO72" s="83"/>
      <c r="NAP72" s="83"/>
      <c r="NAQ72" s="83"/>
      <c r="NAR72" s="83"/>
      <c r="NAS72" s="83"/>
      <c r="NAT72" s="83"/>
      <c r="NAU72" s="83"/>
      <c r="NAV72" s="83"/>
      <c r="NAW72" s="83"/>
      <c r="NAX72" s="83"/>
      <c r="NAY72" s="83"/>
      <c r="NAZ72" s="83"/>
      <c r="NBA72" s="83"/>
      <c r="NBB72" s="83"/>
      <c r="NBC72" s="83"/>
      <c r="NBD72" s="83"/>
      <c r="NBE72" s="83"/>
      <c r="NBF72" s="83"/>
      <c r="NBG72" s="83"/>
      <c r="NBH72" s="83"/>
      <c r="NBI72" s="83"/>
      <c r="NBJ72" s="83"/>
      <c r="NBK72" s="83"/>
      <c r="NBL72" s="83"/>
      <c r="NBM72" s="83"/>
      <c r="NBN72" s="83"/>
      <c r="NBO72" s="83"/>
      <c r="NBP72" s="83"/>
      <c r="NBQ72" s="83"/>
      <c r="NBR72" s="83"/>
      <c r="NBS72" s="83"/>
      <c r="NBT72" s="83"/>
      <c r="NBU72" s="83"/>
      <c r="NBV72" s="83"/>
      <c r="NBW72" s="83"/>
      <c r="NBX72" s="83"/>
      <c r="NBY72" s="83"/>
      <c r="NBZ72" s="83"/>
      <c r="NCA72" s="83"/>
      <c r="NCB72" s="83"/>
      <c r="NCC72" s="83"/>
      <c r="NCD72" s="83"/>
      <c r="NCE72" s="83"/>
      <c r="NCF72" s="83"/>
      <c r="NCG72" s="83"/>
      <c r="NCH72" s="83"/>
      <c r="NCI72" s="83"/>
      <c r="NCJ72" s="83"/>
      <c r="NCK72" s="83"/>
      <c r="NCL72" s="83"/>
      <c r="NCM72" s="83"/>
      <c r="NCN72" s="83"/>
      <c r="NCO72" s="83"/>
      <c r="NCP72" s="83"/>
      <c r="NCQ72" s="83"/>
      <c r="NCR72" s="83"/>
      <c r="NCS72" s="83"/>
      <c r="NCT72" s="83"/>
      <c r="NCU72" s="83"/>
      <c r="NCV72" s="83"/>
      <c r="NCW72" s="83"/>
      <c r="NCX72" s="83"/>
      <c r="NCY72" s="83"/>
      <c r="NCZ72" s="83"/>
      <c r="NDA72" s="83"/>
      <c r="NDB72" s="83"/>
      <c r="NDC72" s="83"/>
      <c r="NDD72" s="83"/>
      <c r="NDE72" s="83"/>
      <c r="NDF72" s="83"/>
      <c r="NDG72" s="83"/>
      <c r="NDH72" s="83"/>
      <c r="NDI72" s="83"/>
      <c r="NDJ72" s="83"/>
      <c r="NDK72" s="83"/>
      <c r="NDL72" s="83"/>
      <c r="NDM72" s="83"/>
      <c r="NDN72" s="83"/>
      <c r="NDO72" s="83"/>
      <c r="NDP72" s="83"/>
      <c r="NDQ72" s="83"/>
      <c r="NDR72" s="83"/>
      <c r="NDS72" s="83"/>
      <c r="NDT72" s="83"/>
      <c r="NDU72" s="83"/>
      <c r="NDV72" s="83"/>
      <c r="NDW72" s="83"/>
      <c r="NDX72" s="83"/>
      <c r="NDY72" s="83"/>
      <c r="NDZ72" s="83"/>
      <c r="NEA72" s="83"/>
      <c r="NEB72" s="83"/>
      <c r="NEC72" s="83"/>
      <c r="NED72" s="83"/>
      <c r="NEE72" s="83"/>
      <c r="NEF72" s="83"/>
      <c r="NEG72" s="83"/>
      <c r="NEH72" s="83"/>
      <c r="NEI72" s="83"/>
      <c r="NEJ72" s="83"/>
      <c r="NEK72" s="83"/>
      <c r="NEL72" s="83"/>
      <c r="NEM72" s="83"/>
      <c r="NEN72" s="83"/>
      <c r="NEO72" s="83"/>
      <c r="NEP72" s="83"/>
      <c r="NEQ72" s="83"/>
      <c r="NER72" s="83"/>
      <c r="NES72" s="83"/>
      <c r="NET72" s="83"/>
      <c r="NEU72" s="83"/>
      <c r="NEV72" s="83"/>
      <c r="NEW72" s="83"/>
      <c r="NEX72" s="83"/>
      <c r="NEY72" s="83"/>
      <c r="NEZ72" s="83"/>
      <c r="NFA72" s="83"/>
      <c r="NFB72" s="83"/>
      <c r="NFC72" s="83"/>
      <c r="NFD72" s="83"/>
      <c r="NFE72" s="83"/>
      <c r="NFF72" s="83"/>
      <c r="NFG72" s="83"/>
      <c r="NFH72" s="83"/>
      <c r="NFI72" s="83"/>
      <c r="NFJ72" s="83"/>
      <c r="NFK72" s="83"/>
      <c r="NFL72" s="83"/>
      <c r="NFM72" s="83"/>
      <c r="NFN72" s="83"/>
      <c r="NFO72" s="83"/>
      <c r="NFP72" s="83"/>
      <c r="NFQ72" s="83"/>
      <c r="NFR72" s="83"/>
      <c r="NFS72" s="83"/>
      <c r="NFT72" s="83"/>
      <c r="NFU72" s="83"/>
      <c r="NFV72" s="83"/>
      <c r="NFW72" s="83"/>
      <c r="NFX72" s="83"/>
      <c r="NFY72" s="83"/>
      <c r="NFZ72" s="83"/>
      <c r="NGA72" s="83"/>
      <c r="NGB72" s="83"/>
      <c r="NGC72" s="83"/>
      <c r="NGD72" s="83"/>
      <c r="NGE72" s="83"/>
      <c r="NGF72" s="83"/>
      <c r="NGG72" s="83"/>
      <c r="NGH72" s="83"/>
      <c r="NGI72" s="83"/>
      <c r="NGJ72" s="83"/>
      <c r="NGK72" s="83"/>
      <c r="NGL72" s="83"/>
      <c r="NGM72" s="83"/>
      <c r="NGN72" s="83"/>
      <c r="NGO72" s="83"/>
      <c r="NGP72" s="83"/>
      <c r="NGQ72" s="83"/>
      <c r="NGR72" s="83"/>
      <c r="NGS72" s="83"/>
      <c r="NGT72" s="83"/>
      <c r="NGU72" s="83"/>
      <c r="NGV72" s="83"/>
      <c r="NGW72" s="83"/>
      <c r="NGX72" s="83"/>
      <c r="NGY72" s="83"/>
      <c r="NGZ72" s="83"/>
      <c r="NHA72" s="83"/>
      <c r="NHB72" s="83"/>
      <c r="NHC72" s="83"/>
      <c r="NHD72" s="83"/>
      <c r="NHE72" s="83"/>
      <c r="NHF72" s="83"/>
      <c r="NHG72" s="83"/>
      <c r="NHH72" s="83"/>
      <c r="NHI72" s="83"/>
      <c r="NHJ72" s="83"/>
      <c r="NHK72" s="83"/>
      <c r="NHL72" s="83"/>
      <c r="NHM72" s="83"/>
      <c r="NHN72" s="83"/>
      <c r="NHO72" s="83"/>
      <c r="NHP72" s="83"/>
      <c r="NHQ72" s="83"/>
      <c r="NHR72" s="83"/>
      <c r="NHS72" s="83"/>
      <c r="NHT72" s="83"/>
      <c r="NHU72" s="83"/>
      <c r="NHV72" s="83"/>
      <c r="NHW72" s="83"/>
      <c r="NHX72" s="83"/>
      <c r="NHY72" s="83"/>
      <c r="NHZ72" s="83"/>
      <c r="NIA72" s="83"/>
      <c r="NIB72" s="83"/>
      <c r="NIC72" s="83"/>
      <c r="NID72" s="83"/>
      <c r="NIE72" s="83"/>
      <c r="NIF72" s="83"/>
      <c r="NIG72" s="83"/>
      <c r="NIH72" s="83"/>
      <c r="NII72" s="83"/>
      <c r="NIJ72" s="83"/>
      <c r="NIK72" s="83"/>
      <c r="NIL72" s="83"/>
      <c r="NIM72" s="83"/>
      <c r="NIN72" s="83"/>
      <c r="NIO72" s="83"/>
      <c r="NIP72" s="83"/>
      <c r="NIQ72" s="83"/>
      <c r="NIR72" s="83"/>
      <c r="NIS72" s="83"/>
      <c r="NIT72" s="83"/>
      <c r="NIU72" s="83"/>
      <c r="NIV72" s="83"/>
      <c r="NIW72" s="83"/>
      <c r="NIX72" s="83"/>
      <c r="NIY72" s="83"/>
      <c r="NIZ72" s="83"/>
      <c r="NJA72" s="83"/>
      <c r="NJB72" s="83"/>
      <c r="NJC72" s="83"/>
      <c r="NJD72" s="83"/>
      <c r="NJE72" s="83"/>
      <c r="NJF72" s="83"/>
      <c r="NJG72" s="83"/>
      <c r="NJH72" s="83"/>
      <c r="NJI72" s="83"/>
      <c r="NJJ72" s="83"/>
      <c r="NJK72" s="83"/>
      <c r="NJL72" s="83"/>
      <c r="NJM72" s="83"/>
      <c r="NJN72" s="83"/>
      <c r="NJO72" s="83"/>
      <c r="NJP72" s="83"/>
      <c r="NJQ72" s="83"/>
      <c r="NJR72" s="83"/>
      <c r="NJS72" s="83"/>
      <c r="NJT72" s="83"/>
      <c r="NJU72" s="83"/>
      <c r="NJV72" s="83"/>
      <c r="NJW72" s="83"/>
      <c r="NJX72" s="83"/>
      <c r="NJY72" s="83"/>
      <c r="NJZ72" s="83"/>
      <c r="NKA72" s="83"/>
      <c r="NKB72" s="83"/>
      <c r="NKC72" s="83"/>
      <c r="NKD72" s="83"/>
      <c r="NKE72" s="83"/>
      <c r="NKF72" s="83"/>
      <c r="NKG72" s="83"/>
      <c r="NKH72" s="83"/>
      <c r="NKI72" s="83"/>
      <c r="NKJ72" s="83"/>
      <c r="NKK72" s="83"/>
      <c r="NKL72" s="83"/>
      <c r="NKM72" s="83"/>
      <c r="NKN72" s="83"/>
      <c r="NKO72" s="83"/>
      <c r="NKP72" s="83"/>
      <c r="NKQ72" s="83"/>
      <c r="NKR72" s="83"/>
      <c r="NKS72" s="83"/>
      <c r="NKT72" s="83"/>
      <c r="NKU72" s="83"/>
      <c r="NKV72" s="83"/>
      <c r="NKW72" s="83"/>
      <c r="NKX72" s="83"/>
      <c r="NKY72" s="83"/>
      <c r="NKZ72" s="83"/>
      <c r="NLA72" s="83"/>
      <c r="NLB72" s="83"/>
      <c r="NLC72" s="83"/>
      <c r="NLD72" s="83"/>
      <c r="NLE72" s="83"/>
      <c r="NLF72" s="83"/>
      <c r="NLG72" s="83"/>
      <c r="NLH72" s="83"/>
      <c r="NLI72" s="83"/>
      <c r="NLJ72" s="83"/>
      <c r="NLK72" s="83"/>
      <c r="NLL72" s="83"/>
      <c r="NLM72" s="83"/>
      <c r="NLN72" s="83"/>
      <c r="NLO72" s="83"/>
      <c r="NLP72" s="83"/>
      <c r="NLQ72" s="83"/>
      <c r="NLR72" s="83"/>
      <c r="NLS72" s="83"/>
      <c r="NLT72" s="83"/>
      <c r="NLU72" s="83"/>
      <c r="NLV72" s="83"/>
      <c r="NLW72" s="83"/>
      <c r="NLX72" s="83"/>
      <c r="NLY72" s="83"/>
      <c r="NLZ72" s="83"/>
      <c r="NMA72" s="83"/>
      <c r="NMB72" s="83"/>
      <c r="NMC72" s="83"/>
      <c r="NMD72" s="83"/>
      <c r="NME72" s="83"/>
      <c r="NMF72" s="83"/>
      <c r="NMG72" s="83"/>
      <c r="NMH72" s="83"/>
      <c r="NMI72" s="83"/>
      <c r="NMJ72" s="83"/>
      <c r="NMK72" s="83"/>
      <c r="NML72" s="83"/>
      <c r="NMM72" s="83"/>
      <c r="NMN72" s="83"/>
      <c r="NMO72" s="83"/>
      <c r="NMP72" s="83"/>
      <c r="NMQ72" s="83"/>
      <c r="NMR72" s="83"/>
      <c r="NMS72" s="83"/>
      <c r="NMT72" s="83"/>
      <c r="NMU72" s="83"/>
      <c r="NMV72" s="83"/>
      <c r="NMW72" s="83"/>
      <c r="NMX72" s="83"/>
      <c r="NMY72" s="83"/>
      <c r="NMZ72" s="83"/>
      <c r="NNA72" s="83"/>
      <c r="NNB72" s="83"/>
      <c r="NNC72" s="83"/>
      <c r="NND72" s="83"/>
      <c r="NNE72" s="83"/>
      <c r="NNF72" s="83"/>
      <c r="NNG72" s="83"/>
      <c r="NNH72" s="83"/>
      <c r="NNI72" s="83"/>
      <c r="NNJ72" s="83"/>
      <c r="NNK72" s="83"/>
      <c r="NNL72" s="83"/>
      <c r="NNM72" s="83"/>
      <c r="NNN72" s="83"/>
      <c r="NNO72" s="83"/>
      <c r="NNP72" s="83"/>
      <c r="NNQ72" s="83"/>
      <c r="NNR72" s="83"/>
      <c r="NNS72" s="83"/>
      <c r="NNT72" s="83"/>
      <c r="NNU72" s="83"/>
      <c r="NNV72" s="83"/>
      <c r="NNW72" s="83"/>
      <c r="NNX72" s="83"/>
      <c r="NNY72" s="83"/>
      <c r="NNZ72" s="83"/>
      <c r="NOA72" s="83"/>
      <c r="NOB72" s="83"/>
      <c r="NOC72" s="83"/>
      <c r="NOD72" s="83"/>
      <c r="NOE72" s="83"/>
      <c r="NOF72" s="83"/>
      <c r="NOG72" s="83"/>
      <c r="NOH72" s="83"/>
      <c r="NOI72" s="83"/>
      <c r="NOJ72" s="83"/>
      <c r="NOK72" s="83"/>
      <c r="NOL72" s="83"/>
      <c r="NOM72" s="83"/>
      <c r="NON72" s="83"/>
      <c r="NOO72" s="83"/>
      <c r="NOP72" s="83"/>
      <c r="NOQ72" s="83"/>
      <c r="NOR72" s="83"/>
      <c r="NOS72" s="83"/>
      <c r="NOT72" s="83"/>
      <c r="NOU72" s="83"/>
      <c r="NOV72" s="83"/>
      <c r="NOW72" s="83"/>
      <c r="NOX72" s="83"/>
      <c r="NOY72" s="83"/>
      <c r="NOZ72" s="83"/>
      <c r="NPA72" s="83"/>
      <c r="NPB72" s="83"/>
      <c r="NPC72" s="83"/>
      <c r="NPD72" s="83"/>
      <c r="NPE72" s="83"/>
      <c r="NPF72" s="83"/>
      <c r="NPG72" s="83"/>
      <c r="NPH72" s="83"/>
      <c r="NPI72" s="83"/>
      <c r="NPJ72" s="83"/>
      <c r="NPK72" s="83"/>
      <c r="NPL72" s="83"/>
      <c r="NPM72" s="83"/>
      <c r="NPN72" s="83"/>
      <c r="NPO72" s="83"/>
      <c r="NPP72" s="83"/>
      <c r="NPQ72" s="83"/>
      <c r="NPR72" s="83"/>
      <c r="NPS72" s="83"/>
      <c r="NPT72" s="83"/>
      <c r="NPU72" s="83"/>
      <c r="NPV72" s="83"/>
      <c r="NPW72" s="83"/>
      <c r="NPX72" s="83"/>
      <c r="NPY72" s="83"/>
      <c r="NPZ72" s="83"/>
      <c r="NQA72" s="83"/>
      <c r="NQB72" s="83"/>
      <c r="NQC72" s="83"/>
      <c r="NQD72" s="83"/>
      <c r="NQE72" s="83"/>
      <c r="NQF72" s="83"/>
      <c r="NQG72" s="83"/>
      <c r="NQH72" s="83"/>
      <c r="NQI72" s="83"/>
      <c r="NQJ72" s="83"/>
      <c r="NQK72" s="83"/>
      <c r="NQL72" s="83"/>
      <c r="NQM72" s="83"/>
      <c r="NQN72" s="83"/>
      <c r="NQO72" s="83"/>
      <c r="NQP72" s="83"/>
      <c r="NQQ72" s="83"/>
      <c r="NQR72" s="83"/>
      <c r="NQS72" s="83"/>
      <c r="NQT72" s="83"/>
      <c r="NQU72" s="83"/>
      <c r="NQV72" s="83"/>
      <c r="NQW72" s="83"/>
      <c r="NQX72" s="83"/>
      <c r="NQY72" s="83"/>
      <c r="NQZ72" s="83"/>
      <c r="NRA72" s="83"/>
      <c r="NRB72" s="83"/>
      <c r="NRC72" s="83"/>
      <c r="NRD72" s="83"/>
      <c r="NRE72" s="83"/>
      <c r="NRF72" s="83"/>
      <c r="NRG72" s="83"/>
      <c r="NRH72" s="83"/>
      <c r="NRI72" s="83"/>
      <c r="NRJ72" s="83"/>
      <c r="NRK72" s="83"/>
      <c r="NRL72" s="83"/>
      <c r="NRM72" s="83"/>
      <c r="NRN72" s="83"/>
      <c r="NRO72" s="83"/>
      <c r="NRP72" s="83"/>
      <c r="NRQ72" s="83"/>
      <c r="NRR72" s="83"/>
      <c r="NRS72" s="83"/>
      <c r="NRT72" s="83"/>
      <c r="NRU72" s="83"/>
      <c r="NRV72" s="83"/>
      <c r="NRW72" s="83"/>
      <c r="NRX72" s="83"/>
      <c r="NRY72" s="83"/>
      <c r="NRZ72" s="83"/>
      <c r="NSA72" s="83"/>
      <c r="NSB72" s="83"/>
      <c r="NSC72" s="83"/>
      <c r="NSD72" s="83"/>
      <c r="NSE72" s="83"/>
      <c r="NSF72" s="83"/>
      <c r="NSG72" s="83"/>
      <c r="NSH72" s="83"/>
      <c r="NSI72" s="83"/>
      <c r="NSJ72" s="83"/>
      <c r="NSK72" s="83"/>
      <c r="NSL72" s="83"/>
      <c r="NSM72" s="83"/>
      <c r="NSN72" s="83"/>
      <c r="NSO72" s="83"/>
      <c r="NSP72" s="83"/>
      <c r="NSQ72" s="83"/>
      <c r="NSR72" s="83"/>
      <c r="NSS72" s="83"/>
      <c r="NST72" s="83"/>
      <c r="NSU72" s="83"/>
      <c r="NSV72" s="83"/>
      <c r="NSW72" s="83"/>
      <c r="NSX72" s="83"/>
      <c r="NSY72" s="83"/>
      <c r="NSZ72" s="83"/>
      <c r="NTA72" s="83"/>
      <c r="NTB72" s="83"/>
      <c r="NTC72" s="83"/>
      <c r="NTD72" s="83"/>
      <c r="NTE72" s="83"/>
      <c r="NTF72" s="83"/>
      <c r="NTG72" s="83"/>
      <c r="NTH72" s="83"/>
      <c r="NTI72" s="83"/>
      <c r="NTJ72" s="83"/>
      <c r="NTK72" s="83"/>
      <c r="NTL72" s="83"/>
      <c r="NTM72" s="83"/>
      <c r="NTN72" s="83"/>
      <c r="NTO72" s="83"/>
      <c r="NTP72" s="83"/>
      <c r="NTQ72" s="83"/>
      <c r="NTR72" s="83"/>
      <c r="NTS72" s="83"/>
      <c r="NTT72" s="83"/>
      <c r="NTU72" s="83"/>
      <c r="NTV72" s="83"/>
      <c r="NTW72" s="83"/>
      <c r="NTX72" s="83"/>
      <c r="NTY72" s="83"/>
      <c r="NTZ72" s="83"/>
      <c r="NUA72" s="83"/>
      <c r="NUB72" s="83"/>
      <c r="NUC72" s="83"/>
      <c r="NUD72" s="83"/>
      <c r="NUE72" s="83"/>
      <c r="NUF72" s="83"/>
      <c r="NUG72" s="83"/>
      <c r="NUH72" s="83"/>
      <c r="NUI72" s="83"/>
      <c r="NUJ72" s="83"/>
      <c r="NUK72" s="83"/>
      <c r="NUL72" s="83"/>
      <c r="NUM72" s="83"/>
      <c r="NUN72" s="83"/>
      <c r="NUO72" s="83"/>
      <c r="NUP72" s="83"/>
      <c r="NUQ72" s="83"/>
      <c r="NUR72" s="83"/>
      <c r="NUS72" s="83"/>
      <c r="NUT72" s="83"/>
      <c r="NUU72" s="83"/>
      <c r="NUV72" s="83"/>
      <c r="NUW72" s="83"/>
      <c r="NUX72" s="83"/>
      <c r="NUY72" s="83"/>
      <c r="NUZ72" s="83"/>
      <c r="NVA72" s="83"/>
      <c r="NVB72" s="83"/>
      <c r="NVC72" s="83"/>
      <c r="NVD72" s="83"/>
      <c r="NVE72" s="83"/>
      <c r="NVF72" s="83"/>
      <c r="NVG72" s="83"/>
      <c r="NVH72" s="83"/>
      <c r="NVI72" s="83"/>
      <c r="NVJ72" s="83"/>
      <c r="NVK72" s="83"/>
      <c r="NVL72" s="83"/>
      <c r="NVM72" s="83"/>
      <c r="NVN72" s="83"/>
      <c r="NVO72" s="83"/>
      <c r="NVP72" s="83"/>
      <c r="NVQ72" s="83"/>
      <c r="NVR72" s="83"/>
      <c r="NVS72" s="83"/>
      <c r="NVT72" s="83"/>
      <c r="NVU72" s="83"/>
      <c r="NVV72" s="83"/>
      <c r="NVW72" s="83"/>
      <c r="NVX72" s="83"/>
      <c r="NVY72" s="83"/>
      <c r="NVZ72" s="83"/>
      <c r="NWA72" s="83"/>
      <c r="NWB72" s="83"/>
      <c r="NWC72" s="83"/>
      <c r="NWD72" s="83"/>
      <c r="NWE72" s="83"/>
      <c r="NWF72" s="83"/>
      <c r="NWG72" s="83"/>
      <c r="NWH72" s="83"/>
      <c r="NWI72" s="83"/>
      <c r="NWJ72" s="83"/>
      <c r="NWK72" s="83"/>
      <c r="NWL72" s="83"/>
      <c r="NWM72" s="83"/>
      <c r="NWN72" s="83"/>
      <c r="NWO72" s="83"/>
      <c r="NWP72" s="83"/>
      <c r="NWQ72" s="83"/>
      <c r="NWR72" s="83"/>
      <c r="NWS72" s="83"/>
      <c r="NWT72" s="83"/>
      <c r="NWU72" s="83"/>
      <c r="NWV72" s="83"/>
      <c r="NWW72" s="83"/>
      <c r="NWX72" s="83"/>
      <c r="NWY72" s="83"/>
      <c r="NWZ72" s="83"/>
      <c r="NXA72" s="83"/>
      <c r="NXB72" s="83"/>
      <c r="NXC72" s="83"/>
      <c r="NXD72" s="83"/>
      <c r="NXE72" s="83"/>
      <c r="NXF72" s="83"/>
      <c r="NXG72" s="83"/>
      <c r="NXH72" s="83"/>
      <c r="NXI72" s="83"/>
      <c r="NXJ72" s="83"/>
      <c r="NXK72" s="83"/>
      <c r="NXL72" s="83"/>
      <c r="NXM72" s="83"/>
      <c r="NXN72" s="83"/>
      <c r="NXO72" s="83"/>
      <c r="NXP72" s="83"/>
      <c r="NXQ72" s="83"/>
      <c r="NXR72" s="83"/>
      <c r="NXS72" s="83"/>
      <c r="NXT72" s="83"/>
      <c r="NXU72" s="83"/>
      <c r="NXV72" s="83"/>
      <c r="NXW72" s="83"/>
      <c r="NXX72" s="83"/>
      <c r="NXY72" s="83"/>
      <c r="NXZ72" s="83"/>
      <c r="NYA72" s="83"/>
      <c r="NYB72" s="83"/>
      <c r="NYC72" s="83"/>
      <c r="NYD72" s="83"/>
      <c r="NYE72" s="83"/>
      <c r="NYF72" s="83"/>
      <c r="NYG72" s="83"/>
      <c r="NYH72" s="83"/>
      <c r="NYI72" s="83"/>
      <c r="NYJ72" s="83"/>
      <c r="NYK72" s="83"/>
      <c r="NYL72" s="83"/>
      <c r="NYM72" s="83"/>
      <c r="NYN72" s="83"/>
      <c r="NYO72" s="83"/>
      <c r="NYP72" s="83"/>
      <c r="NYQ72" s="83"/>
      <c r="NYR72" s="83"/>
      <c r="NYS72" s="83"/>
      <c r="NYT72" s="83"/>
      <c r="NYU72" s="83"/>
      <c r="NYV72" s="83"/>
      <c r="NYW72" s="83"/>
      <c r="NYX72" s="83"/>
      <c r="NYY72" s="83"/>
      <c r="NYZ72" s="83"/>
      <c r="NZA72" s="83"/>
      <c r="NZB72" s="83"/>
      <c r="NZC72" s="83"/>
      <c r="NZD72" s="83"/>
      <c r="NZE72" s="83"/>
      <c r="NZF72" s="83"/>
      <c r="NZG72" s="83"/>
      <c r="NZH72" s="83"/>
      <c r="NZI72" s="83"/>
      <c r="NZJ72" s="83"/>
      <c r="NZK72" s="83"/>
      <c r="NZL72" s="83"/>
      <c r="NZM72" s="83"/>
      <c r="NZN72" s="83"/>
      <c r="NZO72" s="83"/>
      <c r="NZP72" s="83"/>
      <c r="NZQ72" s="83"/>
      <c r="NZR72" s="83"/>
      <c r="NZS72" s="83"/>
      <c r="NZT72" s="83"/>
      <c r="NZU72" s="83"/>
      <c r="NZV72" s="83"/>
      <c r="NZW72" s="83"/>
      <c r="NZX72" s="83"/>
      <c r="NZY72" s="83"/>
      <c r="NZZ72" s="83"/>
      <c r="OAA72" s="83"/>
      <c r="OAB72" s="83"/>
      <c r="OAC72" s="83"/>
      <c r="OAD72" s="83"/>
      <c r="OAE72" s="83"/>
      <c r="OAF72" s="83"/>
      <c r="OAG72" s="83"/>
      <c r="OAH72" s="83"/>
      <c r="OAI72" s="83"/>
      <c r="OAJ72" s="83"/>
      <c r="OAK72" s="83"/>
      <c r="OAL72" s="83"/>
      <c r="OAM72" s="83"/>
      <c r="OAN72" s="83"/>
      <c r="OAO72" s="83"/>
      <c r="OAP72" s="83"/>
      <c r="OAQ72" s="83"/>
      <c r="OAR72" s="83"/>
      <c r="OAS72" s="83"/>
      <c r="OAT72" s="83"/>
      <c r="OAU72" s="83"/>
      <c r="OAV72" s="83"/>
      <c r="OAW72" s="83"/>
      <c r="OAX72" s="83"/>
      <c r="OAY72" s="83"/>
      <c r="OAZ72" s="83"/>
      <c r="OBA72" s="83"/>
      <c r="OBB72" s="83"/>
      <c r="OBC72" s="83"/>
      <c r="OBD72" s="83"/>
      <c r="OBE72" s="83"/>
      <c r="OBF72" s="83"/>
      <c r="OBG72" s="83"/>
      <c r="OBH72" s="83"/>
      <c r="OBI72" s="83"/>
      <c r="OBJ72" s="83"/>
      <c r="OBK72" s="83"/>
      <c r="OBL72" s="83"/>
      <c r="OBM72" s="83"/>
      <c r="OBN72" s="83"/>
      <c r="OBO72" s="83"/>
      <c r="OBP72" s="83"/>
      <c r="OBQ72" s="83"/>
      <c r="OBR72" s="83"/>
      <c r="OBS72" s="83"/>
      <c r="OBT72" s="83"/>
      <c r="OBU72" s="83"/>
      <c r="OBV72" s="83"/>
      <c r="OBW72" s="83"/>
      <c r="OBX72" s="83"/>
      <c r="OBY72" s="83"/>
      <c r="OBZ72" s="83"/>
      <c r="OCA72" s="83"/>
      <c r="OCB72" s="83"/>
      <c r="OCC72" s="83"/>
      <c r="OCD72" s="83"/>
      <c r="OCE72" s="83"/>
      <c r="OCF72" s="83"/>
      <c r="OCG72" s="83"/>
      <c r="OCH72" s="83"/>
      <c r="OCI72" s="83"/>
      <c r="OCJ72" s="83"/>
      <c r="OCK72" s="83"/>
      <c r="OCL72" s="83"/>
      <c r="OCM72" s="83"/>
      <c r="OCN72" s="83"/>
      <c r="OCO72" s="83"/>
      <c r="OCP72" s="83"/>
      <c r="OCQ72" s="83"/>
      <c r="OCR72" s="83"/>
      <c r="OCS72" s="83"/>
      <c r="OCT72" s="83"/>
      <c r="OCU72" s="83"/>
      <c r="OCV72" s="83"/>
      <c r="OCW72" s="83"/>
      <c r="OCX72" s="83"/>
      <c r="OCY72" s="83"/>
      <c r="OCZ72" s="83"/>
      <c r="ODA72" s="83"/>
      <c r="ODB72" s="83"/>
      <c r="ODC72" s="83"/>
      <c r="ODD72" s="83"/>
      <c r="ODE72" s="83"/>
      <c r="ODF72" s="83"/>
      <c r="ODG72" s="83"/>
      <c r="ODH72" s="83"/>
      <c r="ODI72" s="83"/>
      <c r="ODJ72" s="83"/>
      <c r="ODK72" s="83"/>
      <c r="ODL72" s="83"/>
      <c r="ODM72" s="83"/>
      <c r="ODN72" s="83"/>
      <c r="ODO72" s="83"/>
      <c r="ODP72" s="83"/>
      <c r="ODQ72" s="83"/>
      <c r="ODR72" s="83"/>
      <c r="ODS72" s="83"/>
      <c r="ODT72" s="83"/>
      <c r="ODU72" s="83"/>
      <c r="ODV72" s="83"/>
      <c r="ODW72" s="83"/>
      <c r="ODX72" s="83"/>
      <c r="ODY72" s="83"/>
      <c r="ODZ72" s="83"/>
      <c r="OEA72" s="83"/>
      <c r="OEB72" s="83"/>
      <c r="OEC72" s="83"/>
      <c r="OED72" s="83"/>
      <c r="OEE72" s="83"/>
      <c r="OEF72" s="83"/>
      <c r="OEG72" s="83"/>
      <c r="OEH72" s="83"/>
      <c r="OEI72" s="83"/>
      <c r="OEJ72" s="83"/>
      <c r="OEK72" s="83"/>
      <c r="OEL72" s="83"/>
      <c r="OEM72" s="83"/>
      <c r="OEN72" s="83"/>
      <c r="OEO72" s="83"/>
      <c r="OEP72" s="83"/>
      <c r="OEQ72" s="83"/>
      <c r="OER72" s="83"/>
      <c r="OES72" s="83"/>
      <c r="OET72" s="83"/>
      <c r="OEU72" s="83"/>
      <c r="OEV72" s="83"/>
      <c r="OEW72" s="83"/>
      <c r="OEX72" s="83"/>
      <c r="OEY72" s="83"/>
      <c r="OEZ72" s="83"/>
      <c r="OFA72" s="83"/>
      <c r="OFB72" s="83"/>
      <c r="OFC72" s="83"/>
      <c r="OFD72" s="83"/>
      <c r="OFE72" s="83"/>
      <c r="OFF72" s="83"/>
      <c r="OFG72" s="83"/>
      <c r="OFH72" s="83"/>
      <c r="OFI72" s="83"/>
      <c r="OFJ72" s="83"/>
      <c r="OFK72" s="83"/>
      <c r="OFL72" s="83"/>
      <c r="OFM72" s="83"/>
      <c r="OFN72" s="83"/>
      <c r="OFO72" s="83"/>
      <c r="OFP72" s="83"/>
      <c r="OFQ72" s="83"/>
      <c r="OFR72" s="83"/>
      <c r="OFS72" s="83"/>
      <c r="OFT72" s="83"/>
      <c r="OFU72" s="83"/>
      <c r="OFV72" s="83"/>
      <c r="OFW72" s="83"/>
      <c r="OFX72" s="83"/>
      <c r="OFY72" s="83"/>
      <c r="OFZ72" s="83"/>
      <c r="OGA72" s="83"/>
      <c r="OGB72" s="83"/>
      <c r="OGC72" s="83"/>
      <c r="OGD72" s="83"/>
      <c r="OGE72" s="83"/>
      <c r="OGF72" s="83"/>
      <c r="OGG72" s="83"/>
      <c r="OGH72" s="83"/>
      <c r="OGI72" s="83"/>
      <c r="OGJ72" s="83"/>
      <c r="OGK72" s="83"/>
      <c r="OGL72" s="83"/>
      <c r="OGM72" s="83"/>
      <c r="OGN72" s="83"/>
      <c r="OGO72" s="83"/>
      <c r="OGP72" s="83"/>
      <c r="OGQ72" s="83"/>
      <c r="OGR72" s="83"/>
      <c r="OGS72" s="83"/>
      <c r="OGT72" s="83"/>
      <c r="OGU72" s="83"/>
      <c r="OGV72" s="83"/>
      <c r="OGW72" s="83"/>
      <c r="OGX72" s="83"/>
      <c r="OGY72" s="83"/>
      <c r="OGZ72" s="83"/>
      <c r="OHA72" s="83"/>
      <c r="OHB72" s="83"/>
      <c r="OHC72" s="83"/>
      <c r="OHD72" s="83"/>
      <c r="OHE72" s="83"/>
      <c r="OHF72" s="83"/>
      <c r="OHG72" s="83"/>
      <c r="OHH72" s="83"/>
      <c r="OHI72" s="83"/>
      <c r="OHJ72" s="83"/>
      <c r="OHK72" s="83"/>
      <c r="OHL72" s="83"/>
      <c r="OHM72" s="83"/>
      <c r="OHN72" s="83"/>
      <c r="OHO72" s="83"/>
      <c r="OHP72" s="83"/>
      <c r="OHQ72" s="83"/>
      <c r="OHR72" s="83"/>
      <c r="OHS72" s="83"/>
      <c r="OHT72" s="83"/>
      <c r="OHU72" s="83"/>
      <c r="OHV72" s="83"/>
      <c r="OHW72" s="83"/>
      <c r="OHX72" s="83"/>
      <c r="OHY72" s="83"/>
      <c r="OHZ72" s="83"/>
      <c r="OIA72" s="83"/>
      <c r="OIB72" s="83"/>
      <c r="OIC72" s="83"/>
      <c r="OID72" s="83"/>
      <c r="OIE72" s="83"/>
      <c r="OIF72" s="83"/>
      <c r="OIG72" s="83"/>
      <c r="OIH72" s="83"/>
      <c r="OII72" s="83"/>
      <c r="OIJ72" s="83"/>
      <c r="OIK72" s="83"/>
      <c r="OIL72" s="83"/>
      <c r="OIM72" s="83"/>
      <c r="OIN72" s="83"/>
      <c r="OIO72" s="83"/>
      <c r="OIP72" s="83"/>
      <c r="OIQ72" s="83"/>
      <c r="OIR72" s="83"/>
      <c r="OIS72" s="83"/>
      <c r="OIT72" s="83"/>
      <c r="OIU72" s="83"/>
      <c r="OIV72" s="83"/>
      <c r="OIW72" s="83"/>
      <c r="OIX72" s="83"/>
      <c r="OIY72" s="83"/>
      <c r="OIZ72" s="83"/>
      <c r="OJA72" s="83"/>
      <c r="OJB72" s="83"/>
      <c r="OJC72" s="83"/>
      <c r="OJD72" s="83"/>
      <c r="OJE72" s="83"/>
      <c r="OJF72" s="83"/>
      <c r="OJG72" s="83"/>
      <c r="OJH72" s="83"/>
      <c r="OJI72" s="83"/>
      <c r="OJJ72" s="83"/>
      <c r="OJK72" s="83"/>
      <c r="OJL72" s="83"/>
      <c r="OJM72" s="83"/>
      <c r="OJN72" s="83"/>
      <c r="OJO72" s="83"/>
      <c r="OJP72" s="83"/>
      <c r="OJQ72" s="83"/>
      <c r="OJR72" s="83"/>
      <c r="OJS72" s="83"/>
      <c r="OJT72" s="83"/>
      <c r="OJU72" s="83"/>
      <c r="OJV72" s="83"/>
      <c r="OJW72" s="83"/>
      <c r="OJX72" s="83"/>
      <c r="OJY72" s="83"/>
      <c r="OJZ72" s="83"/>
      <c r="OKA72" s="83"/>
      <c r="OKB72" s="83"/>
      <c r="OKC72" s="83"/>
      <c r="OKD72" s="83"/>
      <c r="OKE72" s="83"/>
      <c r="OKF72" s="83"/>
      <c r="OKG72" s="83"/>
      <c r="OKH72" s="83"/>
      <c r="OKI72" s="83"/>
      <c r="OKJ72" s="83"/>
      <c r="OKK72" s="83"/>
      <c r="OKL72" s="83"/>
      <c r="OKM72" s="83"/>
      <c r="OKN72" s="83"/>
      <c r="OKO72" s="83"/>
      <c r="OKP72" s="83"/>
      <c r="OKQ72" s="83"/>
      <c r="OKR72" s="83"/>
      <c r="OKS72" s="83"/>
      <c r="OKT72" s="83"/>
      <c r="OKU72" s="83"/>
      <c r="OKV72" s="83"/>
      <c r="OKW72" s="83"/>
      <c r="OKX72" s="83"/>
      <c r="OKY72" s="83"/>
      <c r="OKZ72" s="83"/>
      <c r="OLA72" s="83"/>
      <c r="OLB72" s="83"/>
      <c r="OLC72" s="83"/>
      <c r="OLD72" s="83"/>
      <c r="OLE72" s="83"/>
      <c r="OLF72" s="83"/>
      <c r="OLG72" s="83"/>
      <c r="OLH72" s="83"/>
      <c r="OLI72" s="83"/>
      <c r="OLJ72" s="83"/>
      <c r="OLK72" s="83"/>
      <c r="OLL72" s="83"/>
      <c r="OLM72" s="83"/>
      <c r="OLN72" s="83"/>
      <c r="OLO72" s="83"/>
      <c r="OLP72" s="83"/>
      <c r="OLQ72" s="83"/>
      <c r="OLR72" s="83"/>
      <c r="OLS72" s="83"/>
      <c r="OLT72" s="83"/>
      <c r="OLU72" s="83"/>
      <c r="OLV72" s="83"/>
      <c r="OLW72" s="83"/>
      <c r="OLX72" s="83"/>
      <c r="OLY72" s="83"/>
      <c r="OLZ72" s="83"/>
      <c r="OMA72" s="83"/>
      <c r="OMB72" s="83"/>
      <c r="OMC72" s="83"/>
      <c r="OMD72" s="83"/>
      <c r="OME72" s="83"/>
      <c r="OMF72" s="83"/>
      <c r="OMG72" s="83"/>
      <c r="OMH72" s="83"/>
      <c r="OMI72" s="83"/>
      <c r="OMJ72" s="83"/>
      <c r="OMK72" s="83"/>
      <c r="OML72" s="83"/>
      <c r="OMM72" s="83"/>
      <c r="OMN72" s="83"/>
      <c r="OMO72" s="83"/>
      <c r="OMP72" s="83"/>
      <c r="OMQ72" s="83"/>
      <c r="OMR72" s="83"/>
      <c r="OMS72" s="83"/>
      <c r="OMT72" s="83"/>
      <c r="OMU72" s="83"/>
      <c r="OMV72" s="83"/>
      <c r="OMW72" s="83"/>
      <c r="OMX72" s="83"/>
      <c r="OMY72" s="83"/>
      <c r="OMZ72" s="83"/>
      <c r="ONA72" s="83"/>
      <c r="ONB72" s="83"/>
      <c r="ONC72" s="83"/>
      <c r="OND72" s="83"/>
      <c r="ONE72" s="83"/>
      <c r="ONF72" s="83"/>
      <c r="ONG72" s="83"/>
      <c r="ONH72" s="83"/>
      <c r="ONI72" s="83"/>
      <c r="ONJ72" s="83"/>
      <c r="ONK72" s="83"/>
      <c r="ONL72" s="83"/>
      <c r="ONM72" s="83"/>
      <c r="ONN72" s="83"/>
      <c r="ONO72" s="83"/>
      <c r="ONP72" s="83"/>
      <c r="ONQ72" s="83"/>
      <c r="ONR72" s="83"/>
      <c r="ONS72" s="83"/>
      <c r="ONT72" s="83"/>
      <c r="ONU72" s="83"/>
      <c r="ONV72" s="83"/>
      <c r="ONW72" s="83"/>
      <c r="ONX72" s="83"/>
      <c r="ONY72" s="83"/>
      <c r="ONZ72" s="83"/>
      <c r="OOA72" s="83"/>
      <c r="OOB72" s="83"/>
      <c r="OOC72" s="83"/>
      <c r="OOD72" s="83"/>
      <c r="OOE72" s="83"/>
      <c r="OOF72" s="83"/>
      <c r="OOG72" s="83"/>
      <c r="OOH72" s="83"/>
      <c r="OOI72" s="83"/>
      <c r="OOJ72" s="83"/>
      <c r="OOK72" s="83"/>
      <c r="OOL72" s="83"/>
      <c r="OOM72" s="83"/>
      <c r="OON72" s="83"/>
      <c r="OOO72" s="83"/>
      <c r="OOP72" s="83"/>
      <c r="OOQ72" s="83"/>
      <c r="OOR72" s="83"/>
      <c r="OOS72" s="83"/>
      <c r="OOT72" s="83"/>
      <c r="OOU72" s="83"/>
      <c r="OOV72" s="83"/>
      <c r="OOW72" s="83"/>
      <c r="OOX72" s="83"/>
      <c r="OOY72" s="83"/>
      <c r="OOZ72" s="83"/>
      <c r="OPA72" s="83"/>
      <c r="OPB72" s="83"/>
      <c r="OPC72" s="83"/>
      <c r="OPD72" s="83"/>
      <c r="OPE72" s="83"/>
      <c r="OPF72" s="83"/>
      <c r="OPG72" s="83"/>
      <c r="OPH72" s="83"/>
      <c r="OPI72" s="83"/>
      <c r="OPJ72" s="83"/>
      <c r="OPK72" s="83"/>
      <c r="OPL72" s="83"/>
      <c r="OPM72" s="83"/>
      <c r="OPN72" s="83"/>
      <c r="OPO72" s="83"/>
      <c r="OPP72" s="83"/>
      <c r="OPQ72" s="83"/>
      <c r="OPR72" s="83"/>
      <c r="OPS72" s="83"/>
      <c r="OPT72" s="83"/>
      <c r="OPU72" s="83"/>
      <c r="OPV72" s="83"/>
      <c r="OPW72" s="83"/>
      <c r="OPX72" s="83"/>
      <c r="OPY72" s="83"/>
      <c r="OPZ72" s="83"/>
      <c r="OQA72" s="83"/>
      <c r="OQB72" s="83"/>
      <c r="OQC72" s="83"/>
      <c r="OQD72" s="83"/>
      <c r="OQE72" s="83"/>
      <c r="OQF72" s="83"/>
      <c r="OQG72" s="83"/>
      <c r="OQH72" s="83"/>
      <c r="OQI72" s="83"/>
      <c r="OQJ72" s="83"/>
      <c r="OQK72" s="83"/>
      <c r="OQL72" s="83"/>
      <c r="OQM72" s="83"/>
      <c r="OQN72" s="83"/>
      <c r="OQO72" s="83"/>
      <c r="OQP72" s="83"/>
      <c r="OQQ72" s="83"/>
      <c r="OQR72" s="83"/>
      <c r="OQS72" s="83"/>
      <c r="OQT72" s="83"/>
      <c r="OQU72" s="83"/>
      <c r="OQV72" s="83"/>
      <c r="OQW72" s="83"/>
      <c r="OQX72" s="83"/>
      <c r="OQY72" s="83"/>
      <c r="OQZ72" s="83"/>
      <c r="ORA72" s="83"/>
      <c r="ORB72" s="83"/>
      <c r="ORC72" s="83"/>
      <c r="ORD72" s="83"/>
      <c r="ORE72" s="83"/>
      <c r="ORF72" s="83"/>
      <c r="ORG72" s="83"/>
      <c r="ORH72" s="83"/>
      <c r="ORI72" s="83"/>
      <c r="ORJ72" s="83"/>
      <c r="ORK72" s="83"/>
      <c r="ORL72" s="83"/>
      <c r="ORM72" s="83"/>
      <c r="ORN72" s="83"/>
      <c r="ORO72" s="83"/>
      <c r="ORP72" s="83"/>
      <c r="ORQ72" s="83"/>
      <c r="ORR72" s="83"/>
      <c r="ORS72" s="83"/>
      <c r="ORT72" s="83"/>
      <c r="ORU72" s="83"/>
      <c r="ORV72" s="83"/>
      <c r="ORW72" s="83"/>
      <c r="ORX72" s="83"/>
      <c r="ORY72" s="83"/>
      <c r="ORZ72" s="83"/>
      <c r="OSA72" s="83"/>
      <c r="OSB72" s="83"/>
      <c r="OSC72" s="83"/>
      <c r="OSD72" s="83"/>
      <c r="OSE72" s="83"/>
      <c r="OSF72" s="83"/>
      <c r="OSG72" s="83"/>
      <c r="OSH72" s="83"/>
      <c r="OSI72" s="83"/>
      <c r="OSJ72" s="83"/>
      <c r="OSK72" s="83"/>
      <c r="OSL72" s="83"/>
      <c r="OSM72" s="83"/>
      <c r="OSN72" s="83"/>
      <c r="OSO72" s="83"/>
      <c r="OSP72" s="83"/>
      <c r="OSQ72" s="83"/>
      <c r="OSR72" s="83"/>
      <c r="OSS72" s="83"/>
      <c r="OST72" s="83"/>
      <c r="OSU72" s="83"/>
      <c r="OSV72" s="83"/>
      <c r="OSW72" s="83"/>
      <c r="OSX72" s="83"/>
      <c r="OSY72" s="83"/>
      <c r="OSZ72" s="83"/>
      <c r="OTA72" s="83"/>
      <c r="OTB72" s="83"/>
      <c r="OTC72" s="83"/>
      <c r="OTD72" s="83"/>
      <c r="OTE72" s="83"/>
      <c r="OTF72" s="83"/>
      <c r="OTG72" s="83"/>
      <c r="OTH72" s="83"/>
      <c r="OTI72" s="83"/>
      <c r="OTJ72" s="83"/>
      <c r="OTK72" s="83"/>
      <c r="OTL72" s="83"/>
      <c r="OTM72" s="83"/>
      <c r="OTN72" s="83"/>
      <c r="OTO72" s="83"/>
      <c r="OTP72" s="83"/>
      <c r="OTQ72" s="83"/>
      <c r="OTR72" s="83"/>
      <c r="OTS72" s="83"/>
      <c r="OTT72" s="83"/>
      <c r="OTU72" s="83"/>
      <c r="OTV72" s="83"/>
      <c r="OTW72" s="83"/>
      <c r="OTX72" s="83"/>
      <c r="OTY72" s="83"/>
      <c r="OTZ72" s="83"/>
      <c r="OUA72" s="83"/>
      <c r="OUB72" s="83"/>
      <c r="OUC72" s="83"/>
      <c r="OUD72" s="83"/>
      <c r="OUE72" s="83"/>
      <c r="OUF72" s="83"/>
      <c r="OUG72" s="83"/>
      <c r="OUH72" s="83"/>
      <c r="OUI72" s="83"/>
      <c r="OUJ72" s="83"/>
      <c r="OUK72" s="83"/>
      <c r="OUL72" s="83"/>
      <c r="OUM72" s="83"/>
      <c r="OUN72" s="83"/>
      <c r="OUO72" s="83"/>
      <c r="OUP72" s="83"/>
      <c r="OUQ72" s="83"/>
      <c r="OUR72" s="83"/>
      <c r="OUS72" s="83"/>
      <c r="OUT72" s="83"/>
      <c r="OUU72" s="83"/>
      <c r="OUV72" s="83"/>
      <c r="OUW72" s="83"/>
      <c r="OUX72" s="83"/>
      <c r="OUY72" s="83"/>
      <c r="OUZ72" s="83"/>
      <c r="OVA72" s="83"/>
      <c r="OVB72" s="83"/>
      <c r="OVC72" s="83"/>
      <c r="OVD72" s="83"/>
      <c r="OVE72" s="83"/>
      <c r="OVF72" s="83"/>
      <c r="OVG72" s="83"/>
      <c r="OVH72" s="83"/>
      <c r="OVI72" s="83"/>
      <c r="OVJ72" s="83"/>
      <c r="OVK72" s="83"/>
      <c r="OVL72" s="83"/>
      <c r="OVM72" s="83"/>
      <c r="OVN72" s="83"/>
      <c r="OVO72" s="83"/>
      <c r="OVP72" s="83"/>
      <c r="OVQ72" s="83"/>
      <c r="OVR72" s="83"/>
      <c r="OVS72" s="83"/>
      <c r="OVT72" s="83"/>
      <c r="OVU72" s="83"/>
      <c r="OVV72" s="83"/>
      <c r="OVW72" s="83"/>
      <c r="OVX72" s="83"/>
      <c r="OVY72" s="83"/>
      <c r="OVZ72" s="83"/>
      <c r="OWA72" s="83"/>
      <c r="OWB72" s="83"/>
      <c r="OWC72" s="83"/>
      <c r="OWD72" s="83"/>
      <c r="OWE72" s="83"/>
      <c r="OWF72" s="83"/>
      <c r="OWG72" s="83"/>
      <c r="OWH72" s="83"/>
      <c r="OWI72" s="83"/>
      <c r="OWJ72" s="83"/>
      <c r="OWK72" s="83"/>
      <c r="OWL72" s="83"/>
      <c r="OWM72" s="83"/>
      <c r="OWN72" s="83"/>
      <c r="OWO72" s="83"/>
      <c r="OWP72" s="83"/>
      <c r="OWQ72" s="83"/>
      <c r="OWR72" s="83"/>
      <c r="OWS72" s="83"/>
      <c r="OWT72" s="83"/>
      <c r="OWU72" s="83"/>
      <c r="OWV72" s="83"/>
      <c r="OWW72" s="83"/>
      <c r="OWX72" s="83"/>
      <c r="OWY72" s="83"/>
      <c r="OWZ72" s="83"/>
      <c r="OXA72" s="83"/>
      <c r="OXB72" s="83"/>
      <c r="OXC72" s="83"/>
      <c r="OXD72" s="83"/>
      <c r="OXE72" s="83"/>
      <c r="OXF72" s="83"/>
      <c r="OXG72" s="83"/>
      <c r="OXH72" s="83"/>
      <c r="OXI72" s="83"/>
      <c r="OXJ72" s="83"/>
      <c r="OXK72" s="83"/>
      <c r="OXL72" s="83"/>
      <c r="OXM72" s="83"/>
      <c r="OXN72" s="83"/>
      <c r="OXO72" s="83"/>
      <c r="OXP72" s="83"/>
      <c r="OXQ72" s="83"/>
      <c r="OXR72" s="83"/>
      <c r="OXS72" s="83"/>
      <c r="OXT72" s="83"/>
      <c r="OXU72" s="83"/>
      <c r="OXV72" s="83"/>
      <c r="OXW72" s="83"/>
      <c r="OXX72" s="83"/>
      <c r="OXY72" s="83"/>
      <c r="OXZ72" s="83"/>
      <c r="OYA72" s="83"/>
      <c r="OYB72" s="83"/>
      <c r="OYC72" s="83"/>
      <c r="OYD72" s="83"/>
      <c r="OYE72" s="83"/>
      <c r="OYF72" s="83"/>
      <c r="OYG72" s="83"/>
      <c r="OYH72" s="83"/>
      <c r="OYI72" s="83"/>
      <c r="OYJ72" s="83"/>
      <c r="OYK72" s="83"/>
      <c r="OYL72" s="83"/>
      <c r="OYM72" s="83"/>
      <c r="OYN72" s="83"/>
      <c r="OYO72" s="83"/>
      <c r="OYP72" s="83"/>
      <c r="OYQ72" s="83"/>
      <c r="OYR72" s="83"/>
      <c r="OYS72" s="83"/>
      <c r="OYT72" s="83"/>
      <c r="OYU72" s="83"/>
      <c r="OYV72" s="83"/>
      <c r="OYW72" s="83"/>
      <c r="OYX72" s="83"/>
      <c r="OYY72" s="83"/>
      <c r="OYZ72" s="83"/>
      <c r="OZA72" s="83"/>
      <c r="OZB72" s="83"/>
      <c r="OZC72" s="83"/>
      <c r="OZD72" s="83"/>
      <c r="OZE72" s="83"/>
      <c r="OZF72" s="83"/>
      <c r="OZG72" s="83"/>
      <c r="OZH72" s="83"/>
      <c r="OZI72" s="83"/>
      <c r="OZJ72" s="83"/>
      <c r="OZK72" s="83"/>
      <c r="OZL72" s="83"/>
      <c r="OZM72" s="83"/>
      <c r="OZN72" s="83"/>
      <c r="OZO72" s="83"/>
      <c r="OZP72" s="83"/>
      <c r="OZQ72" s="83"/>
      <c r="OZR72" s="83"/>
      <c r="OZS72" s="83"/>
      <c r="OZT72" s="83"/>
      <c r="OZU72" s="83"/>
      <c r="OZV72" s="83"/>
      <c r="OZW72" s="83"/>
      <c r="OZX72" s="83"/>
      <c r="OZY72" s="83"/>
      <c r="OZZ72" s="83"/>
      <c r="PAA72" s="83"/>
      <c r="PAB72" s="83"/>
      <c r="PAC72" s="83"/>
      <c r="PAD72" s="83"/>
      <c r="PAE72" s="83"/>
      <c r="PAF72" s="83"/>
      <c r="PAG72" s="83"/>
      <c r="PAH72" s="83"/>
      <c r="PAI72" s="83"/>
      <c r="PAJ72" s="83"/>
      <c r="PAK72" s="83"/>
      <c r="PAL72" s="83"/>
      <c r="PAM72" s="83"/>
      <c r="PAN72" s="83"/>
      <c r="PAO72" s="83"/>
      <c r="PAP72" s="83"/>
      <c r="PAQ72" s="83"/>
      <c r="PAR72" s="83"/>
      <c r="PAS72" s="83"/>
      <c r="PAT72" s="83"/>
      <c r="PAU72" s="83"/>
      <c r="PAV72" s="83"/>
      <c r="PAW72" s="83"/>
      <c r="PAX72" s="83"/>
      <c r="PAY72" s="83"/>
      <c r="PAZ72" s="83"/>
      <c r="PBA72" s="83"/>
      <c r="PBB72" s="83"/>
      <c r="PBC72" s="83"/>
      <c r="PBD72" s="83"/>
      <c r="PBE72" s="83"/>
      <c r="PBF72" s="83"/>
      <c r="PBG72" s="83"/>
      <c r="PBH72" s="83"/>
      <c r="PBI72" s="83"/>
      <c r="PBJ72" s="83"/>
      <c r="PBK72" s="83"/>
      <c r="PBL72" s="83"/>
      <c r="PBM72" s="83"/>
      <c r="PBN72" s="83"/>
      <c r="PBO72" s="83"/>
      <c r="PBP72" s="83"/>
      <c r="PBQ72" s="83"/>
      <c r="PBR72" s="83"/>
      <c r="PBS72" s="83"/>
      <c r="PBT72" s="83"/>
      <c r="PBU72" s="83"/>
      <c r="PBV72" s="83"/>
      <c r="PBW72" s="83"/>
      <c r="PBX72" s="83"/>
      <c r="PBY72" s="83"/>
      <c r="PBZ72" s="83"/>
      <c r="PCA72" s="83"/>
      <c r="PCB72" s="83"/>
      <c r="PCC72" s="83"/>
      <c r="PCD72" s="83"/>
      <c r="PCE72" s="83"/>
      <c r="PCF72" s="83"/>
      <c r="PCG72" s="83"/>
      <c r="PCH72" s="83"/>
      <c r="PCI72" s="83"/>
      <c r="PCJ72" s="83"/>
      <c r="PCK72" s="83"/>
      <c r="PCL72" s="83"/>
      <c r="PCM72" s="83"/>
      <c r="PCN72" s="83"/>
      <c r="PCO72" s="83"/>
      <c r="PCP72" s="83"/>
      <c r="PCQ72" s="83"/>
      <c r="PCR72" s="83"/>
      <c r="PCS72" s="83"/>
      <c r="PCT72" s="83"/>
      <c r="PCU72" s="83"/>
      <c r="PCV72" s="83"/>
      <c r="PCW72" s="83"/>
      <c r="PCX72" s="83"/>
      <c r="PCY72" s="83"/>
      <c r="PCZ72" s="83"/>
      <c r="PDA72" s="83"/>
      <c r="PDB72" s="83"/>
      <c r="PDC72" s="83"/>
      <c r="PDD72" s="83"/>
      <c r="PDE72" s="83"/>
      <c r="PDF72" s="83"/>
      <c r="PDG72" s="83"/>
      <c r="PDH72" s="83"/>
      <c r="PDI72" s="83"/>
      <c r="PDJ72" s="83"/>
      <c r="PDK72" s="83"/>
      <c r="PDL72" s="83"/>
      <c r="PDM72" s="83"/>
      <c r="PDN72" s="83"/>
      <c r="PDO72" s="83"/>
      <c r="PDP72" s="83"/>
      <c r="PDQ72" s="83"/>
      <c r="PDR72" s="83"/>
      <c r="PDS72" s="83"/>
      <c r="PDT72" s="83"/>
      <c r="PDU72" s="83"/>
      <c r="PDV72" s="83"/>
      <c r="PDW72" s="83"/>
      <c r="PDX72" s="83"/>
      <c r="PDY72" s="83"/>
      <c r="PDZ72" s="83"/>
      <c r="PEA72" s="83"/>
      <c r="PEB72" s="83"/>
      <c r="PEC72" s="83"/>
      <c r="PED72" s="83"/>
      <c r="PEE72" s="83"/>
      <c r="PEF72" s="83"/>
      <c r="PEG72" s="83"/>
      <c r="PEH72" s="83"/>
      <c r="PEI72" s="83"/>
      <c r="PEJ72" s="83"/>
      <c r="PEK72" s="83"/>
      <c r="PEL72" s="83"/>
      <c r="PEM72" s="83"/>
      <c r="PEN72" s="83"/>
      <c r="PEO72" s="83"/>
      <c r="PEP72" s="83"/>
      <c r="PEQ72" s="83"/>
      <c r="PER72" s="83"/>
      <c r="PES72" s="83"/>
      <c r="PET72" s="83"/>
      <c r="PEU72" s="83"/>
      <c r="PEV72" s="83"/>
      <c r="PEW72" s="83"/>
      <c r="PEX72" s="83"/>
      <c r="PEY72" s="83"/>
      <c r="PEZ72" s="83"/>
      <c r="PFA72" s="83"/>
      <c r="PFB72" s="83"/>
      <c r="PFC72" s="83"/>
      <c r="PFD72" s="83"/>
      <c r="PFE72" s="83"/>
      <c r="PFF72" s="83"/>
      <c r="PFG72" s="83"/>
      <c r="PFH72" s="83"/>
      <c r="PFI72" s="83"/>
      <c r="PFJ72" s="83"/>
      <c r="PFK72" s="83"/>
      <c r="PFL72" s="83"/>
      <c r="PFM72" s="83"/>
      <c r="PFN72" s="83"/>
      <c r="PFO72" s="83"/>
      <c r="PFP72" s="83"/>
      <c r="PFQ72" s="83"/>
      <c r="PFR72" s="83"/>
      <c r="PFS72" s="83"/>
      <c r="PFT72" s="83"/>
      <c r="PFU72" s="83"/>
      <c r="PFV72" s="83"/>
      <c r="PFW72" s="83"/>
      <c r="PFX72" s="83"/>
      <c r="PFY72" s="83"/>
      <c r="PFZ72" s="83"/>
      <c r="PGA72" s="83"/>
      <c r="PGB72" s="83"/>
      <c r="PGC72" s="83"/>
      <c r="PGD72" s="83"/>
      <c r="PGE72" s="83"/>
      <c r="PGF72" s="83"/>
      <c r="PGG72" s="83"/>
      <c r="PGH72" s="83"/>
      <c r="PGI72" s="83"/>
      <c r="PGJ72" s="83"/>
      <c r="PGK72" s="83"/>
      <c r="PGL72" s="83"/>
      <c r="PGM72" s="83"/>
      <c r="PGN72" s="83"/>
      <c r="PGO72" s="83"/>
      <c r="PGP72" s="83"/>
      <c r="PGQ72" s="83"/>
      <c r="PGR72" s="83"/>
      <c r="PGS72" s="83"/>
      <c r="PGT72" s="83"/>
      <c r="PGU72" s="83"/>
      <c r="PGV72" s="83"/>
      <c r="PGW72" s="83"/>
      <c r="PGX72" s="83"/>
      <c r="PGY72" s="83"/>
      <c r="PGZ72" s="83"/>
      <c r="PHA72" s="83"/>
      <c r="PHB72" s="83"/>
      <c r="PHC72" s="83"/>
      <c r="PHD72" s="83"/>
      <c r="PHE72" s="83"/>
      <c r="PHF72" s="83"/>
      <c r="PHG72" s="83"/>
      <c r="PHH72" s="83"/>
      <c r="PHI72" s="83"/>
      <c r="PHJ72" s="83"/>
      <c r="PHK72" s="83"/>
      <c r="PHL72" s="83"/>
      <c r="PHM72" s="83"/>
      <c r="PHN72" s="83"/>
      <c r="PHO72" s="83"/>
      <c r="PHP72" s="83"/>
      <c r="PHQ72" s="83"/>
      <c r="PHR72" s="83"/>
      <c r="PHS72" s="83"/>
      <c r="PHT72" s="83"/>
      <c r="PHU72" s="83"/>
      <c r="PHV72" s="83"/>
      <c r="PHW72" s="83"/>
      <c r="PHX72" s="83"/>
      <c r="PHY72" s="83"/>
      <c r="PHZ72" s="83"/>
      <c r="PIA72" s="83"/>
      <c r="PIB72" s="83"/>
      <c r="PIC72" s="83"/>
      <c r="PID72" s="83"/>
      <c r="PIE72" s="83"/>
      <c r="PIF72" s="83"/>
      <c r="PIG72" s="83"/>
      <c r="PIH72" s="83"/>
      <c r="PII72" s="83"/>
      <c r="PIJ72" s="83"/>
      <c r="PIK72" s="83"/>
      <c r="PIL72" s="83"/>
      <c r="PIM72" s="83"/>
      <c r="PIN72" s="83"/>
      <c r="PIO72" s="83"/>
      <c r="PIP72" s="83"/>
      <c r="PIQ72" s="83"/>
      <c r="PIR72" s="83"/>
      <c r="PIS72" s="83"/>
      <c r="PIT72" s="83"/>
      <c r="PIU72" s="83"/>
      <c r="PIV72" s="83"/>
      <c r="PIW72" s="83"/>
      <c r="PIX72" s="83"/>
      <c r="PIY72" s="83"/>
      <c r="PIZ72" s="83"/>
      <c r="PJA72" s="83"/>
      <c r="PJB72" s="83"/>
      <c r="PJC72" s="83"/>
      <c r="PJD72" s="83"/>
      <c r="PJE72" s="83"/>
      <c r="PJF72" s="83"/>
      <c r="PJG72" s="83"/>
      <c r="PJH72" s="83"/>
      <c r="PJI72" s="83"/>
      <c r="PJJ72" s="83"/>
      <c r="PJK72" s="83"/>
      <c r="PJL72" s="83"/>
      <c r="PJM72" s="83"/>
      <c r="PJN72" s="83"/>
      <c r="PJO72" s="83"/>
      <c r="PJP72" s="83"/>
      <c r="PJQ72" s="83"/>
      <c r="PJR72" s="83"/>
      <c r="PJS72" s="83"/>
      <c r="PJT72" s="83"/>
      <c r="PJU72" s="83"/>
      <c r="PJV72" s="83"/>
      <c r="PJW72" s="83"/>
      <c r="PJX72" s="83"/>
      <c r="PJY72" s="83"/>
      <c r="PJZ72" s="83"/>
      <c r="PKA72" s="83"/>
      <c r="PKB72" s="83"/>
      <c r="PKC72" s="83"/>
      <c r="PKD72" s="83"/>
      <c r="PKE72" s="83"/>
      <c r="PKF72" s="83"/>
      <c r="PKG72" s="83"/>
      <c r="PKH72" s="83"/>
      <c r="PKI72" s="83"/>
      <c r="PKJ72" s="83"/>
      <c r="PKK72" s="83"/>
      <c r="PKL72" s="83"/>
      <c r="PKM72" s="83"/>
      <c r="PKN72" s="83"/>
      <c r="PKO72" s="83"/>
      <c r="PKP72" s="83"/>
      <c r="PKQ72" s="83"/>
      <c r="PKR72" s="83"/>
      <c r="PKS72" s="83"/>
      <c r="PKT72" s="83"/>
      <c r="PKU72" s="83"/>
      <c r="PKV72" s="83"/>
      <c r="PKW72" s="83"/>
      <c r="PKX72" s="83"/>
      <c r="PKY72" s="83"/>
      <c r="PKZ72" s="83"/>
      <c r="PLA72" s="83"/>
      <c r="PLB72" s="83"/>
      <c r="PLC72" s="83"/>
      <c r="PLD72" s="83"/>
      <c r="PLE72" s="83"/>
      <c r="PLF72" s="83"/>
      <c r="PLG72" s="83"/>
      <c r="PLH72" s="83"/>
      <c r="PLI72" s="83"/>
      <c r="PLJ72" s="83"/>
      <c r="PLK72" s="83"/>
      <c r="PLL72" s="83"/>
      <c r="PLM72" s="83"/>
      <c r="PLN72" s="83"/>
      <c r="PLO72" s="83"/>
      <c r="PLP72" s="83"/>
      <c r="PLQ72" s="83"/>
      <c r="PLR72" s="83"/>
      <c r="PLS72" s="83"/>
      <c r="PLT72" s="83"/>
      <c r="PLU72" s="83"/>
      <c r="PLV72" s="83"/>
      <c r="PLW72" s="83"/>
      <c r="PLX72" s="83"/>
      <c r="PLY72" s="83"/>
      <c r="PLZ72" s="83"/>
      <c r="PMA72" s="83"/>
      <c r="PMB72" s="83"/>
      <c r="PMC72" s="83"/>
      <c r="PMD72" s="83"/>
      <c r="PME72" s="83"/>
      <c r="PMF72" s="83"/>
      <c r="PMG72" s="83"/>
      <c r="PMH72" s="83"/>
      <c r="PMI72" s="83"/>
      <c r="PMJ72" s="83"/>
      <c r="PMK72" s="83"/>
      <c r="PML72" s="83"/>
      <c r="PMM72" s="83"/>
      <c r="PMN72" s="83"/>
      <c r="PMO72" s="83"/>
      <c r="PMP72" s="83"/>
      <c r="PMQ72" s="83"/>
      <c r="PMR72" s="83"/>
      <c r="PMS72" s="83"/>
      <c r="PMT72" s="83"/>
      <c r="PMU72" s="83"/>
      <c r="PMV72" s="83"/>
      <c r="PMW72" s="83"/>
      <c r="PMX72" s="83"/>
      <c r="PMY72" s="83"/>
      <c r="PMZ72" s="83"/>
      <c r="PNA72" s="83"/>
      <c r="PNB72" s="83"/>
      <c r="PNC72" s="83"/>
      <c r="PND72" s="83"/>
      <c r="PNE72" s="83"/>
      <c r="PNF72" s="83"/>
      <c r="PNG72" s="83"/>
      <c r="PNH72" s="83"/>
      <c r="PNI72" s="83"/>
      <c r="PNJ72" s="83"/>
      <c r="PNK72" s="83"/>
      <c r="PNL72" s="83"/>
      <c r="PNM72" s="83"/>
      <c r="PNN72" s="83"/>
      <c r="PNO72" s="83"/>
      <c r="PNP72" s="83"/>
      <c r="PNQ72" s="83"/>
      <c r="PNR72" s="83"/>
      <c r="PNS72" s="83"/>
      <c r="PNT72" s="83"/>
      <c r="PNU72" s="83"/>
      <c r="PNV72" s="83"/>
      <c r="PNW72" s="83"/>
      <c r="PNX72" s="83"/>
      <c r="PNY72" s="83"/>
      <c r="PNZ72" s="83"/>
      <c r="POA72" s="83"/>
      <c r="POB72" s="83"/>
      <c r="POC72" s="83"/>
      <c r="POD72" s="83"/>
      <c r="POE72" s="83"/>
      <c r="POF72" s="83"/>
      <c r="POG72" s="83"/>
      <c r="POH72" s="83"/>
      <c r="POI72" s="83"/>
      <c r="POJ72" s="83"/>
      <c r="POK72" s="83"/>
      <c r="POL72" s="83"/>
      <c r="POM72" s="83"/>
      <c r="PON72" s="83"/>
      <c r="POO72" s="83"/>
      <c r="POP72" s="83"/>
      <c r="POQ72" s="83"/>
      <c r="POR72" s="83"/>
      <c r="POS72" s="83"/>
      <c r="POT72" s="83"/>
      <c r="POU72" s="83"/>
      <c r="POV72" s="83"/>
      <c r="POW72" s="83"/>
      <c r="POX72" s="83"/>
      <c r="POY72" s="83"/>
      <c r="POZ72" s="83"/>
      <c r="PPA72" s="83"/>
      <c r="PPB72" s="83"/>
      <c r="PPC72" s="83"/>
      <c r="PPD72" s="83"/>
      <c r="PPE72" s="83"/>
      <c r="PPF72" s="83"/>
      <c r="PPG72" s="83"/>
      <c r="PPH72" s="83"/>
      <c r="PPI72" s="83"/>
      <c r="PPJ72" s="83"/>
      <c r="PPK72" s="83"/>
      <c r="PPL72" s="83"/>
      <c r="PPM72" s="83"/>
      <c r="PPN72" s="83"/>
      <c r="PPO72" s="83"/>
      <c r="PPP72" s="83"/>
      <c r="PPQ72" s="83"/>
      <c r="PPR72" s="83"/>
      <c r="PPS72" s="83"/>
      <c r="PPT72" s="83"/>
      <c r="PPU72" s="83"/>
      <c r="PPV72" s="83"/>
      <c r="PPW72" s="83"/>
      <c r="PPX72" s="83"/>
      <c r="PPY72" s="83"/>
      <c r="PPZ72" s="83"/>
      <c r="PQA72" s="83"/>
      <c r="PQB72" s="83"/>
      <c r="PQC72" s="83"/>
      <c r="PQD72" s="83"/>
      <c r="PQE72" s="83"/>
      <c r="PQF72" s="83"/>
      <c r="PQG72" s="83"/>
      <c r="PQH72" s="83"/>
      <c r="PQI72" s="83"/>
      <c r="PQJ72" s="83"/>
      <c r="PQK72" s="83"/>
      <c r="PQL72" s="83"/>
      <c r="PQM72" s="83"/>
      <c r="PQN72" s="83"/>
      <c r="PQO72" s="83"/>
      <c r="PQP72" s="83"/>
      <c r="PQQ72" s="83"/>
      <c r="PQR72" s="83"/>
      <c r="PQS72" s="83"/>
      <c r="PQT72" s="83"/>
      <c r="PQU72" s="83"/>
      <c r="PQV72" s="83"/>
      <c r="PQW72" s="83"/>
      <c r="PQX72" s="83"/>
      <c r="PQY72" s="83"/>
      <c r="PQZ72" s="83"/>
      <c r="PRA72" s="83"/>
      <c r="PRB72" s="83"/>
      <c r="PRC72" s="83"/>
      <c r="PRD72" s="83"/>
      <c r="PRE72" s="83"/>
      <c r="PRF72" s="83"/>
      <c r="PRG72" s="83"/>
      <c r="PRH72" s="83"/>
      <c r="PRI72" s="83"/>
      <c r="PRJ72" s="83"/>
      <c r="PRK72" s="83"/>
      <c r="PRL72" s="83"/>
      <c r="PRM72" s="83"/>
      <c r="PRN72" s="83"/>
      <c r="PRO72" s="83"/>
      <c r="PRP72" s="83"/>
      <c r="PRQ72" s="83"/>
      <c r="PRR72" s="83"/>
      <c r="PRS72" s="83"/>
      <c r="PRT72" s="83"/>
      <c r="PRU72" s="83"/>
      <c r="PRV72" s="83"/>
      <c r="PRW72" s="83"/>
      <c r="PRX72" s="83"/>
      <c r="PRY72" s="83"/>
      <c r="PRZ72" s="83"/>
      <c r="PSA72" s="83"/>
      <c r="PSB72" s="83"/>
      <c r="PSC72" s="83"/>
      <c r="PSD72" s="83"/>
      <c r="PSE72" s="83"/>
      <c r="PSF72" s="83"/>
      <c r="PSG72" s="83"/>
      <c r="PSH72" s="83"/>
      <c r="PSI72" s="83"/>
      <c r="PSJ72" s="83"/>
      <c r="PSK72" s="83"/>
      <c r="PSL72" s="83"/>
      <c r="PSM72" s="83"/>
      <c r="PSN72" s="83"/>
      <c r="PSO72" s="83"/>
      <c r="PSP72" s="83"/>
      <c r="PSQ72" s="83"/>
      <c r="PSR72" s="83"/>
      <c r="PSS72" s="83"/>
      <c r="PST72" s="83"/>
      <c r="PSU72" s="83"/>
      <c r="PSV72" s="83"/>
      <c r="PSW72" s="83"/>
      <c r="PSX72" s="83"/>
      <c r="PSY72" s="83"/>
      <c r="PSZ72" s="83"/>
      <c r="PTA72" s="83"/>
      <c r="PTB72" s="83"/>
      <c r="PTC72" s="83"/>
      <c r="PTD72" s="83"/>
      <c r="PTE72" s="83"/>
      <c r="PTF72" s="83"/>
      <c r="PTG72" s="83"/>
      <c r="PTH72" s="83"/>
      <c r="PTI72" s="83"/>
      <c r="PTJ72" s="83"/>
      <c r="PTK72" s="83"/>
      <c r="PTL72" s="83"/>
      <c r="PTM72" s="83"/>
      <c r="PTN72" s="83"/>
      <c r="PTO72" s="83"/>
      <c r="PTP72" s="83"/>
      <c r="PTQ72" s="83"/>
      <c r="PTR72" s="83"/>
      <c r="PTS72" s="83"/>
      <c r="PTT72" s="83"/>
      <c r="PTU72" s="83"/>
      <c r="PTV72" s="83"/>
      <c r="PTW72" s="83"/>
      <c r="PTX72" s="83"/>
      <c r="PTY72" s="83"/>
      <c r="PTZ72" s="83"/>
      <c r="PUA72" s="83"/>
      <c r="PUB72" s="83"/>
      <c r="PUC72" s="83"/>
      <c r="PUD72" s="83"/>
      <c r="PUE72" s="83"/>
      <c r="PUF72" s="83"/>
      <c r="PUG72" s="83"/>
      <c r="PUH72" s="83"/>
      <c r="PUI72" s="83"/>
      <c r="PUJ72" s="83"/>
      <c r="PUK72" s="83"/>
      <c r="PUL72" s="83"/>
      <c r="PUM72" s="83"/>
      <c r="PUN72" s="83"/>
      <c r="PUO72" s="83"/>
      <c r="PUP72" s="83"/>
      <c r="PUQ72" s="83"/>
      <c r="PUR72" s="83"/>
      <c r="PUS72" s="83"/>
      <c r="PUT72" s="83"/>
      <c r="PUU72" s="83"/>
      <c r="PUV72" s="83"/>
      <c r="PUW72" s="83"/>
      <c r="PUX72" s="83"/>
      <c r="PUY72" s="83"/>
      <c r="PUZ72" s="83"/>
      <c r="PVA72" s="83"/>
      <c r="PVB72" s="83"/>
      <c r="PVC72" s="83"/>
      <c r="PVD72" s="83"/>
      <c r="PVE72" s="83"/>
      <c r="PVF72" s="83"/>
      <c r="PVG72" s="83"/>
      <c r="PVH72" s="83"/>
      <c r="PVI72" s="83"/>
      <c r="PVJ72" s="83"/>
      <c r="PVK72" s="83"/>
      <c r="PVL72" s="83"/>
      <c r="PVM72" s="83"/>
      <c r="PVN72" s="83"/>
      <c r="PVO72" s="83"/>
      <c r="PVP72" s="83"/>
      <c r="PVQ72" s="83"/>
      <c r="PVR72" s="83"/>
      <c r="PVS72" s="83"/>
      <c r="PVT72" s="83"/>
      <c r="PVU72" s="83"/>
      <c r="PVV72" s="83"/>
      <c r="PVW72" s="83"/>
      <c r="PVX72" s="83"/>
      <c r="PVY72" s="83"/>
      <c r="PVZ72" s="83"/>
      <c r="PWA72" s="83"/>
      <c r="PWB72" s="83"/>
      <c r="PWC72" s="83"/>
      <c r="PWD72" s="83"/>
      <c r="PWE72" s="83"/>
      <c r="PWF72" s="83"/>
      <c r="PWG72" s="83"/>
      <c r="PWH72" s="83"/>
      <c r="PWI72" s="83"/>
      <c r="PWJ72" s="83"/>
      <c r="PWK72" s="83"/>
      <c r="PWL72" s="83"/>
      <c r="PWM72" s="83"/>
      <c r="PWN72" s="83"/>
      <c r="PWO72" s="83"/>
      <c r="PWP72" s="83"/>
      <c r="PWQ72" s="83"/>
      <c r="PWR72" s="83"/>
      <c r="PWS72" s="83"/>
      <c r="PWT72" s="83"/>
      <c r="PWU72" s="83"/>
      <c r="PWV72" s="83"/>
      <c r="PWW72" s="83"/>
      <c r="PWX72" s="83"/>
      <c r="PWY72" s="83"/>
      <c r="PWZ72" s="83"/>
      <c r="PXA72" s="83"/>
      <c r="PXB72" s="83"/>
      <c r="PXC72" s="83"/>
      <c r="PXD72" s="83"/>
      <c r="PXE72" s="83"/>
      <c r="PXF72" s="83"/>
      <c r="PXG72" s="83"/>
      <c r="PXH72" s="83"/>
      <c r="PXI72" s="83"/>
      <c r="PXJ72" s="83"/>
      <c r="PXK72" s="83"/>
      <c r="PXL72" s="83"/>
      <c r="PXM72" s="83"/>
      <c r="PXN72" s="83"/>
      <c r="PXO72" s="83"/>
      <c r="PXP72" s="83"/>
      <c r="PXQ72" s="83"/>
      <c r="PXR72" s="83"/>
      <c r="PXS72" s="83"/>
      <c r="PXT72" s="83"/>
      <c r="PXU72" s="83"/>
      <c r="PXV72" s="83"/>
      <c r="PXW72" s="83"/>
      <c r="PXX72" s="83"/>
      <c r="PXY72" s="83"/>
      <c r="PXZ72" s="83"/>
      <c r="PYA72" s="83"/>
      <c r="PYB72" s="83"/>
      <c r="PYC72" s="83"/>
      <c r="PYD72" s="83"/>
      <c r="PYE72" s="83"/>
      <c r="PYF72" s="83"/>
      <c r="PYG72" s="83"/>
      <c r="PYH72" s="83"/>
      <c r="PYI72" s="83"/>
      <c r="PYJ72" s="83"/>
      <c r="PYK72" s="83"/>
      <c r="PYL72" s="83"/>
      <c r="PYM72" s="83"/>
      <c r="PYN72" s="83"/>
      <c r="PYO72" s="83"/>
      <c r="PYP72" s="83"/>
      <c r="PYQ72" s="83"/>
      <c r="PYR72" s="83"/>
      <c r="PYS72" s="83"/>
      <c r="PYT72" s="83"/>
      <c r="PYU72" s="83"/>
      <c r="PYV72" s="83"/>
      <c r="PYW72" s="83"/>
      <c r="PYX72" s="83"/>
      <c r="PYY72" s="83"/>
      <c r="PYZ72" s="83"/>
      <c r="PZA72" s="83"/>
      <c r="PZB72" s="83"/>
      <c r="PZC72" s="83"/>
      <c r="PZD72" s="83"/>
      <c r="PZE72" s="83"/>
      <c r="PZF72" s="83"/>
      <c r="PZG72" s="83"/>
      <c r="PZH72" s="83"/>
      <c r="PZI72" s="83"/>
      <c r="PZJ72" s="83"/>
      <c r="PZK72" s="83"/>
      <c r="PZL72" s="83"/>
      <c r="PZM72" s="83"/>
      <c r="PZN72" s="83"/>
      <c r="PZO72" s="83"/>
      <c r="PZP72" s="83"/>
      <c r="PZQ72" s="83"/>
      <c r="PZR72" s="83"/>
      <c r="PZS72" s="83"/>
      <c r="PZT72" s="83"/>
      <c r="PZU72" s="83"/>
      <c r="PZV72" s="83"/>
      <c r="PZW72" s="83"/>
      <c r="PZX72" s="83"/>
      <c r="PZY72" s="83"/>
      <c r="PZZ72" s="83"/>
      <c r="QAA72" s="83"/>
      <c r="QAB72" s="83"/>
      <c r="QAC72" s="83"/>
      <c r="QAD72" s="83"/>
      <c r="QAE72" s="83"/>
      <c r="QAF72" s="83"/>
      <c r="QAG72" s="83"/>
      <c r="QAH72" s="83"/>
      <c r="QAI72" s="83"/>
      <c r="QAJ72" s="83"/>
      <c r="QAK72" s="83"/>
      <c r="QAL72" s="83"/>
      <c r="QAM72" s="83"/>
      <c r="QAN72" s="83"/>
      <c r="QAO72" s="83"/>
      <c r="QAP72" s="83"/>
      <c r="QAQ72" s="83"/>
      <c r="QAR72" s="83"/>
      <c r="QAS72" s="83"/>
      <c r="QAT72" s="83"/>
      <c r="QAU72" s="83"/>
      <c r="QAV72" s="83"/>
      <c r="QAW72" s="83"/>
      <c r="QAX72" s="83"/>
      <c r="QAY72" s="83"/>
      <c r="QAZ72" s="83"/>
      <c r="QBA72" s="83"/>
      <c r="QBB72" s="83"/>
      <c r="QBC72" s="83"/>
      <c r="QBD72" s="83"/>
      <c r="QBE72" s="83"/>
      <c r="QBF72" s="83"/>
      <c r="QBG72" s="83"/>
      <c r="QBH72" s="83"/>
      <c r="QBI72" s="83"/>
      <c r="QBJ72" s="83"/>
      <c r="QBK72" s="83"/>
      <c r="QBL72" s="83"/>
      <c r="QBM72" s="83"/>
      <c r="QBN72" s="83"/>
      <c r="QBO72" s="83"/>
      <c r="QBP72" s="83"/>
      <c r="QBQ72" s="83"/>
      <c r="QBR72" s="83"/>
      <c r="QBS72" s="83"/>
      <c r="QBT72" s="83"/>
      <c r="QBU72" s="83"/>
      <c r="QBV72" s="83"/>
      <c r="QBW72" s="83"/>
      <c r="QBX72" s="83"/>
      <c r="QBY72" s="83"/>
      <c r="QBZ72" s="83"/>
      <c r="QCA72" s="83"/>
      <c r="QCB72" s="83"/>
      <c r="QCC72" s="83"/>
      <c r="QCD72" s="83"/>
      <c r="QCE72" s="83"/>
      <c r="QCF72" s="83"/>
      <c r="QCG72" s="83"/>
      <c r="QCH72" s="83"/>
      <c r="QCI72" s="83"/>
      <c r="QCJ72" s="83"/>
      <c r="QCK72" s="83"/>
      <c r="QCL72" s="83"/>
      <c r="QCM72" s="83"/>
      <c r="QCN72" s="83"/>
      <c r="QCO72" s="83"/>
      <c r="QCP72" s="83"/>
      <c r="QCQ72" s="83"/>
      <c r="QCR72" s="83"/>
      <c r="QCS72" s="83"/>
      <c r="QCT72" s="83"/>
      <c r="QCU72" s="83"/>
      <c r="QCV72" s="83"/>
      <c r="QCW72" s="83"/>
      <c r="QCX72" s="83"/>
      <c r="QCY72" s="83"/>
      <c r="QCZ72" s="83"/>
      <c r="QDA72" s="83"/>
      <c r="QDB72" s="83"/>
      <c r="QDC72" s="83"/>
      <c r="QDD72" s="83"/>
      <c r="QDE72" s="83"/>
      <c r="QDF72" s="83"/>
      <c r="QDG72" s="83"/>
      <c r="QDH72" s="83"/>
      <c r="QDI72" s="83"/>
      <c r="QDJ72" s="83"/>
      <c r="QDK72" s="83"/>
      <c r="QDL72" s="83"/>
      <c r="QDM72" s="83"/>
      <c r="QDN72" s="83"/>
      <c r="QDO72" s="83"/>
      <c r="QDP72" s="83"/>
      <c r="QDQ72" s="83"/>
      <c r="QDR72" s="83"/>
      <c r="QDS72" s="83"/>
      <c r="QDT72" s="83"/>
      <c r="QDU72" s="83"/>
      <c r="QDV72" s="83"/>
      <c r="QDW72" s="83"/>
      <c r="QDX72" s="83"/>
      <c r="QDY72" s="83"/>
      <c r="QDZ72" s="83"/>
      <c r="QEA72" s="83"/>
      <c r="QEB72" s="83"/>
      <c r="QEC72" s="83"/>
      <c r="QED72" s="83"/>
      <c r="QEE72" s="83"/>
      <c r="QEF72" s="83"/>
      <c r="QEG72" s="83"/>
      <c r="QEH72" s="83"/>
      <c r="QEI72" s="83"/>
      <c r="QEJ72" s="83"/>
      <c r="QEK72" s="83"/>
      <c r="QEL72" s="83"/>
      <c r="QEM72" s="83"/>
      <c r="QEN72" s="83"/>
      <c r="QEO72" s="83"/>
      <c r="QEP72" s="83"/>
      <c r="QEQ72" s="83"/>
      <c r="QER72" s="83"/>
      <c r="QES72" s="83"/>
      <c r="QET72" s="83"/>
      <c r="QEU72" s="83"/>
      <c r="QEV72" s="83"/>
      <c r="QEW72" s="83"/>
      <c r="QEX72" s="83"/>
      <c r="QEY72" s="83"/>
      <c r="QEZ72" s="83"/>
      <c r="QFA72" s="83"/>
      <c r="QFB72" s="83"/>
      <c r="QFC72" s="83"/>
      <c r="QFD72" s="83"/>
      <c r="QFE72" s="83"/>
      <c r="QFF72" s="83"/>
      <c r="QFG72" s="83"/>
      <c r="QFH72" s="83"/>
      <c r="QFI72" s="83"/>
      <c r="QFJ72" s="83"/>
      <c r="QFK72" s="83"/>
      <c r="QFL72" s="83"/>
      <c r="QFM72" s="83"/>
      <c r="QFN72" s="83"/>
      <c r="QFO72" s="83"/>
      <c r="QFP72" s="83"/>
      <c r="QFQ72" s="83"/>
      <c r="QFR72" s="83"/>
      <c r="QFS72" s="83"/>
      <c r="QFT72" s="83"/>
      <c r="QFU72" s="83"/>
      <c r="QFV72" s="83"/>
      <c r="QFW72" s="83"/>
      <c r="QFX72" s="83"/>
      <c r="QFY72" s="83"/>
      <c r="QFZ72" s="83"/>
      <c r="QGA72" s="83"/>
      <c r="QGB72" s="83"/>
      <c r="QGC72" s="83"/>
      <c r="QGD72" s="83"/>
      <c r="QGE72" s="83"/>
      <c r="QGF72" s="83"/>
      <c r="QGG72" s="83"/>
      <c r="QGH72" s="83"/>
      <c r="QGI72" s="83"/>
      <c r="QGJ72" s="83"/>
      <c r="QGK72" s="83"/>
      <c r="QGL72" s="83"/>
      <c r="QGM72" s="83"/>
      <c r="QGN72" s="83"/>
      <c r="QGO72" s="83"/>
      <c r="QGP72" s="83"/>
      <c r="QGQ72" s="83"/>
      <c r="QGR72" s="83"/>
      <c r="QGS72" s="83"/>
      <c r="QGT72" s="83"/>
      <c r="QGU72" s="83"/>
      <c r="QGV72" s="83"/>
      <c r="QGW72" s="83"/>
      <c r="QGX72" s="83"/>
      <c r="QGY72" s="83"/>
      <c r="QGZ72" s="83"/>
      <c r="QHA72" s="83"/>
      <c r="QHB72" s="83"/>
      <c r="QHC72" s="83"/>
      <c r="QHD72" s="83"/>
      <c r="QHE72" s="83"/>
      <c r="QHF72" s="83"/>
      <c r="QHG72" s="83"/>
      <c r="QHH72" s="83"/>
      <c r="QHI72" s="83"/>
      <c r="QHJ72" s="83"/>
      <c r="QHK72" s="83"/>
      <c r="QHL72" s="83"/>
      <c r="QHM72" s="83"/>
      <c r="QHN72" s="83"/>
      <c r="QHO72" s="83"/>
      <c r="QHP72" s="83"/>
      <c r="QHQ72" s="83"/>
      <c r="QHR72" s="83"/>
      <c r="QHS72" s="83"/>
      <c r="QHT72" s="83"/>
      <c r="QHU72" s="83"/>
      <c r="QHV72" s="83"/>
      <c r="QHW72" s="83"/>
      <c r="QHX72" s="83"/>
      <c r="QHY72" s="83"/>
      <c r="QHZ72" s="83"/>
      <c r="QIA72" s="83"/>
      <c r="QIB72" s="83"/>
      <c r="QIC72" s="83"/>
      <c r="QID72" s="83"/>
      <c r="QIE72" s="83"/>
      <c r="QIF72" s="83"/>
      <c r="QIG72" s="83"/>
      <c r="QIH72" s="83"/>
      <c r="QII72" s="83"/>
      <c r="QIJ72" s="83"/>
      <c r="QIK72" s="83"/>
      <c r="QIL72" s="83"/>
      <c r="QIM72" s="83"/>
      <c r="QIN72" s="83"/>
      <c r="QIO72" s="83"/>
      <c r="QIP72" s="83"/>
      <c r="QIQ72" s="83"/>
      <c r="QIR72" s="83"/>
      <c r="QIS72" s="83"/>
      <c r="QIT72" s="83"/>
      <c r="QIU72" s="83"/>
      <c r="QIV72" s="83"/>
      <c r="QIW72" s="83"/>
      <c r="QIX72" s="83"/>
      <c r="QIY72" s="83"/>
      <c r="QIZ72" s="83"/>
      <c r="QJA72" s="83"/>
      <c r="QJB72" s="83"/>
      <c r="QJC72" s="83"/>
      <c r="QJD72" s="83"/>
      <c r="QJE72" s="83"/>
      <c r="QJF72" s="83"/>
      <c r="QJG72" s="83"/>
      <c r="QJH72" s="83"/>
      <c r="QJI72" s="83"/>
      <c r="QJJ72" s="83"/>
      <c r="QJK72" s="83"/>
      <c r="QJL72" s="83"/>
      <c r="QJM72" s="83"/>
      <c r="QJN72" s="83"/>
      <c r="QJO72" s="83"/>
      <c r="QJP72" s="83"/>
      <c r="QJQ72" s="83"/>
      <c r="QJR72" s="83"/>
      <c r="QJS72" s="83"/>
      <c r="QJT72" s="83"/>
      <c r="QJU72" s="83"/>
      <c r="QJV72" s="83"/>
      <c r="QJW72" s="83"/>
      <c r="QJX72" s="83"/>
      <c r="QJY72" s="83"/>
      <c r="QJZ72" s="83"/>
      <c r="QKA72" s="83"/>
      <c r="QKB72" s="83"/>
      <c r="QKC72" s="83"/>
      <c r="QKD72" s="83"/>
      <c r="QKE72" s="83"/>
      <c r="QKF72" s="83"/>
      <c r="QKG72" s="83"/>
      <c r="QKH72" s="83"/>
      <c r="QKI72" s="83"/>
      <c r="QKJ72" s="83"/>
      <c r="QKK72" s="83"/>
      <c r="QKL72" s="83"/>
      <c r="QKM72" s="83"/>
      <c r="QKN72" s="83"/>
      <c r="QKO72" s="83"/>
      <c r="QKP72" s="83"/>
      <c r="QKQ72" s="83"/>
      <c r="QKR72" s="83"/>
      <c r="QKS72" s="83"/>
      <c r="QKT72" s="83"/>
      <c r="QKU72" s="83"/>
      <c r="QKV72" s="83"/>
      <c r="QKW72" s="83"/>
      <c r="QKX72" s="83"/>
      <c r="QKY72" s="83"/>
      <c r="QKZ72" s="83"/>
      <c r="QLA72" s="83"/>
      <c r="QLB72" s="83"/>
      <c r="QLC72" s="83"/>
      <c r="QLD72" s="83"/>
      <c r="QLE72" s="83"/>
      <c r="QLF72" s="83"/>
      <c r="QLG72" s="83"/>
      <c r="QLH72" s="83"/>
      <c r="QLI72" s="83"/>
      <c r="QLJ72" s="83"/>
      <c r="QLK72" s="83"/>
      <c r="QLL72" s="83"/>
      <c r="QLM72" s="83"/>
      <c r="QLN72" s="83"/>
      <c r="QLO72" s="83"/>
      <c r="QLP72" s="83"/>
      <c r="QLQ72" s="83"/>
      <c r="QLR72" s="83"/>
      <c r="QLS72" s="83"/>
      <c r="QLT72" s="83"/>
      <c r="QLU72" s="83"/>
      <c r="QLV72" s="83"/>
      <c r="QLW72" s="83"/>
      <c r="QLX72" s="83"/>
      <c r="QLY72" s="83"/>
      <c r="QLZ72" s="83"/>
      <c r="QMA72" s="83"/>
      <c r="QMB72" s="83"/>
      <c r="QMC72" s="83"/>
      <c r="QMD72" s="83"/>
      <c r="QME72" s="83"/>
      <c r="QMF72" s="83"/>
      <c r="QMG72" s="83"/>
      <c r="QMH72" s="83"/>
      <c r="QMI72" s="83"/>
      <c r="QMJ72" s="83"/>
      <c r="QMK72" s="83"/>
      <c r="QML72" s="83"/>
      <c r="QMM72" s="83"/>
      <c r="QMN72" s="83"/>
      <c r="QMO72" s="83"/>
      <c r="QMP72" s="83"/>
      <c r="QMQ72" s="83"/>
      <c r="QMR72" s="83"/>
      <c r="QMS72" s="83"/>
      <c r="QMT72" s="83"/>
      <c r="QMU72" s="83"/>
      <c r="QMV72" s="83"/>
      <c r="QMW72" s="83"/>
      <c r="QMX72" s="83"/>
      <c r="QMY72" s="83"/>
      <c r="QMZ72" s="83"/>
      <c r="QNA72" s="83"/>
      <c r="QNB72" s="83"/>
      <c r="QNC72" s="83"/>
      <c r="QND72" s="83"/>
      <c r="QNE72" s="83"/>
      <c r="QNF72" s="83"/>
      <c r="QNG72" s="83"/>
      <c r="QNH72" s="83"/>
      <c r="QNI72" s="83"/>
      <c r="QNJ72" s="83"/>
      <c r="QNK72" s="83"/>
      <c r="QNL72" s="83"/>
      <c r="QNM72" s="83"/>
      <c r="QNN72" s="83"/>
      <c r="QNO72" s="83"/>
      <c r="QNP72" s="83"/>
      <c r="QNQ72" s="83"/>
      <c r="QNR72" s="83"/>
      <c r="QNS72" s="83"/>
      <c r="QNT72" s="83"/>
      <c r="QNU72" s="83"/>
      <c r="QNV72" s="83"/>
      <c r="QNW72" s="83"/>
      <c r="QNX72" s="83"/>
      <c r="QNY72" s="83"/>
      <c r="QNZ72" s="83"/>
      <c r="QOA72" s="83"/>
      <c r="QOB72" s="83"/>
      <c r="QOC72" s="83"/>
      <c r="QOD72" s="83"/>
      <c r="QOE72" s="83"/>
      <c r="QOF72" s="83"/>
      <c r="QOG72" s="83"/>
      <c r="QOH72" s="83"/>
      <c r="QOI72" s="83"/>
      <c r="QOJ72" s="83"/>
      <c r="QOK72" s="83"/>
      <c r="QOL72" s="83"/>
      <c r="QOM72" s="83"/>
      <c r="QON72" s="83"/>
      <c r="QOO72" s="83"/>
      <c r="QOP72" s="83"/>
      <c r="QOQ72" s="83"/>
      <c r="QOR72" s="83"/>
      <c r="QOS72" s="83"/>
      <c r="QOT72" s="83"/>
      <c r="QOU72" s="83"/>
      <c r="QOV72" s="83"/>
      <c r="QOW72" s="83"/>
      <c r="QOX72" s="83"/>
      <c r="QOY72" s="83"/>
      <c r="QOZ72" s="83"/>
      <c r="QPA72" s="83"/>
      <c r="QPB72" s="83"/>
      <c r="QPC72" s="83"/>
      <c r="QPD72" s="83"/>
      <c r="QPE72" s="83"/>
      <c r="QPF72" s="83"/>
      <c r="QPG72" s="83"/>
      <c r="QPH72" s="83"/>
      <c r="QPI72" s="83"/>
      <c r="QPJ72" s="83"/>
      <c r="QPK72" s="83"/>
      <c r="QPL72" s="83"/>
      <c r="QPM72" s="83"/>
      <c r="QPN72" s="83"/>
      <c r="QPO72" s="83"/>
      <c r="QPP72" s="83"/>
      <c r="QPQ72" s="83"/>
      <c r="QPR72" s="83"/>
      <c r="QPS72" s="83"/>
      <c r="QPT72" s="83"/>
      <c r="QPU72" s="83"/>
      <c r="QPV72" s="83"/>
      <c r="QPW72" s="83"/>
      <c r="QPX72" s="83"/>
      <c r="QPY72" s="83"/>
      <c r="QPZ72" s="83"/>
      <c r="QQA72" s="83"/>
      <c r="QQB72" s="83"/>
      <c r="QQC72" s="83"/>
      <c r="QQD72" s="83"/>
      <c r="QQE72" s="83"/>
      <c r="QQF72" s="83"/>
      <c r="QQG72" s="83"/>
      <c r="QQH72" s="83"/>
      <c r="QQI72" s="83"/>
      <c r="QQJ72" s="83"/>
      <c r="QQK72" s="83"/>
      <c r="QQL72" s="83"/>
      <c r="QQM72" s="83"/>
      <c r="QQN72" s="83"/>
      <c r="QQO72" s="83"/>
      <c r="QQP72" s="83"/>
      <c r="QQQ72" s="83"/>
      <c r="QQR72" s="83"/>
      <c r="QQS72" s="83"/>
      <c r="QQT72" s="83"/>
      <c r="QQU72" s="83"/>
      <c r="QQV72" s="83"/>
      <c r="QQW72" s="83"/>
      <c r="QQX72" s="83"/>
      <c r="QQY72" s="83"/>
      <c r="QQZ72" s="83"/>
      <c r="QRA72" s="83"/>
      <c r="QRB72" s="83"/>
      <c r="QRC72" s="83"/>
      <c r="QRD72" s="83"/>
      <c r="QRE72" s="83"/>
      <c r="QRF72" s="83"/>
      <c r="QRG72" s="83"/>
      <c r="QRH72" s="83"/>
      <c r="QRI72" s="83"/>
      <c r="QRJ72" s="83"/>
      <c r="QRK72" s="83"/>
      <c r="QRL72" s="83"/>
      <c r="QRM72" s="83"/>
      <c r="QRN72" s="83"/>
      <c r="QRO72" s="83"/>
      <c r="QRP72" s="83"/>
      <c r="QRQ72" s="83"/>
      <c r="QRR72" s="83"/>
      <c r="QRS72" s="83"/>
      <c r="QRT72" s="83"/>
      <c r="QRU72" s="83"/>
      <c r="QRV72" s="83"/>
      <c r="QRW72" s="83"/>
      <c r="QRX72" s="83"/>
      <c r="QRY72" s="83"/>
      <c r="QRZ72" s="83"/>
      <c r="QSA72" s="83"/>
      <c r="QSB72" s="83"/>
      <c r="QSC72" s="83"/>
      <c r="QSD72" s="83"/>
      <c r="QSE72" s="83"/>
      <c r="QSF72" s="83"/>
      <c r="QSG72" s="83"/>
      <c r="QSH72" s="83"/>
      <c r="QSI72" s="83"/>
      <c r="QSJ72" s="83"/>
      <c r="QSK72" s="83"/>
      <c r="QSL72" s="83"/>
      <c r="QSM72" s="83"/>
      <c r="QSN72" s="83"/>
      <c r="QSO72" s="83"/>
      <c r="QSP72" s="83"/>
      <c r="QSQ72" s="83"/>
      <c r="QSR72" s="83"/>
      <c r="QSS72" s="83"/>
      <c r="QST72" s="83"/>
      <c r="QSU72" s="83"/>
      <c r="QSV72" s="83"/>
      <c r="QSW72" s="83"/>
      <c r="QSX72" s="83"/>
      <c r="QSY72" s="83"/>
      <c r="QSZ72" s="83"/>
      <c r="QTA72" s="83"/>
      <c r="QTB72" s="83"/>
      <c r="QTC72" s="83"/>
      <c r="QTD72" s="83"/>
      <c r="QTE72" s="83"/>
      <c r="QTF72" s="83"/>
      <c r="QTG72" s="83"/>
      <c r="QTH72" s="83"/>
      <c r="QTI72" s="83"/>
      <c r="QTJ72" s="83"/>
      <c r="QTK72" s="83"/>
      <c r="QTL72" s="83"/>
      <c r="QTM72" s="83"/>
      <c r="QTN72" s="83"/>
      <c r="QTO72" s="83"/>
      <c r="QTP72" s="83"/>
      <c r="QTQ72" s="83"/>
      <c r="QTR72" s="83"/>
      <c r="QTS72" s="83"/>
      <c r="QTT72" s="83"/>
      <c r="QTU72" s="83"/>
      <c r="QTV72" s="83"/>
      <c r="QTW72" s="83"/>
      <c r="QTX72" s="83"/>
      <c r="QTY72" s="83"/>
      <c r="QTZ72" s="83"/>
      <c r="QUA72" s="83"/>
      <c r="QUB72" s="83"/>
      <c r="QUC72" s="83"/>
      <c r="QUD72" s="83"/>
      <c r="QUE72" s="83"/>
      <c r="QUF72" s="83"/>
      <c r="QUG72" s="83"/>
      <c r="QUH72" s="83"/>
      <c r="QUI72" s="83"/>
      <c r="QUJ72" s="83"/>
      <c r="QUK72" s="83"/>
      <c r="QUL72" s="83"/>
      <c r="QUM72" s="83"/>
      <c r="QUN72" s="83"/>
      <c r="QUO72" s="83"/>
      <c r="QUP72" s="83"/>
      <c r="QUQ72" s="83"/>
      <c r="QUR72" s="83"/>
      <c r="QUS72" s="83"/>
      <c r="QUT72" s="83"/>
      <c r="QUU72" s="83"/>
      <c r="QUV72" s="83"/>
      <c r="QUW72" s="83"/>
      <c r="QUX72" s="83"/>
      <c r="QUY72" s="83"/>
      <c r="QUZ72" s="83"/>
      <c r="QVA72" s="83"/>
      <c r="QVB72" s="83"/>
      <c r="QVC72" s="83"/>
      <c r="QVD72" s="83"/>
      <c r="QVE72" s="83"/>
      <c r="QVF72" s="83"/>
      <c r="QVG72" s="83"/>
      <c r="QVH72" s="83"/>
      <c r="QVI72" s="83"/>
      <c r="QVJ72" s="83"/>
      <c r="QVK72" s="83"/>
      <c r="QVL72" s="83"/>
      <c r="QVM72" s="83"/>
      <c r="QVN72" s="83"/>
      <c r="QVO72" s="83"/>
      <c r="QVP72" s="83"/>
      <c r="QVQ72" s="83"/>
      <c r="QVR72" s="83"/>
      <c r="QVS72" s="83"/>
      <c r="QVT72" s="83"/>
      <c r="QVU72" s="83"/>
      <c r="QVV72" s="83"/>
      <c r="QVW72" s="83"/>
      <c r="QVX72" s="83"/>
      <c r="QVY72" s="83"/>
      <c r="QVZ72" s="83"/>
      <c r="QWA72" s="83"/>
      <c r="QWB72" s="83"/>
      <c r="QWC72" s="83"/>
      <c r="QWD72" s="83"/>
      <c r="QWE72" s="83"/>
      <c r="QWF72" s="83"/>
      <c r="QWG72" s="83"/>
      <c r="QWH72" s="83"/>
      <c r="QWI72" s="83"/>
      <c r="QWJ72" s="83"/>
      <c r="QWK72" s="83"/>
      <c r="QWL72" s="83"/>
      <c r="QWM72" s="83"/>
      <c r="QWN72" s="83"/>
      <c r="QWO72" s="83"/>
      <c r="QWP72" s="83"/>
      <c r="QWQ72" s="83"/>
      <c r="QWR72" s="83"/>
      <c r="QWS72" s="83"/>
      <c r="QWT72" s="83"/>
      <c r="QWU72" s="83"/>
      <c r="QWV72" s="83"/>
      <c r="QWW72" s="83"/>
      <c r="QWX72" s="83"/>
      <c r="QWY72" s="83"/>
      <c r="QWZ72" s="83"/>
      <c r="QXA72" s="83"/>
      <c r="QXB72" s="83"/>
      <c r="QXC72" s="83"/>
      <c r="QXD72" s="83"/>
      <c r="QXE72" s="83"/>
      <c r="QXF72" s="83"/>
      <c r="QXG72" s="83"/>
      <c r="QXH72" s="83"/>
      <c r="QXI72" s="83"/>
      <c r="QXJ72" s="83"/>
      <c r="QXK72" s="83"/>
      <c r="QXL72" s="83"/>
      <c r="QXM72" s="83"/>
      <c r="QXN72" s="83"/>
      <c r="QXO72" s="83"/>
      <c r="QXP72" s="83"/>
      <c r="QXQ72" s="83"/>
      <c r="QXR72" s="83"/>
      <c r="QXS72" s="83"/>
      <c r="QXT72" s="83"/>
      <c r="QXU72" s="83"/>
      <c r="QXV72" s="83"/>
      <c r="QXW72" s="83"/>
      <c r="QXX72" s="83"/>
      <c r="QXY72" s="83"/>
      <c r="QXZ72" s="83"/>
      <c r="QYA72" s="83"/>
      <c r="QYB72" s="83"/>
      <c r="QYC72" s="83"/>
      <c r="QYD72" s="83"/>
      <c r="QYE72" s="83"/>
      <c r="QYF72" s="83"/>
      <c r="QYG72" s="83"/>
      <c r="QYH72" s="83"/>
      <c r="QYI72" s="83"/>
      <c r="QYJ72" s="83"/>
      <c r="QYK72" s="83"/>
      <c r="QYL72" s="83"/>
      <c r="QYM72" s="83"/>
      <c r="QYN72" s="83"/>
      <c r="QYO72" s="83"/>
      <c r="QYP72" s="83"/>
      <c r="QYQ72" s="83"/>
      <c r="QYR72" s="83"/>
      <c r="QYS72" s="83"/>
      <c r="QYT72" s="83"/>
      <c r="QYU72" s="83"/>
      <c r="QYV72" s="83"/>
      <c r="QYW72" s="83"/>
      <c r="QYX72" s="83"/>
      <c r="QYY72" s="83"/>
      <c r="QYZ72" s="83"/>
      <c r="QZA72" s="83"/>
      <c r="QZB72" s="83"/>
      <c r="QZC72" s="83"/>
      <c r="QZD72" s="83"/>
      <c r="QZE72" s="83"/>
      <c r="QZF72" s="83"/>
      <c r="QZG72" s="83"/>
      <c r="QZH72" s="83"/>
      <c r="QZI72" s="83"/>
      <c r="QZJ72" s="83"/>
      <c r="QZK72" s="83"/>
      <c r="QZL72" s="83"/>
      <c r="QZM72" s="83"/>
      <c r="QZN72" s="83"/>
      <c r="QZO72" s="83"/>
      <c r="QZP72" s="83"/>
      <c r="QZQ72" s="83"/>
      <c r="QZR72" s="83"/>
      <c r="QZS72" s="83"/>
      <c r="QZT72" s="83"/>
      <c r="QZU72" s="83"/>
      <c r="QZV72" s="83"/>
      <c r="QZW72" s="83"/>
      <c r="QZX72" s="83"/>
      <c r="QZY72" s="83"/>
      <c r="QZZ72" s="83"/>
      <c r="RAA72" s="83"/>
      <c r="RAB72" s="83"/>
      <c r="RAC72" s="83"/>
      <c r="RAD72" s="83"/>
      <c r="RAE72" s="83"/>
      <c r="RAF72" s="83"/>
      <c r="RAG72" s="83"/>
      <c r="RAH72" s="83"/>
      <c r="RAI72" s="83"/>
      <c r="RAJ72" s="83"/>
      <c r="RAK72" s="83"/>
      <c r="RAL72" s="83"/>
      <c r="RAM72" s="83"/>
      <c r="RAN72" s="83"/>
      <c r="RAO72" s="83"/>
      <c r="RAP72" s="83"/>
      <c r="RAQ72" s="83"/>
      <c r="RAR72" s="83"/>
      <c r="RAS72" s="83"/>
      <c r="RAT72" s="83"/>
      <c r="RAU72" s="83"/>
      <c r="RAV72" s="83"/>
      <c r="RAW72" s="83"/>
      <c r="RAX72" s="83"/>
      <c r="RAY72" s="83"/>
      <c r="RAZ72" s="83"/>
      <c r="RBA72" s="83"/>
      <c r="RBB72" s="83"/>
      <c r="RBC72" s="83"/>
      <c r="RBD72" s="83"/>
      <c r="RBE72" s="83"/>
      <c r="RBF72" s="83"/>
      <c r="RBG72" s="83"/>
      <c r="RBH72" s="83"/>
      <c r="RBI72" s="83"/>
      <c r="RBJ72" s="83"/>
      <c r="RBK72" s="83"/>
      <c r="RBL72" s="83"/>
      <c r="RBM72" s="83"/>
      <c r="RBN72" s="83"/>
      <c r="RBO72" s="83"/>
      <c r="RBP72" s="83"/>
      <c r="RBQ72" s="83"/>
      <c r="RBR72" s="83"/>
      <c r="RBS72" s="83"/>
      <c r="RBT72" s="83"/>
      <c r="RBU72" s="83"/>
      <c r="RBV72" s="83"/>
      <c r="RBW72" s="83"/>
      <c r="RBX72" s="83"/>
      <c r="RBY72" s="83"/>
      <c r="RBZ72" s="83"/>
      <c r="RCA72" s="83"/>
      <c r="RCB72" s="83"/>
      <c r="RCC72" s="83"/>
      <c r="RCD72" s="83"/>
      <c r="RCE72" s="83"/>
      <c r="RCF72" s="83"/>
      <c r="RCG72" s="83"/>
      <c r="RCH72" s="83"/>
      <c r="RCI72" s="83"/>
      <c r="RCJ72" s="83"/>
      <c r="RCK72" s="83"/>
      <c r="RCL72" s="83"/>
      <c r="RCM72" s="83"/>
      <c r="RCN72" s="83"/>
      <c r="RCO72" s="83"/>
      <c r="RCP72" s="83"/>
      <c r="RCQ72" s="83"/>
      <c r="RCR72" s="83"/>
      <c r="RCS72" s="83"/>
      <c r="RCT72" s="83"/>
      <c r="RCU72" s="83"/>
      <c r="RCV72" s="83"/>
      <c r="RCW72" s="83"/>
      <c r="RCX72" s="83"/>
      <c r="RCY72" s="83"/>
      <c r="RCZ72" s="83"/>
      <c r="RDA72" s="83"/>
      <c r="RDB72" s="83"/>
      <c r="RDC72" s="83"/>
      <c r="RDD72" s="83"/>
      <c r="RDE72" s="83"/>
      <c r="RDF72" s="83"/>
      <c r="RDG72" s="83"/>
      <c r="RDH72" s="83"/>
      <c r="RDI72" s="83"/>
      <c r="RDJ72" s="83"/>
      <c r="RDK72" s="83"/>
      <c r="RDL72" s="83"/>
      <c r="RDM72" s="83"/>
      <c r="RDN72" s="83"/>
      <c r="RDO72" s="83"/>
      <c r="RDP72" s="83"/>
      <c r="RDQ72" s="83"/>
      <c r="RDR72" s="83"/>
      <c r="RDS72" s="83"/>
      <c r="RDT72" s="83"/>
      <c r="RDU72" s="83"/>
      <c r="RDV72" s="83"/>
      <c r="RDW72" s="83"/>
      <c r="RDX72" s="83"/>
      <c r="RDY72" s="83"/>
      <c r="RDZ72" s="83"/>
      <c r="REA72" s="83"/>
      <c r="REB72" s="83"/>
      <c r="REC72" s="83"/>
      <c r="RED72" s="83"/>
      <c r="REE72" s="83"/>
      <c r="REF72" s="83"/>
      <c r="REG72" s="83"/>
      <c r="REH72" s="83"/>
      <c r="REI72" s="83"/>
      <c r="REJ72" s="83"/>
      <c r="REK72" s="83"/>
      <c r="REL72" s="83"/>
      <c r="REM72" s="83"/>
      <c r="REN72" s="83"/>
      <c r="REO72" s="83"/>
      <c r="REP72" s="83"/>
      <c r="REQ72" s="83"/>
      <c r="RER72" s="83"/>
      <c r="RES72" s="83"/>
      <c r="RET72" s="83"/>
      <c r="REU72" s="83"/>
      <c r="REV72" s="83"/>
      <c r="REW72" s="83"/>
      <c r="REX72" s="83"/>
      <c r="REY72" s="83"/>
      <c r="REZ72" s="83"/>
      <c r="RFA72" s="83"/>
      <c r="RFB72" s="83"/>
      <c r="RFC72" s="83"/>
      <c r="RFD72" s="83"/>
      <c r="RFE72" s="83"/>
      <c r="RFF72" s="83"/>
      <c r="RFG72" s="83"/>
      <c r="RFH72" s="83"/>
      <c r="RFI72" s="83"/>
      <c r="RFJ72" s="83"/>
      <c r="RFK72" s="83"/>
      <c r="RFL72" s="83"/>
      <c r="RFM72" s="83"/>
      <c r="RFN72" s="83"/>
      <c r="RFO72" s="83"/>
      <c r="RFP72" s="83"/>
      <c r="RFQ72" s="83"/>
      <c r="RFR72" s="83"/>
      <c r="RFS72" s="83"/>
      <c r="RFT72" s="83"/>
      <c r="RFU72" s="83"/>
      <c r="RFV72" s="83"/>
      <c r="RFW72" s="83"/>
      <c r="RFX72" s="83"/>
      <c r="RFY72" s="83"/>
      <c r="RFZ72" s="83"/>
      <c r="RGA72" s="83"/>
      <c r="RGB72" s="83"/>
      <c r="RGC72" s="83"/>
      <c r="RGD72" s="83"/>
      <c r="RGE72" s="83"/>
      <c r="RGF72" s="83"/>
      <c r="RGG72" s="83"/>
      <c r="RGH72" s="83"/>
      <c r="RGI72" s="83"/>
      <c r="RGJ72" s="83"/>
      <c r="RGK72" s="83"/>
      <c r="RGL72" s="83"/>
      <c r="RGM72" s="83"/>
      <c r="RGN72" s="83"/>
      <c r="RGO72" s="83"/>
      <c r="RGP72" s="83"/>
      <c r="RGQ72" s="83"/>
      <c r="RGR72" s="83"/>
      <c r="RGS72" s="83"/>
      <c r="RGT72" s="83"/>
      <c r="RGU72" s="83"/>
      <c r="RGV72" s="83"/>
      <c r="RGW72" s="83"/>
      <c r="RGX72" s="83"/>
      <c r="RGY72" s="83"/>
      <c r="RGZ72" s="83"/>
      <c r="RHA72" s="83"/>
      <c r="RHB72" s="83"/>
      <c r="RHC72" s="83"/>
      <c r="RHD72" s="83"/>
      <c r="RHE72" s="83"/>
      <c r="RHF72" s="83"/>
      <c r="RHG72" s="83"/>
      <c r="RHH72" s="83"/>
      <c r="RHI72" s="83"/>
      <c r="RHJ72" s="83"/>
      <c r="RHK72" s="83"/>
      <c r="RHL72" s="83"/>
      <c r="RHM72" s="83"/>
      <c r="RHN72" s="83"/>
      <c r="RHO72" s="83"/>
      <c r="RHP72" s="83"/>
      <c r="RHQ72" s="83"/>
      <c r="RHR72" s="83"/>
      <c r="RHS72" s="83"/>
      <c r="RHT72" s="83"/>
      <c r="RHU72" s="83"/>
      <c r="RHV72" s="83"/>
      <c r="RHW72" s="83"/>
      <c r="RHX72" s="83"/>
      <c r="RHY72" s="83"/>
      <c r="RHZ72" s="83"/>
      <c r="RIA72" s="83"/>
      <c r="RIB72" s="83"/>
      <c r="RIC72" s="83"/>
      <c r="RID72" s="83"/>
      <c r="RIE72" s="83"/>
      <c r="RIF72" s="83"/>
      <c r="RIG72" s="83"/>
      <c r="RIH72" s="83"/>
      <c r="RII72" s="83"/>
      <c r="RIJ72" s="83"/>
      <c r="RIK72" s="83"/>
      <c r="RIL72" s="83"/>
      <c r="RIM72" s="83"/>
      <c r="RIN72" s="83"/>
      <c r="RIO72" s="83"/>
      <c r="RIP72" s="83"/>
      <c r="RIQ72" s="83"/>
      <c r="RIR72" s="83"/>
      <c r="RIS72" s="83"/>
      <c r="RIT72" s="83"/>
      <c r="RIU72" s="83"/>
      <c r="RIV72" s="83"/>
      <c r="RIW72" s="83"/>
      <c r="RIX72" s="83"/>
      <c r="RIY72" s="83"/>
      <c r="RIZ72" s="83"/>
      <c r="RJA72" s="83"/>
      <c r="RJB72" s="83"/>
      <c r="RJC72" s="83"/>
      <c r="RJD72" s="83"/>
      <c r="RJE72" s="83"/>
      <c r="RJF72" s="83"/>
      <c r="RJG72" s="83"/>
      <c r="RJH72" s="83"/>
      <c r="RJI72" s="83"/>
      <c r="RJJ72" s="83"/>
      <c r="RJK72" s="83"/>
      <c r="RJL72" s="83"/>
      <c r="RJM72" s="83"/>
      <c r="RJN72" s="83"/>
      <c r="RJO72" s="83"/>
      <c r="RJP72" s="83"/>
      <c r="RJQ72" s="83"/>
      <c r="RJR72" s="83"/>
      <c r="RJS72" s="83"/>
      <c r="RJT72" s="83"/>
      <c r="RJU72" s="83"/>
      <c r="RJV72" s="83"/>
      <c r="RJW72" s="83"/>
      <c r="RJX72" s="83"/>
      <c r="RJY72" s="83"/>
      <c r="RJZ72" s="83"/>
      <c r="RKA72" s="83"/>
      <c r="RKB72" s="83"/>
      <c r="RKC72" s="83"/>
      <c r="RKD72" s="83"/>
      <c r="RKE72" s="83"/>
      <c r="RKF72" s="83"/>
      <c r="RKG72" s="83"/>
      <c r="RKH72" s="83"/>
      <c r="RKI72" s="83"/>
      <c r="RKJ72" s="83"/>
      <c r="RKK72" s="83"/>
      <c r="RKL72" s="83"/>
      <c r="RKM72" s="83"/>
      <c r="RKN72" s="83"/>
      <c r="RKO72" s="83"/>
      <c r="RKP72" s="83"/>
      <c r="RKQ72" s="83"/>
      <c r="RKR72" s="83"/>
      <c r="RKS72" s="83"/>
      <c r="RKT72" s="83"/>
      <c r="RKU72" s="83"/>
      <c r="RKV72" s="83"/>
      <c r="RKW72" s="83"/>
      <c r="RKX72" s="83"/>
      <c r="RKY72" s="83"/>
      <c r="RKZ72" s="83"/>
      <c r="RLA72" s="83"/>
      <c r="RLB72" s="83"/>
      <c r="RLC72" s="83"/>
      <c r="RLD72" s="83"/>
      <c r="RLE72" s="83"/>
      <c r="RLF72" s="83"/>
      <c r="RLG72" s="83"/>
      <c r="RLH72" s="83"/>
      <c r="RLI72" s="83"/>
      <c r="RLJ72" s="83"/>
      <c r="RLK72" s="83"/>
      <c r="RLL72" s="83"/>
      <c r="RLM72" s="83"/>
      <c r="RLN72" s="83"/>
      <c r="RLO72" s="83"/>
      <c r="RLP72" s="83"/>
      <c r="RLQ72" s="83"/>
      <c r="RLR72" s="83"/>
      <c r="RLS72" s="83"/>
      <c r="RLT72" s="83"/>
      <c r="RLU72" s="83"/>
      <c r="RLV72" s="83"/>
      <c r="RLW72" s="83"/>
      <c r="RLX72" s="83"/>
      <c r="RLY72" s="83"/>
      <c r="RLZ72" s="83"/>
      <c r="RMA72" s="83"/>
      <c r="RMB72" s="83"/>
      <c r="RMC72" s="83"/>
      <c r="RMD72" s="83"/>
      <c r="RME72" s="83"/>
      <c r="RMF72" s="83"/>
      <c r="RMG72" s="83"/>
      <c r="RMH72" s="83"/>
      <c r="RMI72" s="83"/>
      <c r="RMJ72" s="83"/>
      <c r="RMK72" s="83"/>
      <c r="RML72" s="83"/>
      <c r="RMM72" s="83"/>
      <c r="RMN72" s="83"/>
      <c r="RMO72" s="83"/>
      <c r="RMP72" s="83"/>
      <c r="RMQ72" s="83"/>
      <c r="RMR72" s="83"/>
      <c r="RMS72" s="83"/>
      <c r="RMT72" s="83"/>
      <c r="RMU72" s="83"/>
      <c r="RMV72" s="83"/>
      <c r="RMW72" s="83"/>
      <c r="RMX72" s="83"/>
      <c r="RMY72" s="83"/>
      <c r="RMZ72" s="83"/>
      <c r="RNA72" s="83"/>
      <c r="RNB72" s="83"/>
      <c r="RNC72" s="83"/>
      <c r="RND72" s="83"/>
      <c r="RNE72" s="83"/>
      <c r="RNF72" s="83"/>
      <c r="RNG72" s="83"/>
      <c r="RNH72" s="83"/>
      <c r="RNI72" s="83"/>
      <c r="RNJ72" s="83"/>
      <c r="RNK72" s="83"/>
      <c r="RNL72" s="83"/>
      <c r="RNM72" s="83"/>
      <c r="RNN72" s="83"/>
      <c r="RNO72" s="83"/>
      <c r="RNP72" s="83"/>
      <c r="RNQ72" s="83"/>
      <c r="RNR72" s="83"/>
      <c r="RNS72" s="83"/>
      <c r="RNT72" s="83"/>
      <c r="RNU72" s="83"/>
      <c r="RNV72" s="83"/>
      <c r="RNW72" s="83"/>
      <c r="RNX72" s="83"/>
      <c r="RNY72" s="83"/>
      <c r="RNZ72" s="83"/>
      <c r="ROA72" s="83"/>
      <c r="ROB72" s="83"/>
      <c r="ROC72" s="83"/>
      <c r="ROD72" s="83"/>
      <c r="ROE72" s="83"/>
      <c r="ROF72" s="83"/>
      <c r="ROG72" s="83"/>
      <c r="ROH72" s="83"/>
      <c r="ROI72" s="83"/>
      <c r="ROJ72" s="83"/>
      <c r="ROK72" s="83"/>
      <c r="ROL72" s="83"/>
      <c r="ROM72" s="83"/>
      <c r="RON72" s="83"/>
      <c r="ROO72" s="83"/>
      <c r="ROP72" s="83"/>
      <c r="ROQ72" s="83"/>
      <c r="ROR72" s="83"/>
      <c r="ROS72" s="83"/>
      <c r="ROT72" s="83"/>
      <c r="ROU72" s="83"/>
      <c r="ROV72" s="83"/>
      <c r="ROW72" s="83"/>
      <c r="ROX72" s="83"/>
      <c r="ROY72" s="83"/>
      <c r="ROZ72" s="83"/>
      <c r="RPA72" s="83"/>
      <c r="RPB72" s="83"/>
      <c r="RPC72" s="83"/>
      <c r="RPD72" s="83"/>
      <c r="RPE72" s="83"/>
      <c r="RPF72" s="83"/>
      <c r="RPG72" s="83"/>
      <c r="RPH72" s="83"/>
      <c r="RPI72" s="83"/>
      <c r="RPJ72" s="83"/>
      <c r="RPK72" s="83"/>
      <c r="RPL72" s="83"/>
      <c r="RPM72" s="83"/>
      <c r="RPN72" s="83"/>
      <c r="RPO72" s="83"/>
      <c r="RPP72" s="83"/>
      <c r="RPQ72" s="83"/>
      <c r="RPR72" s="83"/>
      <c r="RPS72" s="83"/>
      <c r="RPT72" s="83"/>
      <c r="RPU72" s="83"/>
      <c r="RPV72" s="83"/>
      <c r="RPW72" s="83"/>
      <c r="RPX72" s="83"/>
      <c r="RPY72" s="83"/>
      <c r="RPZ72" s="83"/>
      <c r="RQA72" s="83"/>
      <c r="RQB72" s="83"/>
      <c r="RQC72" s="83"/>
      <c r="RQD72" s="83"/>
      <c r="RQE72" s="83"/>
      <c r="RQF72" s="83"/>
      <c r="RQG72" s="83"/>
      <c r="RQH72" s="83"/>
      <c r="RQI72" s="83"/>
      <c r="RQJ72" s="83"/>
      <c r="RQK72" s="83"/>
      <c r="RQL72" s="83"/>
      <c r="RQM72" s="83"/>
      <c r="RQN72" s="83"/>
      <c r="RQO72" s="83"/>
      <c r="RQP72" s="83"/>
      <c r="RQQ72" s="83"/>
      <c r="RQR72" s="83"/>
      <c r="RQS72" s="83"/>
      <c r="RQT72" s="83"/>
      <c r="RQU72" s="83"/>
      <c r="RQV72" s="83"/>
      <c r="RQW72" s="83"/>
      <c r="RQX72" s="83"/>
      <c r="RQY72" s="83"/>
      <c r="RQZ72" s="83"/>
      <c r="RRA72" s="83"/>
      <c r="RRB72" s="83"/>
      <c r="RRC72" s="83"/>
      <c r="RRD72" s="83"/>
      <c r="RRE72" s="83"/>
      <c r="RRF72" s="83"/>
      <c r="RRG72" s="83"/>
      <c r="RRH72" s="83"/>
      <c r="RRI72" s="83"/>
      <c r="RRJ72" s="83"/>
      <c r="RRK72" s="83"/>
      <c r="RRL72" s="83"/>
      <c r="RRM72" s="83"/>
      <c r="RRN72" s="83"/>
      <c r="RRO72" s="83"/>
      <c r="RRP72" s="83"/>
      <c r="RRQ72" s="83"/>
      <c r="RRR72" s="83"/>
      <c r="RRS72" s="83"/>
      <c r="RRT72" s="83"/>
      <c r="RRU72" s="83"/>
      <c r="RRV72" s="83"/>
      <c r="RRW72" s="83"/>
      <c r="RRX72" s="83"/>
      <c r="RRY72" s="83"/>
      <c r="RRZ72" s="83"/>
      <c r="RSA72" s="83"/>
      <c r="RSB72" s="83"/>
      <c r="RSC72" s="83"/>
      <c r="RSD72" s="83"/>
      <c r="RSE72" s="83"/>
      <c r="RSF72" s="83"/>
      <c r="RSG72" s="83"/>
      <c r="RSH72" s="83"/>
      <c r="RSI72" s="83"/>
      <c r="RSJ72" s="83"/>
      <c r="RSK72" s="83"/>
      <c r="RSL72" s="83"/>
      <c r="RSM72" s="83"/>
      <c r="RSN72" s="83"/>
      <c r="RSO72" s="83"/>
      <c r="RSP72" s="83"/>
      <c r="RSQ72" s="83"/>
      <c r="RSR72" s="83"/>
      <c r="RSS72" s="83"/>
      <c r="RST72" s="83"/>
      <c r="RSU72" s="83"/>
      <c r="RSV72" s="83"/>
      <c r="RSW72" s="83"/>
      <c r="RSX72" s="83"/>
      <c r="RSY72" s="83"/>
      <c r="RSZ72" s="83"/>
      <c r="RTA72" s="83"/>
      <c r="RTB72" s="83"/>
      <c r="RTC72" s="83"/>
      <c r="RTD72" s="83"/>
      <c r="RTE72" s="83"/>
      <c r="RTF72" s="83"/>
      <c r="RTG72" s="83"/>
      <c r="RTH72" s="83"/>
      <c r="RTI72" s="83"/>
      <c r="RTJ72" s="83"/>
      <c r="RTK72" s="83"/>
      <c r="RTL72" s="83"/>
      <c r="RTM72" s="83"/>
      <c r="RTN72" s="83"/>
      <c r="RTO72" s="83"/>
      <c r="RTP72" s="83"/>
      <c r="RTQ72" s="83"/>
      <c r="RTR72" s="83"/>
      <c r="RTS72" s="83"/>
      <c r="RTT72" s="83"/>
      <c r="RTU72" s="83"/>
      <c r="RTV72" s="83"/>
      <c r="RTW72" s="83"/>
      <c r="RTX72" s="83"/>
      <c r="RTY72" s="83"/>
      <c r="RTZ72" s="83"/>
      <c r="RUA72" s="83"/>
      <c r="RUB72" s="83"/>
      <c r="RUC72" s="83"/>
      <c r="RUD72" s="83"/>
      <c r="RUE72" s="83"/>
      <c r="RUF72" s="83"/>
      <c r="RUG72" s="83"/>
      <c r="RUH72" s="83"/>
      <c r="RUI72" s="83"/>
      <c r="RUJ72" s="83"/>
      <c r="RUK72" s="83"/>
      <c r="RUL72" s="83"/>
      <c r="RUM72" s="83"/>
      <c r="RUN72" s="83"/>
      <c r="RUO72" s="83"/>
      <c r="RUP72" s="83"/>
      <c r="RUQ72" s="83"/>
      <c r="RUR72" s="83"/>
      <c r="RUS72" s="83"/>
      <c r="RUT72" s="83"/>
      <c r="RUU72" s="83"/>
      <c r="RUV72" s="83"/>
      <c r="RUW72" s="83"/>
      <c r="RUX72" s="83"/>
      <c r="RUY72" s="83"/>
      <c r="RUZ72" s="83"/>
      <c r="RVA72" s="83"/>
      <c r="RVB72" s="83"/>
      <c r="RVC72" s="83"/>
      <c r="RVD72" s="83"/>
      <c r="RVE72" s="83"/>
      <c r="RVF72" s="83"/>
      <c r="RVG72" s="83"/>
      <c r="RVH72" s="83"/>
      <c r="RVI72" s="83"/>
      <c r="RVJ72" s="83"/>
      <c r="RVK72" s="83"/>
      <c r="RVL72" s="83"/>
      <c r="RVM72" s="83"/>
      <c r="RVN72" s="83"/>
      <c r="RVO72" s="83"/>
      <c r="RVP72" s="83"/>
      <c r="RVQ72" s="83"/>
      <c r="RVR72" s="83"/>
      <c r="RVS72" s="83"/>
      <c r="RVT72" s="83"/>
      <c r="RVU72" s="83"/>
      <c r="RVV72" s="83"/>
      <c r="RVW72" s="83"/>
      <c r="RVX72" s="83"/>
      <c r="RVY72" s="83"/>
      <c r="RVZ72" s="83"/>
      <c r="RWA72" s="83"/>
      <c r="RWB72" s="83"/>
      <c r="RWC72" s="83"/>
      <c r="RWD72" s="83"/>
      <c r="RWE72" s="83"/>
      <c r="RWF72" s="83"/>
      <c r="RWG72" s="83"/>
      <c r="RWH72" s="83"/>
      <c r="RWI72" s="83"/>
      <c r="RWJ72" s="83"/>
      <c r="RWK72" s="83"/>
      <c r="RWL72" s="83"/>
      <c r="RWM72" s="83"/>
      <c r="RWN72" s="83"/>
      <c r="RWO72" s="83"/>
      <c r="RWP72" s="83"/>
      <c r="RWQ72" s="83"/>
      <c r="RWR72" s="83"/>
      <c r="RWS72" s="83"/>
      <c r="RWT72" s="83"/>
      <c r="RWU72" s="83"/>
      <c r="RWV72" s="83"/>
      <c r="RWW72" s="83"/>
      <c r="RWX72" s="83"/>
      <c r="RWY72" s="83"/>
      <c r="RWZ72" s="83"/>
      <c r="RXA72" s="83"/>
      <c r="RXB72" s="83"/>
      <c r="RXC72" s="83"/>
      <c r="RXD72" s="83"/>
      <c r="RXE72" s="83"/>
      <c r="RXF72" s="83"/>
      <c r="RXG72" s="83"/>
      <c r="RXH72" s="83"/>
      <c r="RXI72" s="83"/>
      <c r="RXJ72" s="83"/>
      <c r="RXK72" s="83"/>
      <c r="RXL72" s="83"/>
      <c r="RXM72" s="83"/>
      <c r="RXN72" s="83"/>
      <c r="RXO72" s="83"/>
      <c r="RXP72" s="83"/>
      <c r="RXQ72" s="83"/>
      <c r="RXR72" s="83"/>
      <c r="RXS72" s="83"/>
      <c r="RXT72" s="83"/>
      <c r="RXU72" s="83"/>
      <c r="RXV72" s="83"/>
      <c r="RXW72" s="83"/>
      <c r="RXX72" s="83"/>
      <c r="RXY72" s="83"/>
      <c r="RXZ72" s="83"/>
      <c r="RYA72" s="83"/>
      <c r="RYB72" s="83"/>
      <c r="RYC72" s="83"/>
      <c r="RYD72" s="83"/>
      <c r="RYE72" s="83"/>
      <c r="RYF72" s="83"/>
      <c r="RYG72" s="83"/>
      <c r="RYH72" s="83"/>
      <c r="RYI72" s="83"/>
      <c r="RYJ72" s="83"/>
      <c r="RYK72" s="83"/>
      <c r="RYL72" s="83"/>
      <c r="RYM72" s="83"/>
      <c r="RYN72" s="83"/>
      <c r="RYO72" s="83"/>
      <c r="RYP72" s="83"/>
      <c r="RYQ72" s="83"/>
      <c r="RYR72" s="83"/>
      <c r="RYS72" s="83"/>
      <c r="RYT72" s="83"/>
      <c r="RYU72" s="83"/>
      <c r="RYV72" s="83"/>
      <c r="RYW72" s="83"/>
      <c r="RYX72" s="83"/>
      <c r="RYY72" s="83"/>
      <c r="RYZ72" s="83"/>
      <c r="RZA72" s="83"/>
      <c r="RZB72" s="83"/>
      <c r="RZC72" s="83"/>
      <c r="RZD72" s="83"/>
      <c r="RZE72" s="83"/>
      <c r="RZF72" s="83"/>
      <c r="RZG72" s="83"/>
      <c r="RZH72" s="83"/>
      <c r="RZI72" s="83"/>
      <c r="RZJ72" s="83"/>
      <c r="RZK72" s="83"/>
      <c r="RZL72" s="83"/>
      <c r="RZM72" s="83"/>
      <c r="RZN72" s="83"/>
      <c r="RZO72" s="83"/>
      <c r="RZP72" s="83"/>
      <c r="RZQ72" s="83"/>
      <c r="RZR72" s="83"/>
      <c r="RZS72" s="83"/>
      <c r="RZT72" s="83"/>
      <c r="RZU72" s="83"/>
      <c r="RZV72" s="83"/>
      <c r="RZW72" s="83"/>
      <c r="RZX72" s="83"/>
      <c r="RZY72" s="83"/>
      <c r="RZZ72" s="83"/>
      <c r="SAA72" s="83"/>
      <c r="SAB72" s="83"/>
      <c r="SAC72" s="83"/>
      <c r="SAD72" s="83"/>
      <c r="SAE72" s="83"/>
      <c r="SAF72" s="83"/>
      <c r="SAG72" s="83"/>
      <c r="SAH72" s="83"/>
      <c r="SAI72" s="83"/>
      <c r="SAJ72" s="83"/>
      <c r="SAK72" s="83"/>
      <c r="SAL72" s="83"/>
      <c r="SAM72" s="83"/>
      <c r="SAN72" s="83"/>
      <c r="SAO72" s="83"/>
      <c r="SAP72" s="83"/>
      <c r="SAQ72" s="83"/>
      <c r="SAR72" s="83"/>
      <c r="SAS72" s="83"/>
      <c r="SAT72" s="83"/>
      <c r="SAU72" s="83"/>
      <c r="SAV72" s="83"/>
      <c r="SAW72" s="83"/>
      <c r="SAX72" s="83"/>
      <c r="SAY72" s="83"/>
      <c r="SAZ72" s="83"/>
      <c r="SBA72" s="83"/>
      <c r="SBB72" s="83"/>
      <c r="SBC72" s="83"/>
      <c r="SBD72" s="83"/>
      <c r="SBE72" s="83"/>
      <c r="SBF72" s="83"/>
      <c r="SBG72" s="83"/>
      <c r="SBH72" s="83"/>
      <c r="SBI72" s="83"/>
      <c r="SBJ72" s="83"/>
      <c r="SBK72" s="83"/>
      <c r="SBL72" s="83"/>
      <c r="SBM72" s="83"/>
      <c r="SBN72" s="83"/>
      <c r="SBO72" s="83"/>
      <c r="SBP72" s="83"/>
      <c r="SBQ72" s="83"/>
      <c r="SBR72" s="83"/>
      <c r="SBS72" s="83"/>
      <c r="SBT72" s="83"/>
      <c r="SBU72" s="83"/>
      <c r="SBV72" s="83"/>
      <c r="SBW72" s="83"/>
      <c r="SBX72" s="83"/>
      <c r="SBY72" s="83"/>
      <c r="SBZ72" s="83"/>
      <c r="SCA72" s="83"/>
      <c r="SCB72" s="83"/>
      <c r="SCC72" s="83"/>
      <c r="SCD72" s="83"/>
      <c r="SCE72" s="83"/>
      <c r="SCF72" s="83"/>
      <c r="SCG72" s="83"/>
      <c r="SCH72" s="83"/>
      <c r="SCI72" s="83"/>
      <c r="SCJ72" s="83"/>
      <c r="SCK72" s="83"/>
      <c r="SCL72" s="83"/>
      <c r="SCM72" s="83"/>
      <c r="SCN72" s="83"/>
      <c r="SCO72" s="83"/>
      <c r="SCP72" s="83"/>
      <c r="SCQ72" s="83"/>
      <c r="SCR72" s="83"/>
      <c r="SCS72" s="83"/>
      <c r="SCT72" s="83"/>
      <c r="SCU72" s="83"/>
      <c r="SCV72" s="83"/>
      <c r="SCW72" s="83"/>
      <c r="SCX72" s="83"/>
      <c r="SCY72" s="83"/>
      <c r="SCZ72" s="83"/>
      <c r="SDA72" s="83"/>
      <c r="SDB72" s="83"/>
      <c r="SDC72" s="83"/>
      <c r="SDD72" s="83"/>
      <c r="SDE72" s="83"/>
      <c r="SDF72" s="83"/>
      <c r="SDG72" s="83"/>
      <c r="SDH72" s="83"/>
      <c r="SDI72" s="83"/>
      <c r="SDJ72" s="83"/>
      <c r="SDK72" s="83"/>
      <c r="SDL72" s="83"/>
      <c r="SDM72" s="83"/>
      <c r="SDN72" s="83"/>
      <c r="SDO72" s="83"/>
      <c r="SDP72" s="83"/>
      <c r="SDQ72" s="83"/>
      <c r="SDR72" s="83"/>
      <c r="SDS72" s="83"/>
      <c r="SDT72" s="83"/>
      <c r="SDU72" s="83"/>
      <c r="SDV72" s="83"/>
      <c r="SDW72" s="83"/>
      <c r="SDX72" s="83"/>
      <c r="SDY72" s="83"/>
      <c r="SDZ72" s="83"/>
      <c r="SEA72" s="83"/>
      <c r="SEB72" s="83"/>
      <c r="SEC72" s="83"/>
      <c r="SED72" s="83"/>
      <c r="SEE72" s="83"/>
      <c r="SEF72" s="83"/>
      <c r="SEG72" s="83"/>
      <c r="SEH72" s="83"/>
      <c r="SEI72" s="83"/>
      <c r="SEJ72" s="83"/>
      <c r="SEK72" s="83"/>
      <c r="SEL72" s="83"/>
      <c r="SEM72" s="83"/>
      <c r="SEN72" s="83"/>
      <c r="SEO72" s="83"/>
      <c r="SEP72" s="83"/>
      <c r="SEQ72" s="83"/>
      <c r="SER72" s="83"/>
      <c r="SES72" s="83"/>
      <c r="SET72" s="83"/>
      <c r="SEU72" s="83"/>
      <c r="SEV72" s="83"/>
      <c r="SEW72" s="83"/>
      <c r="SEX72" s="83"/>
      <c r="SEY72" s="83"/>
      <c r="SEZ72" s="83"/>
      <c r="SFA72" s="83"/>
      <c r="SFB72" s="83"/>
      <c r="SFC72" s="83"/>
      <c r="SFD72" s="83"/>
      <c r="SFE72" s="83"/>
      <c r="SFF72" s="83"/>
      <c r="SFG72" s="83"/>
      <c r="SFH72" s="83"/>
      <c r="SFI72" s="83"/>
      <c r="SFJ72" s="83"/>
      <c r="SFK72" s="83"/>
      <c r="SFL72" s="83"/>
      <c r="SFM72" s="83"/>
      <c r="SFN72" s="83"/>
      <c r="SFO72" s="83"/>
      <c r="SFP72" s="83"/>
      <c r="SFQ72" s="83"/>
      <c r="SFR72" s="83"/>
      <c r="SFS72" s="83"/>
      <c r="SFT72" s="83"/>
      <c r="SFU72" s="83"/>
      <c r="SFV72" s="83"/>
      <c r="SFW72" s="83"/>
      <c r="SFX72" s="83"/>
      <c r="SFY72" s="83"/>
      <c r="SFZ72" s="83"/>
      <c r="SGA72" s="83"/>
      <c r="SGB72" s="83"/>
      <c r="SGC72" s="83"/>
      <c r="SGD72" s="83"/>
      <c r="SGE72" s="83"/>
      <c r="SGF72" s="83"/>
      <c r="SGG72" s="83"/>
      <c r="SGH72" s="83"/>
      <c r="SGI72" s="83"/>
      <c r="SGJ72" s="83"/>
      <c r="SGK72" s="83"/>
      <c r="SGL72" s="83"/>
      <c r="SGM72" s="83"/>
      <c r="SGN72" s="83"/>
      <c r="SGO72" s="83"/>
      <c r="SGP72" s="83"/>
      <c r="SGQ72" s="83"/>
      <c r="SGR72" s="83"/>
      <c r="SGS72" s="83"/>
      <c r="SGT72" s="83"/>
      <c r="SGU72" s="83"/>
      <c r="SGV72" s="83"/>
      <c r="SGW72" s="83"/>
      <c r="SGX72" s="83"/>
      <c r="SGY72" s="83"/>
      <c r="SGZ72" s="83"/>
      <c r="SHA72" s="83"/>
      <c r="SHB72" s="83"/>
      <c r="SHC72" s="83"/>
      <c r="SHD72" s="83"/>
      <c r="SHE72" s="83"/>
      <c r="SHF72" s="83"/>
      <c r="SHG72" s="83"/>
      <c r="SHH72" s="83"/>
      <c r="SHI72" s="83"/>
      <c r="SHJ72" s="83"/>
      <c r="SHK72" s="83"/>
      <c r="SHL72" s="83"/>
      <c r="SHM72" s="83"/>
      <c r="SHN72" s="83"/>
      <c r="SHO72" s="83"/>
      <c r="SHP72" s="83"/>
      <c r="SHQ72" s="83"/>
      <c r="SHR72" s="83"/>
      <c r="SHS72" s="83"/>
      <c r="SHT72" s="83"/>
      <c r="SHU72" s="83"/>
      <c r="SHV72" s="83"/>
      <c r="SHW72" s="83"/>
      <c r="SHX72" s="83"/>
      <c r="SHY72" s="83"/>
      <c r="SHZ72" s="83"/>
      <c r="SIA72" s="83"/>
      <c r="SIB72" s="83"/>
      <c r="SIC72" s="83"/>
      <c r="SID72" s="83"/>
      <c r="SIE72" s="83"/>
      <c r="SIF72" s="83"/>
      <c r="SIG72" s="83"/>
      <c r="SIH72" s="83"/>
      <c r="SII72" s="83"/>
      <c r="SIJ72" s="83"/>
      <c r="SIK72" s="83"/>
      <c r="SIL72" s="83"/>
      <c r="SIM72" s="83"/>
      <c r="SIN72" s="83"/>
      <c r="SIO72" s="83"/>
      <c r="SIP72" s="83"/>
      <c r="SIQ72" s="83"/>
      <c r="SIR72" s="83"/>
      <c r="SIS72" s="83"/>
      <c r="SIT72" s="83"/>
      <c r="SIU72" s="83"/>
      <c r="SIV72" s="83"/>
      <c r="SIW72" s="83"/>
      <c r="SIX72" s="83"/>
      <c r="SIY72" s="83"/>
      <c r="SIZ72" s="83"/>
      <c r="SJA72" s="83"/>
      <c r="SJB72" s="83"/>
      <c r="SJC72" s="83"/>
      <c r="SJD72" s="83"/>
      <c r="SJE72" s="83"/>
      <c r="SJF72" s="83"/>
      <c r="SJG72" s="83"/>
      <c r="SJH72" s="83"/>
      <c r="SJI72" s="83"/>
      <c r="SJJ72" s="83"/>
      <c r="SJK72" s="83"/>
      <c r="SJL72" s="83"/>
      <c r="SJM72" s="83"/>
      <c r="SJN72" s="83"/>
      <c r="SJO72" s="83"/>
      <c r="SJP72" s="83"/>
      <c r="SJQ72" s="83"/>
      <c r="SJR72" s="83"/>
      <c r="SJS72" s="83"/>
      <c r="SJT72" s="83"/>
      <c r="SJU72" s="83"/>
      <c r="SJV72" s="83"/>
      <c r="SJW72" s="83"/>
      <c r="SJX72" s="83"/>
      <c r="SJY72" s="83"/>
      <c r="SJZ72" s="83"/>
      <c r="SKA72" s="83"/>
      <c r="SKB72" s="83"/>
      <c r="SKC72" s="83"/>
      <c r="SKD72" s="83"/>
      <c r="SKE72" s="83"/>
      <c r="SKF72" s="83"/>
      <c r="SKG72" s="83"/>
      <c r="SKH72" s="83"/>
      <c r="SKI72" s="83"/>
      <c r="SKJ72" s="83"/>
      <c r="SKK72" s="83"/>
      <c r="SKL72" s="83"/>
      <c r="SKM72" s="83"/>
      <c r="SKN72" s="83"/>
      <c r="SKO72" s="83"/>
      <c r="SKP72" s="83"/>
      <c r="SKQ72" s="83"/>
      <c r="SKR72" s="83"/>
      <c r="SKS72" s="83"/>
      <c r="SKT72" s="83"/>
      <c r="SKU72" s="83"/>
      <c r="SKV72" s="83"/>
      <c r="SKW72" s="83"/>
      <c r="SKX72" s="83"/>
      <c r="SKY72" s="83"/>
      <c r="SKZ72" s="83"/>
      <c r="SLA72" s="83"/>
      <c r="SLB72" s="83"/>
      <c r="SLC72" s="83"/>
      <c r="SLD72" s="83"/>
      <c r="SLE72" s="83"/>
      <c r="SLF72" s="83"/>
      <c r="SLG72" s="83"/>
      <c r="SLH72" s="83"/>
      <c r="SLI72" s="83"/>
      <c r="SLJ72" s="83"/>
      <c r="SLK72" s="83"/>
      <c r="SLL72" s="83"/>
      <c r="SLM72" s="83"/>
      <c r="SLN72" s="83"/>
      <c r="SLO72" s="83"/>
      <c r="SLP72" s="83"/>
      <c r="SLQ72" s="83"/>
      <c r="SLR72" s="83"/>
      <c r="SLS72" s="83"/>
      <c r="SLT72" s="83"/>
      <c r="SLU72" s="83"/>
      <c r="SLV72" s="83"/>
      <c r="SLW72" s="83"/>
      <c r="SLX72" s="83"/>
      <c r="SLY72" s="83"/>
      <c r="SLZ72" s="83"/>
      <c r="SMA72" s="83"/>
      <c r="SMB72" s="83"/>
      <c r="SMC72" s="83"/>
      <c r="SMD72" s="83"/>
      <c r="SME72" s="83"/>
      <c r="SMF72" s="83"/>
      <c r="SMG72" s="83"/>
      <c r="SMH72" s="83"/>
      <c r="SMI72" s="83"/>
      <c r="SMJ72" s="83"/>
      <c r="SMK72" s="83"/>
      <c r="SML72" s="83"/>
      <c r="SMM72" s="83"/>
      <c r="SMN72" s="83"/>
      <c r="SMO72" s="83"/>
      <c r="SMP72" s="83"/>
      <c r="SMQ72" s="83"/>
      <c r="SMR72" s="83"/>
      <c r="SMS72" s="83"/>
      <c r="SMT72" s="83"/>
      <c r="SMU72" s="83"/>
      <c r="SMV72" s="83"/>
      <c r="SMW72" s="83"/>
      <c r="SMX72" s="83"/>
      <c r="SMY72" s="83"/>
      <c r="SMZ72" s="83"/>
      <c r="SNA72" s="83"/>
      <c r="SNB72" s="83"/>
      <c r="SNC72" s="83"/>
      <c r="SND72" s="83"/>
      <c r="SNE72" s="83"/>
      <c r="SNF72" s="83"/>
      <c r="SNG72" s="83"/>
      <c r="SNH72" s="83"/>
      <c r="SNI72" s="83"/>
      <c r="SNJ72" s="83"/>
      <c r="SNK72" s="83"/>
      <c r="SNL72" s="83"/>
      <c r="SNM72" s="83"/>
      <c r="SNN72" s="83"/>
      <c r="SNO72" s="83"/>
      <c r="SNP72" s="83"/>
      <c r="SNQ72" s="83"/>
      <c r="SNR72" s="83"/>
      <c r="SNS72" s="83"/>
      <c r="SNT72" s="83"/>
      <c r="SNU72" s="83"/>
      <c r="SNV72" s="83"/>
      <c r="SNW72" s="83"/>
      <c r="SNX72" s="83"/>
      <c r="SNY72" s="83"/>
      <c r="SNZ72" s="83"/>
      <c r="SOA72" s="83"/>
      <c r="SOB72" s="83"/>
      <c r="SOC72" s="83"/>
      <c r="SOD72" s="83"/>
      <c r="SOE72" s="83"/>
      <c r="SOF72" s="83"/>
      <c r="SOG72" s="83"/>
      <c r="SOH72" s="83"/>
      <c r="SOI72" s="83"/>
      <c r="SOJ72" s="83"/>
      <c r="SOK72" s="83"/>
      <c r="SOL72" s="83"/>
      <c r="SOM72" s="83"/>
      <c r="SON72" s="83"/>
      <c r="SOO72" s="83"/>
      <c r="SOP72" s="83"/>
      <c r="SOQ72" s="83"/>
      <c r="SOR72" s="83"/>
      <c r="SOS72" s="83"/>
      <c r="SOT72" s="83"/>
      <c r="SOU72" s="83"/>
      <c r="SOV72" s="83"/>
      <c r="SOW72" s="83"/>
      <c r="SOX72" s="83"/>
      <c r="SOY72" s="83"/>
      <c r="SOZ72" s="83"/>
      <c r="SPA72" s="83"/>
      <c r="SPB72" s="83"/>
      <c r="SPC72" s="83"/>
      <c r="SPD72" s="83"/>
      <c r="SPE72" s="83"/>
      <c r="SPF72" s="83"/>
      <c r="SPG72" s="83"/>
      <c r="SPH72" s="83"/>
      <c r="SPI72" s="83"/>
      <c r="SPJ72" s="83"/>
      <c r="SPK72" s="83"/>
      <c r="SPL72" s="83"/>
      <c r="SPM72" s="83"/>
      <c r="SPN72" s="83"/>
      <c r="SPO72" s="83"/>
      <c r="SPP72" s="83"/>
      <c r="SPQ72" s="83"/>
      <c r="SPR72" s="83"/>
      <c r="SPS72" s="83"/>
      <c r="SPT72" s="83"/>
      <c r="SPU72" s="83"/>
      <c r="SPV72" s="83"/>
      <c r="SPW72" s="83"/>
      <c r="SPX72" s="83"/>
      <c r="SPY72" s="83"/>
      <c r="SPZ72" s="83"/>
      <c r="SQA72" s="83"/>
      <c r="SQB72" s="83"/>
      <c r="SQC72" s="83"/>
      <c r="SQD72" s="83"/>
      <c r="SQE72" s="83"/>
      <c r="SQF72" s="83"/>
      <c r="SQG72" s="83"/>
      <c r="SQH72" s="83"/>
      <c r="SQI72" s="83"/>
      <c r="SQJ72" s="83"/>
      <c r="SQK72" s="83"/>
      <c r="SQL72" s="83"/>
      <c r="SQM72" s="83"/>
      <c r="SQN72" s="83"/>
      <c r="SQO72" s="83"/>
      <c r="SQP72" s="83"/>
      <c r="SQQ72" s="83"/>
      <c r="SQR72" s="83"/>
      <c r="SQS72" s="83"/>
      <c r="SQT72" s="83"/>
      <c r="SQU72" s="83"/>
      <c r="SQV72" s="83"/>
      <c r="SQW72" s="83"/>
      <c r="SQX72" s="83"/>
      <c r="SQY72" s="83"/>
      <c r="SQZ72" s="83"/>
      <c r="SRA72" s="83"/>
      <c r="SRB72" s="83"/>
      <c r="SRC72" s="83"/>
      <c r="SRD72" s="83"/>
      <c r="SRE72" s="83"/>
      <c r="SRF72" s="83"/>
      <c r="SRG72" s="83"/>
      <c r="SRH72" s="83"/>
      <c r="SRI72" s="83"/>
      <c r="SRJ72" s="83"/>
      <c r="SRK72" s="83"/>
      <c r="SRL72" s="83"/>
      <c r="SRM72" s="83"/>
      <c r="SRN72" s="83"/>
      <c r="SRO72" s="83"/>
      <c r="SRP72" s="83"/>
      <c r="SRQ72" s="83"/>
      <c r="SRR72" s="83"/>
      <c r="SRS72" s="83"/>
      <c r="SRT72" s="83"/>
      <c r="SRU72" s="83"/>
      <c r="SRV72" s="83"/>
      <c r="SRW72" s="83"/>
      <c r="SRX72" s="83"/>
      <c r="SRY72" s="83"/>
      <c r="SRZ72" s="83"/>
      <c r="SSA72" s="83"/>
      <c r="SSB72" s="83"/>
      <c r="SSC72" s="83"/>
      <c r="SSD72" s="83"/>
      <c r="SSE72" s="83"/>
      <c r="SSF72" s="83"/>
      <c r="SSG72" s="83"/>
      <c r="SSH72" s="83"/>
      <c r="SSI72" s="83"/>
      <c r="SSJ72" s="83"/>
      <c r="SSK72" s="83"/>
      <c r="SSL72" s="83"/>
      <c r="SSM72" s="83"/>
      <c r="SSN72" s="83"/>
      <c r="SSO72" s="83"/>
      <c r="SSP72" s="83"/>
      <c r="SSQ72" s="83"/>
      <c r="SSR72" s="83"/>
      <c r="SSS72" s="83"/>
      <c r="SST72" s="83"/>
      <c r="SSU72" s="83"/>
      <c r="SSV72" s="83"/>
      <c r="SSW72" s="83"/>
      <c r="SSX72" s="83"/>
      <c r="SSY72" s="83"/>
      <c r="SSZ72" s="83"/>
      <c r="STA72" s="83"/>
      <c r="STB72" s="83"/>
      <c r="STC72" s="83"/>
      <c r="STD72" s="83"/>
      <c r="STE72" s="83"/>
      <c r="STF72" s="83"/>
      <c r="STG72" s="83"/>
      <c r="STH72" s="83"/>
      <c r="STI72" s="83"/>
      <c r="STJ72" s="83"/>
      <c r="STK72" s="83"/>
      <c r="STL72" s="83"/>
      <c r="STM72" s="83"/>
      <c r="STN72" s="83"/>
      <c r="STO72" s="83"/>
      <c r="STP72" s="83"/>
      <c r="STQ72" s="83"/>
      <c r="STR72" s="83"/>
      <c r="STS72" s="83"/>
      <c r="STT72" s="83"/>
      <c r="STU72" s="83"/>
      <c r="STV72" s="83"/>
      <c r="STW72" s="83"/>
      <c r="STX72" s="83"/>
      <c r="STY72" s="83"/>
      <c r="STZ72" s="83"/>
      <c r="SUA72" s="83"/>
      <c r="SUB72" s="83"/>
      <c r="SUC72" s="83"/>
      <c r="SUD72" s="83"/>
      <c r="SUE72" s="83"/>
      <c r="SUF72" s="83"/>
      <c r="SUG72" s="83"/>
      <c r="SUH72" s="83"/>
      <c r="SUI72" s="83"/>
      <c r="SUJ72" s="83"/>
      <c r="SUK72" s="83"/>
      <c r="SUL72" s="83"/>
      <c r="SUM72" s="83"/>
      <c r="SUN72" s="83"/>
      <c r="SUO72" s="83"/>
      <c r="SUP72" s="83"/>
      <c r="SUQ72" s="83"/>
      <c r="SUR72" s="83"/>
      <c r="SUS72" s="83"/>
      <c r="SUT72" s="83"/>
      <c r="SUU72" s="83"/>
      <c r="SUV72" s="83"/>
      <c r="SUW72" s="83"/>
      <c r="SUX72" s="83"/>
      <c r="SUY72" s="83"/>
      <c r="SUZ72" s="83"/>
      <c r="SVA72" s="83"/>
      <c r="SVB72" s="83"/>
      <c r="SVC72" s="83"/>
      <c r="SVD72" s="83"/>
      <c r="SVE72" s="83"/>
      <c r="SVF72" s="83"/>
      <c r="SVG72" s="83"/>
      <c r="SVH72" s="83"/>
      <c r="SVI72" s="83"/>
      <c r="SVJ72" s="83"/>
      <c r="SVK72" s="83"/>
      <c r="SVL72" s="83"/>
      <c r="SVM72" s="83"/>
      <c r="SVN72" s="83"/>
      <c r="SVO72" s="83"/>
      <c r="SVP72" s="83"/>
      <c r="SVQ72" s="83"/>
      <c r="SVR72" s="83"/>
      <c r="SVS72" s="83"/>
      <c r="SVT72" s="83"/>
      <c r="SVU72" s="83"/>
      <c r="SVV72" s="83"/>
      <c r="SVW72" s="83"/>
      <c r="SVX72" s="83"/>
      <c r="SVY72" s="83"/>
      <c r="SVZ72" s="83"/>
      <c r="SWA72" s="83"/>
      <c r="SWB72" s="83"/>
      <c r="SWC72" s="83"/>
      <c r="SWD72" s="83"/>
      <c r="SWE72" s="83"/>
      <c r="SWF72" s="83"/>
      <c r="SWG72" s="83"/>
      <c r="SWH72" s="83"/>
      <c r="SWI72" s="83"/>
      <c r="SWJ72" s="83"/>
      <c r="SWK72" s="83"/>
      <c r="SWL72" s="83"/>
      <c r="SWM72" s="83"/>
      <c r="SWN72" s="83"/>
      <c r="SWO72" s="83"/>
      <c r="SWP72" s="83"/>
      <c r="SWQ72" s="83"/>
      <c r="SWR72" s="83"/>
      <c r="SWS72" s="83"/>
      <c r="SWT72" s="83"/>
      <c r="SWU72" s="83"/>
      <c r="SWV72" s="83"/>
      <c r="SWW72" s="83"/>
      <c r="SWX72" s="83"/>
      <c r="SWY72" s="83"/>
      <c r="SWZ72" s="83"/>
      <c r="SXA72" s="83"/>
      <c r="SXB72" s="83"/>
      <c r="SXC72" s="83"/>
      <c r="SXD72" s="83"/>
      <c r="SXE72" s="83"/>
      <c r="SXF72" s="83"/>
      <c r="SXG72" s="83"/>
      <c r="SXH72" s="83"/>
      <c r="SXI72" s="83"/>
      <c r="SXJ72" s="83"/>
      <c r="SXK72" s="83"/>
      <c r="SXL72" s="83"/>
      <c r="SXM72" s="83"/>
      <c r="SXN72" s="83"/>
      <c r="SXO72" s="83"/>
      <c r="SXP72" s="83"/>
      <c r="SXQ72" s="83"/>
      <c r="SXR72" s="83"/>
      <c r="SXS72" s="83"/>
      <c r="SXT72" s="83"/>
      <c r="SXU72" s="83"/>
      <c r="SXV72" s="83"/>
      <c r="SXW72" s="83"/>
      <c r="SXX72" s="83"/>
      <c r="SXY72" s="83"/>
      <c r="SXZ72" s="83"/>
      <c r="SYA72" s="83"/>
      <c r="SYB72" s="83"/>
      <c r="SYC72" s="83"/>
      <c r="SYD72" s="83"/>
      <c r="SYE72" s="83"/>
      <c r="SYF72" s="83"/>
      <c r="SYG72" s="83"/>
      <c r="SYH72" s="83"/>
      <c r="SYI72" s="83"/>
      <c r="SYJ72" s="83"/>
      <c r="SYK72" s="83"/>
      <c r="SYL72" s="83"/>
      <c r="SYM72" s="83"/>
      <c r="SYN72" s="83"/>
      <c r="SYO72" s="83"/>
      <c r="SYP72" s="83"/>
      <c r="SYQ72" s="83"/>
      <c r="SYR72" s="83"/>
      <c r="SYS72" s="83"/>
      <c r="SYT72" s="83"/>
      <c r="SYU72" s="83"/>
      <c r="SYV72" s="83"/>
      <c r="SYW72" s="83"/>
      <c r="SYX72" s="83"/>
      <c r="SYY72" s="83"/>
      <c r="SYZ72" s="83"/>
      <c r="SZA72" s="83"/>
      <c r="SZB72" s="83"/>
      <c r="SZC72" s="83"/>
      <c r="SZD72" s="83"/>
      <c r="SZE72" s="83"/>
      <c r="SZF72" s="83"/>
      <c r="SZG72" s="83"/>
      <c r="SZH72" s="83"/>
      <c r="SZI72" s="83"/>
      <c r="SZJ72" s="83"/>
      <c r="SZK72" s="83"/>
      <c r="SZL72" s="83"/>
      <c r="SZM72" s="83"/>
      <c r="SZN72" s="83"/>
      <c r="SZO72" s="83"/>
      <c r="SZP72" s="83"/>
      <c r="SZQ72" s="83"/>
      <c r="SZR72" s="83"/>
      <c r="SZS72" s="83"/>
      <c r="SZT72" s="83"/>
      <c r="SZU72" s="83"/>
      <c r="SZV72" s="83"/>
      <c r="SZW72" s="83"/>
      <c r="SZX72" s="83"/>
      <c r="SZY72" s="83"/>
      <c r="SZZ72" s="83"/>
      <c r="TAA72" s="83"/>
      <c r="TAB72" s="83"/>
      <c r="TAC72" s="83"/>
      <c r="TAD72" s="83"/>
      <c r="TAE72" s="83"/>
      <c r="TAF72" s="83"/>
      <c r="TAG72" s="83"/>
      <c r="TAH72" s="83"/>
      <c r="TAI72" s="83"/>
      <c r="TAJ72" s="83"/>
      <c r="TAK72" s="83"/>
      <c r="TAL72" s="83"/>
      <c r="TAM72" s="83"/>
      <c r="TAN72" s="83"/>
      <c r="TAO72" s="83"/>
      <c r="TAP72" s="83"/>
      <c r="TAQ72" s="83"/>
      <c r="TAR72" s="83"/>
      <c r="TAS72" s="83"/>
      <c r="TAT72" s="83"/>
      <c r="TAU72" s="83"/>
      <c r="TAV72" s="83"/>
      <c r="TAW72" s="83"/>
      <c r="TAX72" s="83"/>
      <c r="TAY72" s="83"/>
      <c r="TAZ72" s="83"/>
      <c r="TBA72" s="83"/>
      <c r="TBB72" s="83"/>
      <c r="TBC72" s="83"/>
      <c r="TBD72" s="83"/>
      <c r="TBE72" s="83"/>
      <c r="TBF72" s="83"/>
      <c r="TBG72" s="83"/>
      <c r="TBH72" s="83"/>
      <c r="TBI72" s="83"/>
      <c r="TBJ72" s="83"/>
      <c r="TBK72" s="83"/>
      <c r="TBL72" s="83"/>
      <c r="TBM72" s="83"/>
      <c r="TBN72" s="83"/>
      <c r="TBO72" s="83"/>
      <c r="TBP72" s="83"/>
      <c r="TBQ72" s="83"/>
      <c r="TBR72" s="83"/>
      <c r="TBS72" s="83"/>
      <c r="TBT72" s="83"/>
      <c r="TBU72" s="83"/>
      <c r="TBV72" s="83"/>
      <c r="TBW72" s="83"/>
      <c r="TBX72" s="83"/>
      <c r="TBY72" s="83"/>
      <c r="TBZ72" s="83"/>
      <c r="TCA72" s="83"/>
      <c r="TCB72" s="83"/>
      <c r="TCC72" s="83"/>
      <c r="TCD72" s="83"/>
      <c r="TCE72" s="83"/>
      <c r="TCF72" s="83"/>
      <c r="TCG72" s="83"/>
      <c r="TCH72" s="83"/>
      <c r="TCI72" s="83"/>
      <c r="TCJ72" s="83"/>
      <c r="TCK72" s="83"/>
      <c r="TCL72" s="83"/>
      <c r="TCM72" s="83"/>
      <c r="TCN72" s="83"/>
      <c r="TCO72" s="83"/>
      <c r="TCP72" s="83"/>
      <c r="TCQ72" s="83"/>
      <c r="TCR72" s="83"/>
      <c r="TCS72" s="83"/>
      <c r="TCT72" s="83"/>
      <c r="TCU72" s="83"/>
      <c r="TCV72" s="83"/>
      <c r="TCW72" s="83"/>
      <c r="TCX72" s="83"/>
      <c r="TCY72" s="83"/>
      <c r="TCZ72" s="83"/>
      <c r="TDA72" s="83"/>
      <c r="TDB72" s="83"/>
      <c r="TDC72" s="83"/>
      <c r="TDD72" s="83"/>
      <c r="TDE72" s="83"/>
      <c r="TDF72" s="83"/>
      <c r="TDG72" s="83"/>
      <c r="TDH72" s="83"/>
      <c r="TDI72" s="83"/>
      <c r="TDJ72" s="83"/>
      <c r="TDK72" s="83"/>
      <c r="TDL72" s="83"/>
      <c r="TDM72" s="83"/>
      <c r="TDN72" s="83"/>
      <c r="TDO72" s="83"/>
      <c r="TDP72" s="83"/>
      <c r="TDQ72" s="83"/>
      <c r="TDR72" s="83"/>
      <c r="TDS72" s="83"/>
      <c r="TDT72" s="83"/>
      <c r="TDU72" s="83"/>
      <c r="TDV72" s="83"/>
      <c r="TDW72" s="83"/>
      <c r="TDX72" s="83"/>
      <c r="TDY72" s="83"/>
      <c r="TDZ72" s="83"/>
      <c r="TEA72" s="83"/>
      <c r="TEB72" s="83"/>
      <c r="TEC72" s="83"/>
      <c r="TED72" s="83"/>
      <c r="TEE72" s="83"/>
      <c r="TEF72" s="83"/>
      <c r="TEG72" s="83"/>
      <c r="TEH72" s="83"/>
      <c r="TEI72" s="83"/>
      <c r="TEJ72" s="83"/>
      <c r="TEK72" s="83"/>
      <c r="TEL72" s="83"/>
      <c r="TEM72" s="83"/>
      <c r="TEN72" s="83"/>
      <c r="TEO72" s="83"/>
      <c r="TEP72" s="83"/>
      <c r="TEQ72" s="83"/>
      <c r="TER72" s="83"/>
      <c r="TES72" s="83"/>
      <c r="TET72" s="83"/>
      <c r="TEU72" s="83"/>
      <c r="TEV72" s="83"/>
      <c r="TEW72" s="83"/>
      <c r="TEX72" s="83"/>
      <c r="TEY72" s="83"/>
      <c r="TEZ72" s="83"/>
      <c r="TFA72" s="83"/>
      <c r="TFB72" s="83"/>
      <c r="TFC72" s="83"/>
      <c r="TFD72" s="83"/>
      <c r="TFE72" s="83"/>
      <c r="TFF72" s="83"/>
      <c r="TFG72" s="83"/>
      <c r="TFH72" s="83"/>
      <c r="TFI72" s="83"/>
      <c r="TFJ72" s="83"/>
      <c r="TFK72" s="83"/>
      <c r="TFL72" s="83"/>
      <c r="TFM72" s="83"/>
      <c r="TFN72" s="83"/>
      <c r="TFO72" s="83"/>
      <c r="TFP72" s="83"/>
      <c r="TFQ72" s="83"/>
      <c r="TFR72" s="83"/>
      <c r="TFS72" s="83"/>
      <c r="TFT72" s="83"/>
      <c r="TFU72" s="83"/>
      <c r="TFV72" s="83"/>
      <c r="TFW72" s="83"/>
      <c r="TFX72" s="83"/>
      <c r="TFY72" s="83"/>
      <c r="TFZ72" s="83"/>
      <c r="TGA72" s="83"/>
      <c r="TGB72" s="83"/>
      <c r="TGC72" s="83"/>
      <c r="TGD72" s="83"/>
      <c r="TGE72" s="83"/>
      <c r="TGF72" s="83"/>
      <c r="TGG72" s="83"/>
      <c r="TGH72" s="83"/>
      <c r="TGI72" s="83"/>
      <c r="TGJ72" s="83"/>
      <c r="TGK72" s="83"/>
      <c r="TGL72" s="83"/>
      <c r="TGM72" s="83"/>
      <c r="TGN72" s="83"/>
      <c r="TGO72" s="83"/>
      <c r="TGP72" s="83"/>
      <c r="TGQ72" s="83"/>
      <c r="TGR72" s="83"/>
      <c r="TGS72" s="83"/>
      <c r="TGT72" s="83"/>
      <c r="TGU72" s="83"/>
      <c r="TGV72" s="83"/>
      <c r="TGW72" s="83"/>
      <c r="TGX72" s="83"/>
      <c r="TGY72" s="83"/>
      <c r="TGZ72" s="83"/>
      <c r="THA72" s="83"/>
      <c r="THB72" s="83"/>
      <c r="THC72" s="83"/>
      <c r="THD72" s="83"/>
      <c r="THE72" s="83"/>
      <c r="THF72" s="83"/>
      <c r="THG72" s="83"/>
      <c r="THH72" s="83"/>
      <c r="THI72" s="83"/>
      <c r="THJ72" s="83"/>
      <c r="THK72" s="83"/>
      <c r="THL72" s="83"/>
      <c r="THM72" s="83"/>
      <c r="THN72" s="83"/>
      <c r="THO72" s="83"/>
      <c r="THP72" s="83"/>
      <c r="THQ72" s="83"/>
      <c r="THR72" s="83"/>
      <c r="THS72" s="83"/>
      <c r="THT72" s="83"/>
      <c r="THU72" s="83"/>
      <c r="THV72" s="83"/>
      <c r="THW72" s="83"/>
      <c r="THX72" s="83"/>
      <c r="THY72" s="83"/>
      <c r="THZ72" s="83"/>
      <c r="TIA72" s="83"/>
      <c r="TIB72" s="83"/>
      <c r="TIC72" s="83"/>
      <c r="TID72" s="83"/>
      <c r="TIE72" s="83"/>
      <c r="TIF72" s="83"/>
      <c r="TIG72" s="83"/>
      <c r="TIH72" s="83"/>
      <c r="TII72" s="83"/>
      <c r="TIJ72" s="83"/>
      <c r="TIK72" s="83"/>
      <c r="TIL72" s="83"/>
      <c r="TIM72" s="83"/>
      <c r="TIN72" s="83"/>
      <c r="TIO72" s="83"/>
      <c r="TIP72" s="83"/>
      <c r="TIQ72" s="83"/>
      <c r="TIR72" s="83"/>
      <c r="TIS72" s="83"/>
      <c r="TIT72" s="83"/>
      <c r="TIU72" s="83"/>
      <c r="TIV72" s="83"/>
      <c r="TIW72" s="83"/>
      <c r="TIX72" s="83"/>
      <c r="TIY72" s="83"/>
      <c r="TIZ72" s="83"/>
      <c r="TJA72" s="83"/>
      <c r="TJB72" s="83"/>
      <c r="TJC72" s="83"/>
      <c r="TJD72" s="83"/>
      <c r="TJE72" s="83"/>
      <c r="TJF72" s="83"/>
      <c r="TJG72" s="83"/>
      <c r="TJH72" s="83"/>
      <c r="TJI72" s="83"/>
      <c r="TJJ72" s="83"/>
      <c r="TJK72" s="83"/>
      <c r="TJL72" s="83"/>
      <c r="TJM72" s="83"/>
      <c r="TJN72" s="83"/>
      <c r="TJO72" s="83"/>
      <c r="TJP72" s="83"/>
      <c r="TJQ72" s="83"/>
      <c r="TJR72" s="83"/>
      <c r="TJS72" s="83"/>
      <c r="TJT72" s="83"/>
      <c r="TJU72" s="83"/>
      <c r="TJV72" s="83"/>
      <c r="TJW72" s="83"/>
      <c r="TJX72" s="83"/>
      <c r="TJY72" s="83"/>
      <c r="TJZ72" s="83"/>
      <c r="TKA72" s="83"/>
      <c r="TKB72" s="83"/>
      <c r="TKC72" s="83"/>
      <c r="TKD72" s="83"/>
      <c r="TKE72" s="83"/>
      <c r="TKF72" s="83"/>
      <c r="TKG72" s="83"/>
      <c r="TKH72" s="83"/>
      <c r="TKI72" s="83"/>
      <c r="TKJ72" s="83"/>
      <c r="TKK72" s="83"/>
      <c r="TKL72" s="83"/>
      <c r="TKM72" s="83"/>
      <c r="TKN72" s="83"/>
      <c r="TKO72" s="83"/>
      <c r="TKP72" s="83"/>
      <c r="TKQ72" s="83"/>
      <c r="TKR72" s="83"/>
      <c r="TKS72" s="83"/>
      <c r="TKT72" s="83"/>
      <c r="TKU72" s="83"/>
      <c r="TKV72" s="83"/>
      <c r="TKW72" s="83"/>
      <c r="TKX72" s="83"/>
      <c r="TKY72" s="83"/>
      <c r="TKZ72" s="83"/>
      <c r="TLA72" s="83"/>
      <c r="TLB72" s="83"/>
      <c r="TLC72" s="83"/>
      <c r="TLD72" s="83"/>
      <c r="TLE72" s="83"/>
      <c r="TLF72" s="83"/>
      <c r="TLG72" s="83"/>
      <c r="TLH72" s="83"/>
      <c r="TLI72" s="83"/>
      <c r="TLJ72" s="83"/>
      <c r="TLK72" s="83"/>
      <c r="TLL72" s="83"/>
      <c r="TLM72" s="83"/>
      <c r="TLN72" s="83"/>
      <c r="TLO72" s="83"/>
      <c r="TLP72" s="83"/>
      <c r="TLQ72" s="83"/>
      <c r="TLR72" s="83"/>
      <c r="TLS72" s="83"/>
      <c r="TLT72" s="83"/>
      <c r="TLU72" s="83"/>
      <c r="TLV72" s="83"/>
      <c r="TLW72" s="83"/>
      <c r="TLX72" s="83"/>
      <c r="TLY72" s="83"/>
      <c r="TLZ72" s="83"/>
      <c r="TMA72" s="83"/>
      <c r="TMB72" s="83"/>
      <c r="TMC72" s="83"/>
      <c r="TMD72" s="83"/>
      <c r="TME72" s="83"/>
      <c r="TMF72" s="83"/>
      <c r="TMG72" s="83"/>
      <c r="TMH72" s="83"/>
      <c r="TMI72" s="83"/>
      <c r="TMJ72" s="83"/>
      <c r="TMK72" s="83"/>
      <c r="TML72" s="83"/>
      <c r="TMM72" s="83"/>
      <c r="TMN72" s="83"/>
      <c r="TMO72" s="83"/>
      <c r="TMP72" s="83"/>
      <c r="TMQ72" s="83"/>
      <c r="TMR72" s="83"/>
      <c r="TMS72" s="83"/>
      <c r="TMT72" s="83"/>
      <c r="TMU72" s="83"/>
      <c r="TMV72" s="83"/>
      <c r="TMW72" s="83"/>
      <c r="TMX72" s="83"/>
      <c r="TMY72" s="83"/>
      <c r="TMZ72" s="83"/>
      <c r="TNA72" s="83"/>
      <c r="TNB72" s="83"/>
      <c r="TNC72" s="83"/>
      <c r="TND72" s="83"/>
      <c r="TNE72" s="83"/>
      <c r="TNF72" s="83"/>
      <c r="TNG72" s="83"/>
      <c r="TNH72" s="83"/>
      <c r="TNI72" s="83"/>
      <c r="TNJ72" s="83"/>
      <c r="TNK72" s="83"/>
      <c r="TNL72" s="83"/>
      <c r="TNM72" s="83"/>
      <c r="TNN72" s="83"/>
      <c r="TNO72" s="83"/>
      <c r="TNP72" s="83"/>
      <c r="TNQ72" s="83"/>
      <c r="TNR72" s="83"/>
      <c r="TNS72" s="83"/>
      <c r="TNT72" s="83"/>
      <c r="TNU72" s="83"/>
      <c r="TNV72" s="83"/>
      <c r="TNW72" s="83"/>
      <c r="TNX72" s="83"/>
      <c r="TNY72" s="83"/>
      <c r="TNZ72" s="83"/>
      <c r="TOA72" s="83"/>
      <c r="TOB72" s="83"/>
      <c r="TOC72" s="83"/>
      <c r="TOD72" s="83"/>
      <c r="TOE72" s="83"/>
      <c r="TOF72" s="83"/>
      <c r="TOG72" s="83"/>
      <c r="TOH72" s="83"/>
      <c r="TOI72" s="83"/>
      <c r="TOJ72" s="83"/>
      <c r="TOK72" s="83"/>
      <c r="TOL72" s="83"/>
      <c r="TOM72" s="83"/>
      <c r="TON72" s="83"/>
      <c r="TOO72" s="83"/>
      <c r="TOP72" s="83"/>
      <c r="TOQ72" s="83"/>
      <c r="TOR72" s="83"/>
      <c r="TOS72" s="83"/>
      <c r="TOT72" s="83"/>
      <c r="TOU72" s="83"/>
      <c r="TOV72" s="83"/>
      <c r="TOW72" s="83"/>
      <c r="TOX72" s="83"/>
      <c r="TOY72" s="83"/>
      <c r="TOZ72" s="83"/>
      <c r="TPA72" s="83"/>
      <c r="TPB72" s="83"/>
      <c r="TPC72" s="83"/>
      <c r="TPD72" s="83"/>
      <c r="TPE72" s="83"/>
      <c r="TPF72" s="83"/>
      <c r="TPG72" s="83"/>
      <c r="TPH72" s="83"/>
      <c r="TPI72" s="83"/>
      <c r="TPJ72" s="83"/>
      <c r="TPK72" s="83"/>
      <c r="TPL72" s="83"/>
      <c r="TPM72" s="83"/>
      <c r="TPN72" s="83"/>
      <c r="TPO72" s="83"/>
      <c r="TPP72" s="83"/>
      <c r="TPQ72" s="83"/>
      <c r="TPR72" s="83"/>
      <c r="TPS72" s="83"/>
      <c r="TPT72" s="83"/>
      <c r="TPU72" s="83"/>
      <c r="TPV72" s="83"/>
      <c r="TPW72" s="83"/>
      <c r="TPX72" s="83"/>
      <c r="TPY72" s="83"/>
      <c r="TPZ72" s="83"/>
      <c r="TQA72" s="83"/>
      <c r="TQB72" s="83"/>
      <c r="TQC72" s="83"/>
      <c r="TQD72" s="83"/>
      <c r="TQE72" s="83"/>
      <c r="TQF72" s="83"/>
      <c r="TQG72" s="83"/>
      <c r="TQH72" s="83"/>
      <c r="TQI72" s="83"/>
      <c r="TQJ72" s="83"/>
      <c r="TQK72" s="83"/>
      <c r="TQL72" s="83"/>
      <c r="TQM72" s="83"/>
      <c r="TQN72" s="83"/>
      <c r="TQO72" s="83"/>
      <c r="TQP72" s="83"/>
      <c r="TQQ72" s="83"/>
      <c r="TQR72" s="83"/>
      <c r="TQS72" s="83"/>
      <c r="TQT72" s="83"/>
      <c r="TQU72" s="83"/>
      <c r="TQV72" s="83"/>
      <c r="TQW72" s="83"/>
      <c r="TQX72" s="83"/>
      <c r="TQY72" s="83"/>
      <c r="TQZ72" s="83"/>
      <c r="TRA72" s="83"/>
      <c r="TRB72" s="83"/>
      <c r="TRC72" s="83"/>
      <c r="TRD72" s="83"/>
      <c r="TRE72" s="83"/>
      <c r="TRF72" s="83"/>
      <c r="TRG72" s="83"/>
      <c r="TRH72" s="83"/>
      <c r="TRI72" s="83"/>
      <c r="TRJ72" s="83"/>
      <c r="TRK72" s="83"/>
      <c r="TRL72" s="83"/>
      <c r="TRM72" s="83"/>
      <c r="TRN72" s="83"/>
      <c r="TRO72" s="83"/>
      <c r="TRP72" s="83"/>
      <c r="TRQ72" s="83"/>
      <c r="TRR72" s="83"/>
      <c r="TRS72" s="83"/>
      <c r="TRT72" s="83"/>
      <c r="TRU72" s="83"/>
      <c r="TRV72" s="83"/>
      <c r="TRW72" s="83"/>
      <c r="TRX72" s="83"/>
      <c r="TRY72" s="83"/>
      <c r="TRZ72" s="83"/>
      <c r="TSA72" s="83"/>
      <c r="TSB72" s="83"/>
      <c r="TSC72" s="83"/>
      <c r="TSD72" s="83"/>
      <c r="TSE72" s="83"/>
      <c r="TSF72" s="83"/>
      <c r="TSG72" s="83"/>
      <c r="TSH72" s="83"/>
      <c r="TSI72" s="83"/>
      <c r="TSJ72" s="83"/>
      <c r="TSK72" s="83"/>
      <c r="TSL72" s="83"/>
      <c r="TSM72" s="83"/>
      <c r="TSN72" s="83"/>
      <c r="TSO72" s="83"/>
      <c r="TSP72" s="83"/>
      <c r="TSQ72" s="83"/>
      <c r="TSR72" s="83"/>
      <c r="TSS72" s="83"/>
      <c r="TST72" s="83"/>
      <c r="TSU72" s="83"/>
      <c r="TSV72" s="83"/>
      <c r="TSW72" s="83"/>
      <c r="TSX72" s="83"/>
      <c r="TSY72" s="83"/>
      <c r="TSZ72" s="83"/>
      <c r="TTA72" s="83"/>
      <c r="TTB72" s="83"/>
      <c r="TTC72" s="83"/>
      <c r="TTD72" s="83"/>
      <c r="TTE72" s="83"/>
      <c r="TTF72" s="83"/>
      <c r="TTG72" s="83"/>
      <c r="TTH72" s="83"/>
      <c r="TTI72" s="83"/>
      <c r="TTJ72" s="83"/>
      <c r="TTK72" s="83"/>
      <c r="TTL72" s="83"/>
      <c r="TTM72" s="83"/>
      <c r="TTN72" s="83"/>
      <c r="TTO72" s="83"/>
      <c r="TTP72" s="83"/>
      <c r="TTQ72" s="83"/>
      <c r="TTR72" s="83"/>
      <c r="TTS72" s="83"/>
      <c r="TTT72" s="83"/>
      <c r="TTU72" s="83"/>
      <c r="TTV72" s="83"/>
      <c r="TTW72" s="83"/>
      <c r="TTX72" s="83"/>
      <c r="TTY72" s="83"/>
      <c r="TTZ72" s="83"/>
      <c r="TUA72" s="83"/>
      <c r="TUB72" s="83"/>
      <c r="TUC72" s="83"/>
      <c r="TUD72" s="83"/>
      <c r="TUE72" s="83"/>
      <c r="TUF72" s="83"/>
      <c r="TUG72" s="83"/>
      <c r="TUH72" s="83"/>
      <c r="TUI72" s="83"/>
      <c r="TUJ72" s="83"/>
      <c r="TUK72" s="83"/>
      <c r="TUL72" s="83"/>
      <c r="TUM72" s="83"/>
      <c r="TUN72" s="83"/>
      <c r="TUO72" s="83"/>
      <c r="TUP72" s="83"/>
      <c r="TUQ72" s="83"/>
      <c r="TUR72" s="83"/>
      <c r="TUS72" s="83"/>
      <c r="TUT72" s="83"/>
      <c r="TUU72" s="83"/>
      <c r="TUV72" s="83"/>
      <c r="TUW72" s="83"/>
      <c r="TUX72" s="83"/>
      <c r="TUY72" s="83"/>
      <c r="TUZ72" s="83"/>
      <c r="TVA72" s="83"/>
      <c r="TVB72" s="83"/>
      <c r="TVC72" s="83"/>
      <c r="TVD72" s="83"/>
      <c r="TVE72" s="83"/>
      <c r="TVF72" s="83"/>
      <c r="TVG72" s="83"/>
      <c r="TVH72" s="83"/>
      <c r="TVI72" s="83"/>
      <c r="TVJ72" s="83"/>
      <c r="TVK72" s="83"/>
      <c r="TVL72" s="83"/>
      <c r="TVM72" s="83"/>
      <c r="TVN72" s="83"/>
      <c r="TVO72" s="83"/>
      <c r="TVP72" s="83"/>
      <c r="TVQ72" s="83"/>
      <c r="TVR72" s="83"/>
      <c r="TVS72" s="83"/>
      <c r="TVT72" s="83"/>
      <c r="TVU72" s="83"/>
      <c r="TVV72" s="83"/>
      <c r="TVW72" s="83"/>
      <c r="TVX72" s="83"/>
      <c r="TVY72" s="83"/>
      <c r="TVZ72" s="83"/>
      <c r="TWA72" s="83"/>
      <c r="TWB72" s="83"/>
      <c r="TWC72" s="83"/>
      <c r="TWD72" s="83"/>
      <c r="TWE72" s="83"/>
      <c r="TWF72" s="83"/>
      <c r="TWG72" s="83"/>
      <c r="TWH72" s="83"/>
      <c r="TWI72" s="83"/>
      <c r="TWJ72" s="83"/>
      <c r="TWK72" s="83"/>
      <c r="TWL72" s="83"/>
      <c r="TWM72" s="83"/>
      <c r="TWN72" s="83"/>
      <c r="TWO72" s="83"/>
      <c r="TWP72" s="83"/>
      <c r="TWQ72" s="83"/>
      <c r="TWR72" s="83"/>
      <c r="TWS72" s="83"/>
      <c r="TWT72" s="83"/>
      <c r="TWU72" s="83"/>
      <c r="TWV72" s="83"/>
      <c r="TWW72" s="83"/>
      <c r="TWX72" s="83"/>
      <c r="TWY72" s="83"/>
      <c r="TWZ72" s="83"/>
      <c r="TXA72" s="83"/>
      <c r="TXB72" s="83"/>
      <c r="TXC72" s="83"/>
      <c r="TXD72" s="83"/>
      <c r="TXE72" s="83"/>
      <c r="TXF72" s="83"/>
      <c r="TXG72" s="83"/>
      <c r="TXH72" s="83"/>
      <c r="TXI72" s="83"/>
      <c r="TXJ72" s="83"/>
      <c r="TXK72" s="83"/>
      <c r="TXL72" s="83"/>
      <c r="TXM72" s="83"/>
      <c r="TXN72" s="83"/>
      <c r="TXO72" s="83"/>
      <c r="TXP72" s="83"/>
      <c r="TXQ72" s="83"/>
      <c r="TXR72" s="83"/>
      <c r="TXS72" s="83"/>
      <c r="TXT72" s="83"/>
      <c r="TXU72" s="83"/>
      <c r="TXV72" s="83"/>
      <c r="TXW72" s="83"/>
      <c r="TXX72" s="83"/>
      <c r="TXY72" s="83"/>
      <c r="TXZ72" s="83"/>
      <c r="TYA72" s="83"/>
      <c r="TYB72" s="83"/>
      <c r="TYC72" s="83"/>
      <c r="TYD72" s="83"/>
      <c r="TYE72" s="83"/>
      <c r="TYF72" s="83"/>
      <c r="TYG72" s="83"/>
      <c r="TYH72" s="83"/>
      <c r="TYI72" s="83"/>
      <c r="TYJ72" s="83"/>
      <c r="TYK72" s="83"/>
      <c r="TYL72" s="83"/>
      <c r="TYM72" s="83"/>
      <c r="TYN72" s="83"/>
      <c r="TYO72" s="83"/>
      <c r="TYP72" s="83"/>
      <c r="TYQ72" s="83"/>
      <c r="TYR72" s="83"/>
      <c r="TYS72" s="83"/>
      <c r="TYT72" s="83"/>
      <c r="TYU72" s="83"/>
      <c r="TYV72" s="83"/>
      <c r="TYW72" s="83"/>
      <c r="TYX72" s="83"/>
      <c r="TYY72" s="83"/>
      <c r="TYZ72" s="83"/>
      <c r="TZA72" s="83"/>
      <c r="TZB72" s="83"/>
      <c r="TZC72" s="83"/>
      <c r="TZD72" s="83"/>
      <c r="TZE72" s="83"/>
      <c r="TZF72" s="83"/>
      <c r="TZG72" s="83"/>
      <c r="TZH72" s="83"/>
      <c r="TZI72" s="83"/>
      <c r="TZJ72" s="83"/>
      <c r="TZK72" s="83"/>
      <c r="TZL72" s="83"/>
      <c r="TZM72" s="83"/>
      <c r="TZN72" s="83"/>
      <c r="TZO72" s="83"/>
      <c r="TZP72" s="83"/>
      <c r="TZQ72" s="83"/>
      <c r="TZR72" s="83"/>
      <c r="TZS72" s="83"/>
      <c r="TZT72" s="83"/>
      <c r="TZU72" s="83"/>
      <c r="TZV72" s="83"/>
      <c r="TZW72" s="83"/>
      <c r="TZX72" s="83"/>
      <c r="TZY72" s="83"/>
      <c r="TZZ72" s="83"/>
      <c r="UAA72" s="83"/>
      <c r="UAB72" s="83"/>
      <c r="UAC72" s="83"/>
      <c r="UAD72" s="83"/>
      <c r="UAE72" s="83"/>
      <c r="UAF72" s="83"/>
      <c r="UAG72" s="83"/>
      <c r="UAH72" s="83"/>
      <c r="UAI72" s="83"/>
      <c r="UAJ72" s="83"/>
      <c r="UAK72" s="83"/>
      <c r="UAL72" s="83"/>
      <c r="UAM72" s="83"/>
      <c r="UAN72" s="83"/>
      <c r="UAO72" s="83"/>
      <c r="UAP72" s="83"/>
      <c r="UAQ72" s="83"/>
      <c r="UAR72" s="83"/>
      <c r="UAS72" s="83"/>
      <c r="UAT72" s="83"/>
      <c r="UAU72" s="83"/>
      <c r="UAV72" s="83"/>
      <c r="UAW72" s="83"/>
      <c r="UAX72" s="83"/>
      <c r="UAY72" s="83"/>
      <c r="UAZ72" s="83"/>
      <c r="UBA72" s="83"/>
      <c r="UBB72" s="83"/>
      <c r="UBC72" s="83"/>
      <c r="UBD72" s="83"/>
      <c r="UBE72" s="83"/>
      <c r="UBF72" s="83"/>
      <c r="UBG72" s="83"/>
      <c r="UBH72" s="83"/>
      <c r="UBI72" s="83"/>
      <c r="UBJ72" s="83"/>
      <c r="UBK72" s="83"/>
      <c r="UBL72" s="83"/>
      <c r="UBM72" s="83"/>
      <c r="UBN72" s="83"/>
      <c r="UBO72" s="83"/>
      <c r="UBP72" s="83"/>
      <c r="UBQ72" s="83"/>
      <c r="UBR72" s="83"/>
      <c r="UBS72" s="83"/>
      <c r="UBT72" s="83"/>
      <c r="UBU72" s="83"/>
      <c r="UBV72" s="83"/>
      <c r="UBW72" s="83"/>
      <c r="UBX72" s="83"/>
      <c r="UBY72" s="83"/>
      <c r="UBZ72" s="83"/>
      <c r="UCA72" s="83"/>
      <c r="UCB72" s="83"/>
      <c r="UCC72" s="83"/>
      <c r="UCD72" s="83"/>
      <c r="UCE72" s="83"/>
      <c r="UCF72" s="83"/>
      <c r="UCG72" s="83"/>
      <c r="UCH72" s="83"/>
      <c r="UCI72" s="83"/>
      <c r="UCJ72" s="83"/>
      <c r="UCK72" s="83"/>
      <c r="UCL72" s="83"/>
      <c r="UCM72" s="83"/>
      <c r="UCN72" s="83"/>
      <c r="UCO72" s="83"/>
      <c r="UCP72" s="83"/>
      <c r="UCQ72" s="83"/>
      <c r="UCR72" s="83"/>
      <c r="UCS72" s="83"/>
      <c r="UCT72" s="83"/>
      <c r="UCU72" s="83"/>
      <c r="UCV72" s="83"/>
      <c r="UCW72" s="83"/>
      <c r="UCX72" s="83"/>
      <c r="UCY72" s="83"/>
      <c r="UCZ72" s="83"/>
      <c r="UDA72" s="83"/>
      <c r="UDB72" s="83"/>
      <c r="UDC72" s="83"/>
      <c r="UDD72" s="83"/>
      <c r="UDE72" s="83"/>
      <c r="UDF72" s="83"/>
      <c r="UDG72" s="83"/>
      <c r="UDH72" s="83"/>
      <c r="UDI72" s="83"/>
      <c r="UDJ72" s="83"/>
      <c r="UDK72" s="83"/>
      <c r="UDL72" s="83"/>
      <c r="UDM72" s="83"/>
      <c r="UDN72" s="83"/>
      <c r="UDO72" s="83"/>
      <c r="UDP72" s="83"/>
      <c r="UDQ72" s="83"/>
      <c r="UDR72" s="83"/>
      <c r="UDS72" s="83"/>
      <c r="UDT72" s="83"/>
      <c r="UDU72" s="83"/>
      <c r="UDV72" s="83"/>
      <c r="UDW72" s="83"/>
      <c r="UDX72" s="83"/>
      <c r="UDY72" s="83"/>
      <c r="UDZ72" s="83"/>
      <c r="UEA72" s="83"/>
      <c r="UEB72" s="83"/>
      <c r="UEC72" s="83"/>
      <c r="UED72" s="83"/>
      <c r="UEE72" s="83"/>
      <c r="UEF72" s="83"/>
      <c r="UEG72" s="83"/>
      <c r="UEH72" s="83"/>
      <c r="UEI72" s="83"/>
      <c r="UEJ72" s="83"/>
      <c r="UEK72" s="83"/>
      <c r="UEL72" s="83"/>
      <c r="UEM72" s="83"/>
      <c r="UEN72" s="83"/>
      <c r="UEO72" s="83"/>
      <c r="UEP72" s="83"/>
      <c r="UEQ72" s="83"/>
      <c r="UER72" s="83"/>
      <c r="UES72" s="83"/>
      <c r="UET72" s="83"/>
      <c r="UEU72" s="83"/>
      <c r="UEV72" s="83"/>
      <c r="UEW72" s="83"/>
      <c r="UEX72" s="83"/>
      <c r="UEY72" s="83"/>
      <c r="UEZ72" s="83"/>
      <c r="UFA72" s="83"/>
      <c r="UFB72" s="83"/>
      <c r="UFC72" s="83"/>
      <c r="UFD72" s="83"/>
      <c r="UFE72" s="83"/>
      <c r="UFF72" s="83"/>
      <c r="UFG72" s="83"/>
      <c r="UFH72" s="83"/>
      <c r="UFI72" s="83"/>
      <c r="UFJ72" s="83"/>
      <c r="UFK72" s="83"/>
      <c r="UFL72" s="83"/>
      <c r="UFM72" s="83"/>
      <c r="UFN72" s="83"/>
      <c r="UFO72" s="83"/>
      <c r="UFP72" s="83"/>
      <c r="UFQ72" s="83"/>
      <c r="UFR72" s="83"/>
      <c r="UFS72" s="83"/>
      <c r="UFT72" s="83"/>
      <c r="UFU72" s="83"/>
      <c r="UFV72" s="83"/>
      <c r="UFW72" s="83"/>
      <c r="UFX72" s="83"/>
      <c r="UFY72" s="83"/>
      <c r="UFZ72" s="83"/>
      <c r="UGA72" s="83"/>
      <c r="UGB72" s="83"/>
      <c r="UGC72" s="83"/>
      <c r="UGD72" s="83"/>
      <c r="UGE72" s="83"/>
      <c r="UGF72" s="83"/>
      <c r="UGG72" s="83"/>
      <c r="UGH72" s="83"/>
      <c r="UGI72" s="83"/>
      <c r="UGJ72" s="83"/>
      <c r="UGK72" s="83"/>
      <c r="UGL72" s="83"/>
      <c r="UGM72" s="83"/>
      <c r="UGN72" s="83"/>
      <c r="UGO72" s="83"/>
      <c r="UGP72" s="83"/>
      <c r="UGQ72" s="83"/>
      <c r="UGR72" s="83"/>
      <c r="UGS72" s="83"/>
      <c r="UGT72" s="83"/>
      <c r="UGU72" s="83"/>
      <c r="UGV72" s="83"/>
      <c r="UGW72" s="83"/>
      <c r="UGX72" s="83"/>
      <c r="UGY72" s="83"/>
      <c r="UGZ72" s="83"/>
      <c r="UHA72" s="83"/>
      <c r="UHB72" s="83"/>
      <c r="UHC72" s="83"/>
      <c r="UHD72" s="83"/>
      <c r="UHE72" s="83"/>
      <c r="UHF72" s="83"/>
      <c r="UHG72" s="83"/>
      <c r="UHH72" s="83"/>
      <c r="UHI72" s="83"/>
      <c r="UHJ72" s="83"/>
      <c r="UHK72" s="83"/>
      <c r="UHL72" s="83"/>
      <c r="UHM72" s="83"/>
      <c r="UHN72" s="83"/>
      <c r="UHO72" s="83"/>
      <c r="UHP72" s="83"/>
      <c r="UHQ72" s="83"/>
      <c r="UHR72" s="83"/>
      <c r="UHS72" s="83"/>
      <c r="UHT72" s="83"/>
      <c r="UHU72" s="83"/>
      <c r="UHV72" s="83"/>
      <c r="UHW72" s="83"/>
      <c r="UHX72" s="83"/>
      <c r="UHY72" s="83"/>
      <c r="UHZ72" s="83"/>
      <c r="UIA72" s="83"/>
      <c r="UIB72" s="83"/>
      <c r="UIC72" s="83"/>
      <c r="UID72" s="83"/>
      <c r="UIE72" s="83"/>
      <c r="UIF72" s="83"/>
      <c r="UIG72" s="83"/>
      <c r="UIH72" s="83"/>
      <c r="UII72" s="83"/>
      <c r="UIJ72" s="83"/>
      <c r="UIK72" s="83"/>
      <c r="UIL72" s="83"/>
      <c r="UIM72" s="83"/>
      <c r="UIN72" s="83"/>
      <c r="UIO72" s="83"/>
      <c r="UIP72" s="83"/>
      <c r="UIQ72" s="83"/>
      <c r="UIR72" s="83"/>
      <c r="UIS72" s="83"/>
      <c r="UIT72" s="83"/>
      <c r="UIU72" s="83"/>
      <c r="UIV72" s="83"/>
      <c r="UIW72" s="83"/>
      <c r="UIX72" s="83"/>
      <c r="UIY72" s="83"/>
      <c r="UIZ72" s="83"/>
      <c r="UJA72" s="83"/>
      <c r="UJB72" s="83"/>
      <c r="UJC72" s="83"/>
      <c r="UJD72" s="83"/>
      <c r="UJE72" s="83"/>
      <c r="UJF72" s="83"/>
      <c r="UJG72" s="83"/>
      <c r="UJH72" s="83"/>
      <c r="UJI72" s="83"/>
      <c r="UJJ72" s="83"/>
      <c r="UJK72" s="83"/>
      <c r="UJL72" s="83"/>
      <c r="UJM72" s="83"/>
      <c r="UJN72" s="83"/>
      <c r="UJO72" s="83"/>
      <c r="UJP72" s="83"/>
      <c r="UJQ72" s="83"/>
      <c r="UJR72" s="83"/>
      <c r="UJS72" s="83"/>
      <c r="UJT72" s="83"/>
      <c r="UJU72" s="83"/>
      <c r="UJV72" s="83"/>
      <c r="UJW72" s="83"/>
      <c r="UJX72" s="83"/>
      <c r="UJY72" s="83"/>
      <c r="UJZ72" s="83"/>
      <c r="UKA72" s="83"/>
      <c r="UKB72" s="83"/>
      <c r="UKC72" s="83"/>
      <c r="UKD72" s="83"/>
      <c r="UKE72" s="83"/>
      <c r="UKF72" s="83"/>
      <c r="UKG72" s="83"/>
      <c r="UKH72" s="83"/>
      <c r="UKI72" s="83"/>
      <c r="UKJ72" s="83"/>
      <c r="UKK72" s="83"/>
      <c r="UKL72" s="83"/>
      <c r="UKM72" s="83"/>
      <c r="UKN72" s="83"/>
      <c r="UKO72" s="83"/>
      <c r="UKP72" s="83"/>
      <c r="UKQ72" s="83"/>
      <c r="UKR72" s="83"/>
      <c r="UKS72" s="83"/>
      <c r="UKT72" s="83"/>
      <c r="UKU72" s="83"/>
      <c r="UKV72" s="83"/>
      <c r="UKW72" s="83"/>
      <c r="UKX72" s="83"/>
      <c r="UKY72" s="83"/>
      <c r="UKZ72" s="83"/>
      <c r="ULA72" s="83"/>
      <c r="ULB72" s="83"/>
      <c r="ULC72" s="83"/>
      <c r="ULD72" s="83"/>
      <c r="ULE72" s="83"/>
      <c r="ULF72" s="83"/>
      <c r="ULG72" s="83"/>
      <c r="ULH72" s="83"/>
      <c r="ULI72" s="83"/>
      <c r="ULJ72" s="83"/>
      <c r="ULK72" s="83"/>
      <c r="ULL72" s="83"/>
      <c r="ULM72" s="83"/>
      <c r="ULN72" s="83"/>
      <c r="ULO72" s="83"/>
      <c r="ULP72" s="83"/>
      <c r="ULQ72" s="83"/>
      <c r="ULR72" s="83"/>
      <c r="ULS72" s="83"/>
      <c r="ULT72" s="83"/>
      <c r="ULU72" s="83"/>
      <c r="ULV72" s="83"/>
      <c r="ULW72" s="83"/>
      <c r="ULX72" s="83"/>
      <c r="ULY72" s="83"/>
      <c r="ULZ72" s="83"/>
      <c r="UMA72" s="83"/>
      <c r="UMB72" s="83"/>
      <c r="UMC72" s="83"/>
      <c r="UMD72" s="83"/>
      <c r="UME72" s="83"/>
      <c r="UMF72" s="83"/>
      <c r="UMG72" s="83"/>
      <c r="UMH72" s="83"/>
      <c r="UMI72" s="83"/>
      <c r="UMJ72" s="83"/>
      <c r="UMK72" s="83"/>
      <c r="UML72" s="83"/>
      <c r="UMM72" s="83"/>
      <c r="UMN72" s="83"/>
      <c r="UMO72" s="83"/>
      <c r="UMP72" s="83"/>
      <c r="UMQ72" s="83"/>
      <c r="UMR72" s="83"/>
      <c r="UMS72" s="83"/>
      <c r="UMT72" s="83"/>
      <c r="UMU72" s="83"/>
      <c r="UMV72" s="83"/>
      <c r="UMW72" s="83"/>
      <c r="UMX72" s="83"/>
      <c r="UMY72" s="83"/>
      <c r="UMZ72" s="83"/>
      <c r="UNA72" s="83"/>
      <c r="UNB72" s="83"/>
      <c r="UNC72" s="83"/>
      <c r="UND72" s="83"/>
      <c r="UNE72" s="83"/>
      <c r="UNF72" s="83"/>
      <c r="UNG72" s="83"/>
      <c r="UNH72" s="83"/>
      <c r="UNI72" s="83"/>
      <c r="UNJ72" s="83"/>
      <c r="UNK72" s="83"/>
      <c r="UNL72" s="83"/>
      <c r="UNM72" s="83"/>
      <c r="UNN72" s="83"/>
      <c r="UNO72" s="83"/>
      <c r="UNP72" s="83"/>
      <c r="UNQ72" s="83"/>
      <c r="UNR72" s="83"/>
      <c r="UNS72" s="83"/>
      <c r="UNT72" s="83"/>
      <c r="UNU72" s="83"/>
      <c r="UNV72" s="83"/>
      <c r="UNW72" s="83"/>
      <c r="UNX72" s="83"/>
      <c r="UNY72" s="83"/>
      <c r="UNZ72" s="83"/>
      <c r="UOA72" s="83"/>
      <c r="UOB72" s="83"/>
      <c r="UOC72" s="83"/>
      <c r="UOD72" s="83"/>
      <c r="UOE72" s="83"/>
      <c r="UOF72" s="83"/>
      <c r="UOG72" s="83"/>
      <c r="UOH72" s="83"/>
      <c r="UOI72" s="83"/>
      <c r="UOJ72" s="83"/>
      <c r="UOK72" s="83"/>
      <c r="UOL72" s="83"/>
      <c r="UOM72" s="83"/>
      <c r="UON72" s="83"/>
      <c r="UOO72" s="83"/>
      <c r="UOP72" s="83"/>
      <c r="UOQ72" s="83"/>
      <c r="UOR72" s="83"/>
      <c r="UOS72" s="83"/>
      <c r="UOT72" s="83"/>
      <c r="UOU72" s="83"/>
      <c r="UOV72" s="83"/>
      <c r="UOW72" s="83"/>
      <c r="UOX72" s="83"/>
      <c r="UOY72" s="83"/>
      <c r="UOZ72" s="83"/>
      <c r="UPA72" s="83"/>
      <c r="UPB72" s="83"/>
      <c r="UPC72" s="83"/>
      <c r="UPD72" s="83"/>
      <c r="UPE72" s="83"/>
      <c r="UPF72" s="83"/>
      <c r="UPG72" s="83"/>
      <c r="UPH72" s="83"/>
      <c r="UPI72" s="83"/>
      <c r="UPJ72" s="83"/>
      <c r="UPK72" s="83"/>
      <c r="UPL72" s="83"/>
      <c r="UPM72" s="83"/>
      <c r="UPN72" s="83"/>
      <c r="UPO72" s="83"/>
      <c r="UPP72" s="83"/>
      <c r="UPQ72" s="83"/>
      <c r="UPR72" s="83"/>
      <c r="UPS72" s="83"/>
      <c r="UPT72" s="83"/>
      <c r="UPU72" s="83"/>
      <c r="UPV72" s="83"/>
      <c r="UPW72" s="83"/>
      <c r="UPX72" s="83"/>
      <c r="UPY72" s="83"/>
      <c r="UPZ72" s="83"/>
      <c r="UQA72" s="83"/>
      <c r="UQB72" s="83"/>
      <c r="UQC72" s="83"/>
      <c r="UQD72" s="83"/>
      <c r="UQE72" s="83"/>
      <c r="UQF72" s="83"/>
      <c r="UQG72" s="83"/>
      <c r="UQH72" s="83"/>
      <c r="UQI72" s="83"/>
      <c r="UQJ72" s="83"/>
      <c r="UQK72" s="83"/>
      <c r="UQL72" s="83"/>
      <c r="UQM72" s="83"/>
      <c r="UQN72" s="83"/>
      <c r="UQO72" s="83"/>
      <c r="UQP72" s="83"/>
      <c r="UQQ72" s="83"/>
      <c r="UQR72" s="83"/>
      <c r="UQS72" s="83"/>
      <c r="UQT72" s="83"/>
      <c r="UQU72" s="83"/>
      <c r="UQV72" s="83"/>
      <c r="UQW72" s="83"/>
      <c r="UQX72" s="83"/>
      <c r="UQY72" s="83"/>
      <c r="UQZ72" s="83"/>
      <c r="URA72" s="83"/>
      <c r="URB72" s="83"/>
      <c r="URC72" s="83"/>
      <c r="URD72" s="83"/>
      <c r="URE72" s="83"/>
      <c r="URF72" s="83"/>
      <c r="URG72" s="83"/>
      <c r="URH72" s="83"/>
      <c r="URI72" s="83"/>
      <c r="URJ72" s="83"/>
      <c r="URK72" s="83"/>
      <c r="URL72" s="83"/>
      <c r="URM72" s="83"/>
      <c r="URN72" s="83"/>
      <c r="URO72" s="83"/>
      <c r="URP72" s="83"/>
      <c r="URQ72" s="83"/>
      <c r="URR72" s="83"/>
      <c r="URS72" s="83"/>
      <c r="URT72" s="83"/>
      <c r="URU72" s="83"/>
      <c r="URV72" s="83"/>
      <c r="URW72" s="83"/>
      <c r="URX72" s="83"/>
      <c r="URY72" s="83"/>
      <c r="URZ72" s="83"/>
      <c r="USA72" s="83"/>
      <c r="USB72" s="83"/>
      <c r="USC72" s="83"/>
      <c r="USD72" s="83"/>
      <c r="USE72" s="83"/>
      <c r="USF72" s="83"/>
      <c r="USG72" s="83"/>
      <c r="USH72" s="83"/>
      <c r="USI72" s="83"/>
      <c r="USJ72" s="83"/>
      <c r="USK72" s="83"/>
      <c r="USL72" s="83"/>
      <c r="USM72" s="83"/>
      <c r="USN72" s="83"/>
      <c r="USO72" s="83"/>
      <c r="USP72" s="83"/>
      <c r="USQ72" s="83"/>
      <c r="USR72" s="83"/>
      <c r="USS72" s="83"/>
      <c r="UST72" s="83"/>
      <c r="USU72" s="83"/>
      <c r="USV72" s="83"/>
      <c r="USW72" s="83"/>
      <c r="USX72" s="83"/>
      <c r="USY72" s="83"/>
      <c r="USZ72" s="83"/>
      <c r="UTA72" s="83"/>
      <c r="UTB72" s="83"/>
      <c r="UTC72" s="83"/>
      <c r="UTD72" s="83"/>
      <c r="UTE72" s="83"/>
      <c r="UTF72" s="83"/>
      <c r="UTG72" s="83"/>
      <c r="UTH72" s="83"/>
      <c r="UTI72" s="83"/>
      <c r="UTJ72" s="83"/>
      <c r="UTK72" s="83"/>
      <c r="UTL72" s="83"/>
      <c r="UTM72" s="83"/>
      <c r="UTN72" s="83"/>
      <c r="UTO72" s="83"/>
      <c r="UTP72" s="83"/>
      <c r="UTQ72" s="83"/>
      <c r="UTR72" s="83"/>
      <c r="UTS72" s="83"/>
      <c r="UTT72" s="83"/>
      <c r="UTU72" s="83"/>
      <c r="UTV72" s="83"/>
      <c r="UTW72" s="83"/>
      <c r="UTX72" s="83"/>
      <c r="UTY72" s="83"/>
      <c r="UTZ72" s="83"/>
      <c r="UUA72" s="83"/>
      <c r="UUB72" s="83"/>
      <c r="UUC72" s="83"/>
      <c r="UUD72" s="83"/>
      <c r="UUE72" s="83"/>
      <c r="UUF72" s="83"/>
      <c r="UUG72" s="83"/>
      <c r="UUH72" s="83"/>
      <c r="UUI72" s="83"/>
      <c r="UUJ72" s="83"/>
      <c r="UUK72" s="83"/>
      <c r="UUL72" s="83"/>
      <c r="UUM72" s="83"/>
      <c r="UUN72" s="83"/>
      <c r="UUO72" s="83"/>
      <c r="UUP72" s="83"/>
      <c r="UUQ72" s="83"/>
      <c r="UUR72" s="83"/>
      <c r="UUS72" s="83"/>
      <c r="UUT72" s="83"/>
      <c r="UUU72" s="83"/>
      <c r="UUV72" s="83"/>
      <c r="UUW72" s="83"/>
      <c r="UUX72" s="83"/>
      <c r="UUY72" s="83"/>
      <c r="UUZ72" s="83"/>
      <c r="UVA72" s="83"/>
      <c r="UVB72" s="83"/>
      <c r="UVC72" s="83"/>
      <c r="UVD72" s="83"/>
      <c r="UVE72" s="83"/>
      <c r="UVF72" s="83"/>
      <c r="UVG72" s="83"/>
      <c r="UVH72" s="83"/>
      <c r="UVI72" s="83"/>
      <c r="UVJ72" s="83"/>
      <c r="UVK72" s="83"/>
      <c r="UVL72" s="83"/>
      <c r="UVM72" s="83"/>
      <c r="UVN72" s="83"/>
      <c r="UVO72" s="83"/>
      <c r="UVP72" s="83"/>
      <c r="UVQ72" s="83"/>
      <c r="UVR72" s="83"/>
      <c r="UVS72" s="83"/>
      <c r="UVT72" s="83"/>
      <c r="UVU72" s="83"/>
      <c r="UVV72" s="83"/>
      <c r="UVW72" s="83"/>
      <c r="UVX72" s="83"/>
      <c r="UVY72" s="83"/>
      <c r="UVZ72" s="83"/>
      <c r="UWA72" s="83"/>
      <c r="UWB72" s="83"/>
      <c r="UWC72" s="83"/>
      <c r="UWD72" s="83"/>
      <c r="UWE72" s="83"/>
      <c r="UWF72" s="83"/>
      <c r="UWG72" s="83"/>
      <c r="UWH72" s="83"/>
      <c r="UWI72" s="83"/>
      <c r="UWJ72" s="83"/>
      <c r="UWK72" s="83"/>
      <c r="UWL72" s="83"/>
      <c r="UWM72" s="83"/>
      <c r="UWN72" s="83"/>
      <c r="UWO72" s="83"/>
      <c r="UWP72" s="83"/>
      <c r="UWQ72" s="83"/>
      <c r="UWR72" s="83"/>
      <c r="UWS72" s="83"/>
      <c r="UWT72" s="83"/>
      <c r="UWU72" s="83"/>
      <c r="UWV72" s="83"/>
      <c r="UWW72" s="83"/>
      <c r="UWX72" s="83"/>
      <c r="UWY72" s="83"/>
      <c r="UWZ72" s="83"/>
      <c r="UXA72" s="83"/>
      <c r="UXB72" s="83"/>
      <c r="UXC72" s="83"/>
      <c r="UXD72" s="83"/>
      <c r="UXE72" s="83"/>
      <c r="UXF72" s="83"/>
      <c r="UXG72" s="83"/>
      <c r="UXH72" s="83"/>
      <c r="UXI72" s="83"/>
      <c r="UXJ72" s="83"/>
      <c r="UXK72" s="83"/>
      <c r="UXL72" s="83"/>
      <c r="UXM72" s="83"/>
      <c r="UXN72" s="83"/>
      <c r="UXO72" s="83"/>
      <c r="UXP72" s="83"/>
      <c r="UXQ72" s="83"/>
      <c r="UXR72" s="83"/>
      <c r="UXS72" s="83"/>
      <c r="UXT72" s="83"/>
      <c r="UXU72" s="83"/>
      <c r="UXV72" s="83"/>
      <c r="UXW72" s="83"/>
      <c r="UXX72" s="83"/>
      <c r="UXY72" s="83"/>
      <c r="UXZ72" s="83"/>
      <c r="UYA72" s="83"/>
      <c r="UYB72" s="83"/>
      <c r="UYC72" s="83"/>
      <c r="UYD72" s="83"/>
      <c r="UYE72" s="83"/>
      <c r="UYF72" s="83"/>
      <c r="UYG72" s="83"/>
      <c r="UYH72" s="83"/>
      <c r="UYI72" s="83"/>
      <c r="UYJ72" s="83"/>
      <c r="UYK72" s="83"/>
      <c r="UYL72" s="83"/>
      <c r="UYM72" s="83"/>
      <c r="UYN72" s="83"/>
      <c r="UYO72" s="83"/>
      <c r="UYP72" s="83"/>
      <c r="UYQ72" s="83"/>
      <c r="UYR72" s="83"/>
      <c r="UYS72" s="83"/>
      <c r="UYT72" s="83"/>
      <c r="UYU72" s="83"/>
      <c r="UYV72" s="83"/>
      <c r="UYW72" s="83"/>
      <c r="UYX72" s="83"/>
      <c r="UYY72" s="83"/>
      <c r="UYZ72" s="83"/>
      <c r="UZA72" s="83"/>
      <c r="UZB72" s="83"/>
      <c r="UZC72" s="83"/>
      <c r="UZD72" s="83"/>
      <c r="UZE72" s="83"/>
      <c r="UZF72" s="83"/>
      <c r="UZG72" s="83"/>
      <c r="UZH72" s="83"/>
      <c r="UZI72" s="83"/>
      <c r="UZJ72" s="83"/>
      <c r="UZK72" s="83"/>
      <c r="UZL72" s="83"/>
      <c r="UZM72" s="83"/>
      <c r="UZN72" s="83"/>
      <c r="UZO72" s="83"/>
      <c r="UZP72" s="83"/>
      <c r="UZQ72" s="83"/>
      <c r="UZR72" s="83"/>
      <c r="UZS72" s="83"/>
      <c r="UZT72" s="83"/>
      <c r="UZU72" s="83"/>
      <c r="UZV72" s="83"/>
      <c r="UZW72" s="83"/>
      <c r="UZX72" s="83"/>
      <c r="UZY72" s="83"/>
      <c r="UZZ72" s="83"/>
      <c r="VAA72" s="83"/>
      <c r="VAB72" s="83"/>
      <c r="VAC72" s="83"/>
      <c r="VAD72" s="83"/>
      <c r="VAE72" s="83"/>
      <c r="VAF72" s="83"/>
      <c r="VAG72" s="83"/>
      <c r="VAH72" s="83"/>
      <c r="VAI72" s="83"/>
      <c r="VAJ72" s="83"/>
      <c r="VAK72" s="83"/>
      <c r="VAL72" s="83"/>
      <c r="VAM72" s="83"/>
      <c r="VAN72" s="83"/>
      <c r="VAO72" s="83"/>
      <c r="VAP72" s="83"/>
      <c r="VAQ72" s="83"/>
      <c r="VAR72" s="83"/>
      <c r="VAS72" s="83"/>
      <c r="VAT72" s="83"/>
      <c r="VAU72" s="83"/>
      <c r="VAV72" s="83"/>
      <c r="VAW72" s="83"/>
      <c r="VAX72" s="83"/>
      <c r="VAY72" s="83"/>
      <c r="VAZ72" s="83"/>
      <c r="VBA72" s="83"/>
      <c r="VBB72" s="83"/>
      <c r="VBC72" s="83"/>
      <c r="VBD72" s="83"/>
      <c r="VBE72" s="83"/>
      <c r="VBF72" s="83"/>
      <c r="VBG72" s="83"/>
      <c r="VBH72" s="83"/>
      <c r="VBI72" s="83"/>
      <c r="VBJ72" s="83"/>
      <c r="VBK72" s="83"/>
      <c r="VBL72" s="83"/>
      <c r="VBM72" s="83"/>
      <c r="VBN72" s="83"/>
      <c r="VBO72" s="83"/>
      <c r="VBP72" s="83"/>
      <c r="VBQ72" s="83"/>
      <c r="VBR72" s="83"/>
      <c r="VBS72" s="83"/>
      <c r="VBT72" s="83"/>
      <c r="VBU72" s="83"/>
      <c r="VBV72" s="83"/>
      <c r="VBW72" s="83"/>
      <c r="VBX72" s="83"/>
      <c r="VBY72" s="83"/>
      <c r="VBZ72" s="83"/>
      <c r="VCA72" s="83"/>
      <c r="VCB72" s="83"/>
      <c r="VCC72" s="83"/>
      <c r="VCD72" s="83"/>
      <c r="VCE72" s="83"/>
      <c r="VCF72" s="83"/>
      <c r="VCG72" s="83"/>
      <c r="VCH72" s="83"/>
      <c r="VCI72" s="83"/>
      <c r="VCJ72" s="83"/>
      <c r="VCK72" s="83"/>
      <c r="VCL72" s="83"/>
      <c r="VCM72" s="83"/>
      <c r="VCN72" s="83"/>
      <c r="VCO72" s="83"/>
      <c r="VCP72" s="83"/>
      <c r="VCQ72" s="83"/>
      <c r="VCR72" s="83"/>
      <c r="VCS72" s="83"/>
      <c r="VCT72" s="83"/>
      <c r="VCU72" s="83"/>
      <c r="VCV72" s="83"/>
      <c r="VCW72" s="83"/>
      <c r="VCX72" s="83"/>
      <c r="VCY72" s="83"/>
      <c r="VCZ72" s="83"/>
      <c r="VDA72" s="83"/>
      <c r="VDB72" s="83"/>
      <c r="VDC72" s="83"/>
      <c r="VDD72" s="83"/>
      <c r="VDE72" s="83"/>
      <c r="VDF72" s="83"/>
      <c r="VDG72" s="83"/>
      <c r="VDH72" s="83"/>
      <c r="VDI72" s="83"/>
      <c r="VDJ72" s="83"/>
      <c r="VDK72" s="83"/>
      <c r="VDL72" s="83"/>
      <c r="VDM72" s="83"/>
      <c r="VDN72" s="83"/>
      <c r="VDO72" s="83"/>
      <c r="VDP72" s="83"/>
      <c r="VDQ72" s="83"/>
      <c r="VDR72" s="83"/>
      <c r="VDS72" s="83"/>
      <c r="VDT72" s="83"/>
      <c r="VDU72" s="83"/>
      <c r="VDV72" s="83"/>
      <c r="VDW72" s="83"/>
      <c r="VDX72" s="83"/>
      <c r="VDY72" s="83"/>
      <c r="VDZ72" s="83"/>
      <c r="VEA72" s="83"/>
      <c r="VEB72" s="83"/>
      <c r="VEC72" s="83"/>
      <c r="VED72" s="83"/>
      <c r="VEE72" s="83"/>
      <c r="VEF72" s="83"/>
      <c r="VEG72" s="83"/>
      <c r="VEH72" s="83"/>
      <c r="VEI72" s="83"/>
      <c r="VEJ72" s="83"/>
      <c r="VEK72" s="83"/>
      <c r="VEL72" s="83"/>
      <c r="VEM72" s="83"/>
      <c r="VEN72" s="83"/>
      <c r="VEO72" s="83"/>
      <c r="VEP72" s="83"/>
      <c r="VEQ72" s="83"/>
      <c r="VER72" s="83"/>
      <c r="VES72" s="83"/>
      <c r="VET72" s="83"/>
      <c r="VEU72" s="83"/>
      <c r="VEV72" s="83"/>
      <c r="VEW72" s="83"/>
      <c r="VEX72" s="83"/>
      <c r="VEY72" s="83"/>
      <c r="VEZ72" s="83"/>
      <c r="VFA72" s="83"/>
      <c r="VFB72" s="83"/>
      <c r="VFC72" s="83"/>
      <c r="VFD72" s="83"/>
      <c r="VFE72" s="83"/>
      <c r="VFF72" s="83"/>
      <c r="VFG72" s="83"/>
      <c r="VFH72" s="83"/>
      <c r="VFI72" s="83"/>
      <c r="VFJ72" s="83"/>
      <c r="VFK72" s="83"/>
      <c r="VFL72" s="83"/>
      <c r="VFM72" s="83"/>
      <c r="VFN72" s="83"/>
      <c r="VFO72" s="83"/>
      <c r="VFP72" s="83"/>
      <c r="VFQ72" s="83"/>
      <c r="VFR72" s="83"/>
      <c r="VFS72" s="83"/>
      <c r="VFT72" s="83"/>
      <c r="VFU72" s="83"/>
      <c r="VFV72" s="83"/>
      <c r="VFW72" s="83"/>
      <c r="VFX72" s="83"/>
      <c r="VFY72" s="83"/>
      <c r="VFZ72" s="83"/>
      <c r="VGA72" s="83"/>
      <c r="VGB72" s="83"/>
      <c r="VGC72" s="83"/>
      <c r="VGD72" s="83"/>
      <c r="VGE72" s="83"/>
      <c r="VGF72" s="83"/>
      <c r="VGG72" s="83"/>
      <c r="VGH72" s="83"/>
      <c r="VGI72" s="83"/>
      <c r="VGJ72" s="83"/>
      <c r="VGK72" s="83"/>
      <c r="VGL72" s="83"/>
      <c r="VGM72" s="83"/>
      <c r="VGN72" s="83"/>
      <c r="VGO72" s="83"/>
      <c r="VGP72" s="83"/>
      <c r="VGQ72" s="83"/>
      <c r="VGR72" s="83"/>
      <c r="VGS72" s="83"/>
      <c r="VGT72" s="83"/>
      <c r="VGU72" s="83"/>
      <c r="VGV72" s="83"/>
      <c r="VGW72" s="83"/>
      <c r="VGX72" s="83"/>
      <c r="VGY72" s="83"/>
      <c r="VGZ72" s="83"/>
      <c r="VHA72" s="83"/>
      <c r="VHB72" s="83"/>
      <c r="VHC72" s="83"/>
      <c r="VHD72" s="83"/>
      <c r="VHE72" s="83"/>
      <c r="VHF72" s="83"/>
      <c r="VHG72" s="83"/>
      <c r="VHH72" s="83"/>
      <c r="VHI72" s="83"/>
      <c r="VHJ72" s="83"/>
      <c r="VHK72" s="83"/>
      <c r="VHL72" s="83"/>
      <c r="VHM72" s="83"/>
      <c r="VHN72" s="83"/>
      <c r="VHO72" s="83"/>
      <c r="VHP72" s="83"/>
      <c r="VHQ72" s="83"/>
      <c r="VHR72" s="83"/>
      <c r="VHS72" s="83"/>
      <c r="VHT72" s="83"/>
      <c r="VHU72" s="83"/>
      <c r="VHV72" s="83"/>
      <c r="VHW72" s="83"/>
      <c r="VHX72" s="83"/>
      <c r="VHY72" s="83"/>
      <c r="VHZ72" s="83"/>
      <c r="VIA72" s="83"/>
      <c r="VIB72" s="83"/>
      <c r="VIC72" s="83"/>
      <c r="VID72" s="83"/>
      <c r="VIE72" s="83"/>
      <c r="VIF72" s="83"/>
      <c r="VIG72" s="83"/>
      <c r="VIH72" s="83"/>
      <c r="VII72" s="83"/>
      <c r="VIJ72" s="83"/>
      <c r="VIK72" s="83"/>
      <c r="VIL72" s="83"/>
      <c r="VIM72" s="83"/>
      <c r="VIN72" s="83"/>
      <c r="VIO72" s="83"/>
      <c r="VIP72" s="83"/>
      <c r="VIQ72" s="83"/>
      <c r="VIR72" s="83"/>
      <c r="VIS72" s="83"/>
      <c r="VIT72" s="83"/>
      <c r="VIU72" s="83"/>
      <c r="VIV72" s="83"/>
      <c r="VIW72" s="83"/>
      <c r="VIX72" s="83"/>
      <c r="VIY72" s="83"/>
      <c r="VIZ72" s="83"/>
      <c r="VJA72" s="83"/>
      <c r="VJB72" s="83"/>
      <c r="VJC72" s="83"/>
      <c r="VJD72" s="83"/>
      <c r="VJE72" s="83"/>
      <c r="VJF72" s="83"/>
      <c r="VJG72" s="83"/>
      <c r="VJH72" s="83"/>
      <c r="VJI72" s="83"/>
      <c r="VJJ72" s="83"/>
      <c r="VJK72" s="83"/>
      <c r="VJL72" s="83"/>
      <c r="VJM72" s="83"/>
      <c r="VJN72" s="83"/>
      <c r="VJO72" s="83"/>
      <c r="VJP72" s="83"/>
      <c r="VJQ72" s="83"/>
      <c r="VJR72" s="83"/>
      <c r="VJS72" s="83"/>
      <c r="VJT72" s="83"/>
      <c r="VJU72" s="83"/>
      <c r="VJV72" s="83"/>
      <c r="VJW72" s="83"/>
      <c r="VJX72" s="83"/>
      <c r="VJY72" s="83"/>
      <c r="VJZ72" s="83"/>
      <c r="VKA72" s="83"/>
      <c r="VKB72" s="83"/>
      <c r="VKC72" s="83"/>
      <c r="VKD72" s="83"/>
      <c r="VKE72" s="83"/>
      <c r="VKF72" s="83"/>
      <c r="VKG72" s="83"/>
      <c r="VKH72" s="83"/>
      <c r="VKI72" s="83"/>
      <c r="VKJ72" s="83"/>
      <c r="VKK72" s="83"/>
      <c r="VKL72" s="83"/>
      <c r="VKM72" s="83"/>
      <c r="VKN72" s="83"/>
      <c r="VKO72" s="83"/>
      <c r="VKP72" s="83"/>
      <c r="VKQ72" s="83"/>
      <c r="VKR72" s="83"/>
      <c r="VKS72" s="83"/>
      <c r="VKT72" s="83"/>
      <c r="VKU72" s="83"/>
      <c r="VKV72" s="83"/>
      <c r="VKW72" s="83"/>
      <c r="VKX72" s="83"/>
      <c r="VKY72" s="83"/>
      <c r="VKZ72" s="83"/>
      <c r="VLA72" s="83"/>
      <c r="VLB72" s="83"/>
      <c r="VLC72" s="83"/>
      <c r="VLD72" s="83"/>
      <c r="VLE72" s="83"/>
      <c r="VLF72" s="83"/>
      <c r="VLG72" s="83"/>
      <c r="VLH72" s="83"/>
      <c r="VLI72" s="83"/>
      <c r="VLJ72" s="83"/>
      <c r="VLK72" s="83"/>
      <c r="VLL72" s="83"/>
      <c r="VLM72" s="83"/>
      <c r="VLN72" s="83"/>
      <c r="VLO72" s="83"/>
      <c r="VLP72" s="83"/>
      <c r="VLQ72" s="83"/>
      <c r="VLR72" s="83"/>
      <c r="VLS72" s="83"/>
      <c r="VLT72" s="83"/>
      <c r="VLU72" s="83"/>
      <c r="VLV72" s="83"/>
      <c r="VLW72" s="83"/>
      <c r="VLX72" s="83"/>
      <c r="VLY72" s="83"/>
      <c r="VLZ72" s="83"/>
      <c r="VMA72" s="83"/>
      <c r="VMB72" s="83"/>
      <c r="VMC72" s="83"/>
      <c r="VMD72" s="83"/>
      <c r="VME72" s="83"/>
      <c r="VMF72" s="83"/>
      <c r="VMG72" s="83"/>
      <c r="VMH72" s="83"/>
      <c r="VMI72" s="83"/>
      <c r="VMJ72" s="83"/>
      <c r="VMK72" s="83"/>
      <c r="VML72" s="83"/>
      <c r="VMM72" s="83"/>
      <c r="VMN72" s="83"/>
      <c r="VMO72" s="83"/>
      <c r="VMP72" s="83"/>
      <c r="VMQ72" s="83"/>
      <c r="VMR72" s="83"/>
      <c r="VMS72" s="83"/>
      <c r="VMT72" s="83"/>
      <c r="VMU72" s="83"/>
      <c r="VMV72" s="83"/>
      <c r="VMW72" s="83"/>
      <c r="VMX72" s="83"/>
      <c r="VMY72" s="83"/>
      <c r="VMZ72" s="83"/>
      <c r="VNA72" s="83"/>
      <c r="VNB72" s="83"/>
      <c r="VNC72" s="83"/>
      <c r="VND72" s="83"/>
      <c r="VNE72" s="83"/>
      <c r="VNF72" s="83"/>
      <c r="VNG72" s="83"/>
      <c r="VNH72" s="83"/>
      <c r="VNI72" s="83"/>
      <c r="VNJ72" s="83"/>
      <c r="VNK72" s="83"/>
      <c r="VNL72" s="83"/>
      <c r="VNM72" s="83"/>
      <c r="VNN72" s="83"/>
      <c r="VNO72" s="83"/>
      <c r="VNP72" s="83"/>
      <c r="VNQ72" s="83"/>
      <c r="VNR72" s="83"/>
      <c r="VNS72" s="83"/>
      <c r="VNT72" s="83"/>
      <c r="VNU72" s="83"/>
      <c r="VNV72" s="83"/>
      <c r="VNW72" s="83"/>
      <c r="VNX72" s="83"/>
      <c r="VNY72" s="83"/>
      <c r="VNZ72" s="83"/>
      <c r="VOA72" s="83"/>
      <c r="VOB72" s="83"/>
      <c r="VOC72" s="83"/>
      <c r="VOD72" s="83"/>
      <c r="VOE72" s="83"/>
      <c r="VOF72" s="83"/>
      <c r="VOG72" s="83"/>
      <c r="VOH72" s="83"/>
      <c r="VOI72" s="83"/>
      <c r="VOJ72" s="83"/>
      <c r="VOK72" s="83"/>
      <c r="VOL72" s="83"/>
      <c r="VOM72" s="83"/>
      <c r="VON72" s="83"/>
      <c r="VOO72" s="83"/>
      <c r="VOP72" s="83"/>
      <c r="VOQ72" s="83"/>
      <c r="VOR72" s="83"/>
      <c r="VOS72" s="83"/>
      <c r="VOT72" s="83"/>
      <c r="VOU72" s="83"/>
      <c r="VOV72" s="83"/>
      <c r="VOW72" s="83"/>
      <c r="VOX72" s="83"/>
      <c r="VOY72" s="83"/>
      <c r="VOZ72" s="83"/>
      <c r="VPA72" s="83"/>
      <c r="VPB72" s="83"/>
      <c r="VPC72" s="83"/>
      <c r="VPD72" s="83"/>
      <c r="VPE72" s="83"/>
      <c r="VPF72" s="83"/>
      <c r="VPG72" s="83"/>
      <c r="VPH72" s="83"/>
      <c r="VPI72" s="83"/>
      <c r="VPJ72" s="83"/>
      <c r="VPK72" s="83"/>
      <c r="VPL72" s="83"/>
      <c r="VPM72" s="83"/>
      <c r="VPN72" s="83"/>
      <c r="VPO72" s="83"/>
      <c r="VPP72" s="83"/>
      <c r="VPQ72" s="83"/>
      <c r="VPR72" s="83"/>
      <c r="VPS72" s="83"/>
      <c r="VPT72" s="83"/>
      <c r="VPU72" s="83"/>
      <c r="VPV72" s="83"/>
      <c r="VPW72" s="83"/>
      <c r="VPX72" s="83"/>
      <c r="VPY72" s="83"/>
      <c r="VPZ72" s="83"/>
      <c r="VQA72" s="83"/>
      <c r="VQB72" s="83"/>
      <c r="VQC72" s="83"/>
      <c r="VQD72" s="83"/>
      <c r="VQE72" s="83"/>
      <c r="VQF72" s="83"/>
      <c r="VQG72" s="83"/>
      <c r="VQH72" s="83"/>
      <c r="VQI72" s="83"/>
      <c r="VQJ72" s="83"/>
      <c r="VQK72" s="83"/>
      <c r="VQL72" s="83"/>
      <c r="VQM72" s="83"/>
      <c r="VQN72" s="83"/>
      <c r="VQO72" s="83"/>
      <c r="VQP72" s="83"/>
      <c r="VQQ72" s="83"/>
      <c r="VQR72" s="83"/>
      <c r="VQS72" s="83"/>
      <c r="VQT72" s="83"/>
      <c r="VQU72" s="83"/>
      <c r="VQV72" s="83"/>
      <c r="VQW72" s="83"/>
      <c r="VQX72" s="83"/>
      <c r="VQY72" s="83"/>
      <c r="VQZ72" s="83"/>
      <c r="VRA72" s="83"/>
      <c r="VRB72" s="83"/>
      <c r="VRC72" s="83"/>
      <c r="VRD72" s="83"/>
      <c r="VRE72" s="83"/>
      <c r="VRF72" s="83"/>
      <c r="VRG72" s="83"/>
      <c r="VRH72" s="83"/>
      <c r="VRI72" s="83"/>
      <c r="VRJ72" s="83"/>
      <c r="VRK72" s="83"/>
      <c r="VRL72" s="83"/>
      <c r="VRM72" s="83"/>
      <c r="VRN72" s="83"/>
      <c r="VRO72" s="83"/>
      <c r="VRP72" s="83"/>
      <c r="VRQ72" s="83"/>
      <c r="VRR72" s="83"/>
      <c r="VRS72" s="83"/>
      <c r="VRT72" s="83"/>
      <c r="VRU72" s="83"/>
      <c r="VRV72" s="83"/>
      <c r="VRW72" s="83"/>
      <c r="VRX72" s="83"/>
      <c r="VRY72" s="83"/>
      <c r="VRZ72" s="83"/>
      <c r="VSA72" s="83"/>
      <c r="VSB72" s="83"/>
      <c r="VSC72" s="83"/>
      <c r="VSD72" s="83"/>
      <c r="VSE72" s="83"/>
      <c r="VSF72" s="83"/>
      <c r="VSG72" s="83"/>
      <c r="VSH72" s="83"/>
      <c r="VSI72" s="83"/>
      <c r="VSJ72" s="83"/>
      <c r="VSK72" s="83"/>
      <c r="VSL72" s="83"/>
      <c r="VSM72" s="83"/>
      <c r="VSN72" s="83"/>
      <c r="VSO72" s="83"/>
      <c r="VSP72" s="83"/>
      <c r="VSQ72" s="83"/>
      <c r="VSR72" s="83"/>
      <c r="VSS72" s="83"/>
      <c r="VST72" s="83"/>
      <c r="VSU72" s="83"/>
      <c r="VSV72" s="83"/>
      <c r="VSW72" s="83"/>
      <c r="VSX72" s="83"/>
      <c r="VSY72" s="83"/>
      <c r="VSZ72" s="83"/>
      <c r="VTA72" s="83"/>
      <c r="VTB72" s="83"/>
      <c r="VTC72" s="83"/>
      <c r="VTD72" s="83"/>
      <c r="VTE72" s="83"/>
      <c r="VTF72" s="83"/>
      <c r="VTG72" s="83"/>
      <c r="VTH72" s="83"/>
      <c r="VTI72" s="83"/>
      <c r="VTJ72" s="83"/>
      <c r="VTK72" s="83"/>
      <c r="VTL72" s="83"/>
      <c r="VTM72" s="83"/>
      <c r="VTN72" s="83"/>
      <c r="VTO72" s="83"/>
      <c r="VTP72" s="83"/>
      <c r="VTQ72" s="83"/>
      <c r="VTR72" s="83"/>
      <c r="VTS72" s="83"/>
      <c r="VTT72" s="83"/>
      <c r="VTU72" s="83"/>
      <c r="VTV72" s="83"/>
      <c r="VTW72" s="83"/>
      <c r="VTX72" s="83"/>
      <c r="VTY72" s="83"/>
      <c r="VTZ72" s="83"/>
      <c r="VUA72" s="83"/>
      <c r="VUB72" s="83"/>
      <c r="VUC72" s="83"/>
      <c r="VUD72" s="83"/>
      <c r="VUE72" s="83"/>
      <c r="VUF72" s="83"/>
      <c r="VUG72" s="83"/>
      <c r="VUH72" s="83"/>
      <c r="VUI72" s="83"/>
      <c r="VUJ72" s="83"/>
      <c r="VUK72" s="83"/>
      <c r="VUL72" s="83"/>
      <c r="VUM72" s="83"/>
      <c r="VUN72" s="83"/>
      <c r="VUO72" s="83"/>
      <c r="VUP72" s="83"/>
      <c r="VUQ72" s="83"/>
      <c r="VUR72" s="83"/>
      <c r="VUS72" s="83"/>
      <c r="VUT72" s="83"/>
      <c r="VUU72" s="83"/>
      <c r="VUV72" s="83"/>
      <c r="VUW72" s="83"/>
      <c r="VUX72" s="83"/>
      <c r="VUY72" s="83"/>
      <c r="VUZ72" s="83"/>
      <c r="VVA72" s="83"/>
      <c r="VVB72" s="83"/>
      <c r="VVC72" s="83"/>
      <c r="VVD72" s="83"/>
      <c r="VVE72" s="83"/>
      <c r="VVF72" s="83"/>
      <c r="VVG72" s="83"/>
      <c r="VVH72" s="83"/>
      <c r="VVI72" s="83"/>
      <c r="VVJ72" s="83"/>
      <c r="VVK72" s="83"/>
      <c r="VVL72" s="83"/>
      <c r="VVM72" s="83"/>
      <c r="VVN72" s="83"/>
      <c r="VVO72" s="83"/>
      <c r="VVP72" s="83"/>
      <c r="VVQ72" s="83"/>
      <c r="VVR72" s="83"/>
      <c r="VVS72" s="83"/>
      <c r="VVT72" s="83"/>
      <c r="VVU72" s="83"/>
      <c r="VVV72" s="83"/>
      <c r="VVW72" s="83"/>
      <c r="VVX72" s="83"/>
      <c r="VVY72" s="83"/>
      <c r="VVZ72" s="83"/>
      <c r="VWA72" s="83"/>
      <c r="VWB72" s="83"/>
      <c r="VWC72" s="83"/>
      <c r="VWD72" s="83"/>
      <c r="VWE72" s="83"/>
      <c r="VWF72" s="83"/>
      <c r="VWG72" s="83"/>
      <c r="VWH72" s="83"/>
      <c r="VWI72" s="83"/>
      <c r="VWJ72" s="83"/>
      <c r="VWK72" s="83"/>
      <c r="VWL72" s="83"/>
      <c r="VWM72" s="83"/>
      <c r="VWN72" s="83"/>
      <c r="VWO72" s="83"/>
      <c r="VWP72" s="83"/>
      <c r="VWQ72" s="83"/>
      <c r="VWR72" s="83"/>
      <c r="VWS72" s="83"/>
      <c r="VWT72" s="83"/>
      <c r="VWU72" s="83"/>
      <c r="VWV72" s="83"/>
      <c r="VWW72" s="83"/>
      <c r="VWX72" s="83"/>
      <c r="VWY72" s="83"/>
      <c r="VWZ72" s="83"/>
      <c r="VXA72" s="83"/>
      <c r="VXB72" s="83"/>
      <c r="VXC72" s="83"/>
      <c r="VXD72" s="83"/>
      <c r="VXE72" s="83"/>
      <c r="VXF72" s="83"/>
      <c r="VXG72" s="83"/>
      <c r="VXH72" s="83"/>
      <c r="VXI72" s="83"/>
      <c r="VXJ72" s="83"/>
      <c r="VXK72" s="83"/>
      <c r="VXL72" s="83"/>
      <c r="VXM72" s="83"/>
      <c r="VXN72" s="83"/>
      <c r="VXO72" s="83"/>
      <c r="VXP72" s="83"/>
      <c r="VXQ72" s="83"/>
      <c r="VXR72" s="83"/>
      <c r="VXS72" s="83"/>
      <c r="VXT72" s="83"/>
      <c r="VXU72" s="83"/>
      <c r="VXV72" s="83"/>
      <c r="VXW72" s="83"/>
      <c r="VXX72" s="83"/>
      <c r="VXY72" s="83"/>
      <c r="VXZ72" s="83"/>
      <c r="VYA72" s="83"/>
      <c r="VYB72" s="83"/>
      <c r="VYC72" s="83"/>
      <c r="VYD72" s="83"/>
      <c r="VYE72" s="83"/>
      <c r="VYF72" s="83"/>
      <c r="VYG72" s="83"/>
      <c r="VYH72" s="83"/>
      <c r="VYI72" s="83"/>
      <c r="VYJ72" s="83"/>
      <c r="VYK72" s="83"/>
      <c r="VYL72" s="83"/>
      <c r="VYM72" s="83"/>
      <c r="VYN72" s="83"/>
      <c r="VYO72" s="83"/>
      <c r="VYP72" s="83"/>
      <c r="VYQ72" s="83"/>
      <c r="VYR72" s="83"/>
      <c r="VYS72" s="83"/>
      <c r="VYT72" s="83"/>
      <c r="VYU72" s="83"/>
      <c r="VYV72" s="83"/>
      <c r="VYW72" s="83"/>
      <c r="VYX72" s="83"/>
      <c r="VYY72" s="83"/>
      <c r="VYZ72" s="83"/>
      <c r="VZA72" s="83"/>
      <c r="VZB72" s="83"/>
      <c r="VZC72" s="83"/>
      <c r="VZD72" s="83"/>
      <c r="VZE72" s="83"/>
      <c r="VZF72" s="83"/>
      <c r="VZG72" s="83"/>
      <c r="VZH72" s="83"/>
      <c r="VZI72" s="83"/>
      <c r="VZJ72" s="83"/>
      <c r="VZK72" s="83"/>
      <c r="VZL72" s="83"/>
      <c r="VZM72" s="83"/>
      <c r="VZN72" s="83"/>
      <c r="VZO72" s="83"/>
      <c r="VZP72" s="83"/>
      <c r="VZQ72" s="83"/>
      <c r="VZR72" s="83"/>
      <c r="VZS72" s="83"/>
      <c r="VZT72" s="83"/>
      <c r="VZU72" s="83"/>
      <c r="VZV72" s="83"/>
      <c r="VZW72" s="83"/>
      <c r="VZX72" s="83"/>
      <c r="VZY72" s="83"/>
      <c r="VZZ72" s="83"/>
      <c r="WAA72" s="83"/>
      <c r="WAB72" s="83"/>
      <c r="WAC72" s="83"/>
      <c r="WAD72" s="83"/>
      <c r="WAE72" s="83"/>
      <c r="WAF72" s="83"/>
      <c r="WAG72" s="83"/>
      <c r="WAH72" s="83"/>
      <c r="WAI72" s="83"/>
      <c r="WAJ72" s="83"/>
      <c r="WAK72" s="83"/>
      <c r="WAL72" s="83"/>
      <c r="WAM72" s="83"/>
      <c r="WAN72" s="83"/>
      <c r="WAO72" s="83"/>
      <c r="WAP72" s="83"/>
      <c r="WAQ72" s="83"/>
      <c r="WAR72" s="83"/>
      <c r="WAS72" s="83"/>
      <c r="WAT72" s="83"/>
      <c r="WAU72" s="83"/>
      <c r="WAV72" s="83"/>
      <c r="WAW72" s="83"/>
      <c r="WAX72" s="83"/>
      <c r="WAY72" s="83"/>
      <c r="WAZ72" s="83"/>
      <c r="WBA72" s="83"/>
      <c r="WBB72" s="83"/>
      <c r="WBC72" s="83"/>
      <c r="WBD72" s="83"/>
      <c r="WBE72" s="83"/>
      <c r="WBF72" s="83"/>
      <c r="WBG72" s="83"/>
      <c r="WBH72" s="83"/>
      <c r="WBI72" s="83"/>
      <c r="WBJ72" s="83"/>
      <c r="WBK72" s="83"/>
      <c r="WBL72" s="83"/>
      <c r="WBM72" s="83"/>
      <c r="WBN72" s="83"/>
      <c r="WBO72" s="83"/>
      <c r="WBP72" s="83"/>
      <c r="WBQ72" s="83"/>
      <c r="WBR72" s="83"/>
      <c r="WBS72" s="83"/>
      <c r="WBT72" s="83"/>
      <c r="WBU72" s="83"/>
      <c r="WBV72" s="83"/>
      <c r="WBW72" s="83"/>
      <c r="WBX72" s="83"/>
      <c r="WBY72" s="83"/>
      <c r="WBZ72" s="83"/>
      <c r="WCA72" s="83"/>
      <c r="WCB72" s="83"/>
      <c r="WCC72" s="83"/>
      <c r="WCD72" s="83"/>
      <c r="WCE72" s="83"/>
      <c r="WCF72" s="83"/>
      <c r="WCG72" s="83"/>
      <c r="WCH72" s="83"/>
      <c r="WCI72" s="83"/>
      <c r="WCJ72" s="83"/>
      <c r="WCK72" s="83"/>
      <c r="WCL72" s="83"/>
      <c r="WCM72" s="83"/>
      <c r="WCN72" s="83"/>
      <c r="WCO72" s="83"/>
      <c r="WCP72" s="83"/>
      <c r="WCQ72" s="83"/>
      <c r="WCR72" s="83"/>
      <c r="WCS72" s="83"/>
      <c r="WCT72" s="83"/>
      <c r="WCU72" s="83"/>
      <c r="WCV72" s="83"/>
      <c r="WCW72" s="83"/>
      <c r="WCX72" s="83"/>
      <c r="WCY72" s="83"/>
      <c r="WCZ72" s="83"/>
      <c r="WDA72" s="83"/>
      <c r="WDB72" s="83"/>
      <c r="WDC72" s="83"/>
      <c r="WDD72" s="83"/>
      <c r="WDE72" s="83"/>
      <c r="WDF72" s="83"/>
      <c r="WDG72" s="83"/>
      <c r="WDH72" s="83"/>
      <c r="WDI72" s="83"/>
      <c r="WDJ72" s="83"/>
      <c r="WDK72" s="83"/>
      <c r="WDL72" s="83"/>
      <c r="WDM72" s="83"/>
      <c r="WDN72" s="83"/>
      <c r="WDO72" s="83"/>
      <c r="WDP72" s="83"/>
      <c r="WDQ72" s="83"/>
      <c r="WDR72" s="83"/>
      <c r="WDS72" s="83"/>
      <c r="WDT72" s="83"/>
      <c r="WDU72" s="83"/>
      <c r="WDV72" s="83"/>
      <c r="WDW72" s="83"/>
      <c r="WDX72" s="83"/>
      <c r="WDY72" s="83"/>
      <c r="WDZ72" s="83"/>
      <c r="WEA72" s="83"/>
      <c r="WEB72" s="83"/>
      <c r="WEC72" s="83"/>
      <c r="WED72" s="83"/>
      <c r="WEE72" s="83"/>
      <c r="WEF72" s="83"/>
      <c r="WEG72" s="83"/>
      <c r="WEH72" s="83"/>
      <c r="WEI72" s="83"/>
      <c r="WEJ72" s="83"/>
      <c r="WEK72" s="83"/>
      <c r="WEL72" s="83"/>
      <c r="WEM72" s="83"/>
      <c r="WEN72" s="83"/>
      <c r="WEO72" s="83"/>
      <c r="WEP72" s="83"/>
      <c r="WEQ72" s="83"/>
      <c r="WER72" s="83"/>
      <c r="WES72" s="83"/>
      <c r="WET72" s="83"/>
      <c r="WEU72" s="83"/>
      <c r="WEV72" s="83"/>
      <c r="WEW72" s="83"/>
      <c r="WEX72" s="83"/>
      <c r="WEY72" s="83"/>
      <c r="WEZ72" s="83"/>
      <c r="WFA72" s="83"/>
      <c r="WFB72" s="83"/>
      <c r="WFC72" s="83"/>
      <c r="WFD72" s="83"/>
      <c r="WFE72" s="83"/>
      <c r="WFF72" s="83"/>
      <c r="WFG72" s="83"/>
      <c r="WFH72" s="83"/>
      <c r="WFI72" s="83"/>
      <c r="WFJ72" s="83"/>
      <c r="WFK72" s="83"/>
      <c r="WFL72" s="83"/>
      <c r="WFM72" s="83"/>
      <c r="WFN72" s="83"/>
      <c r="WFO72" s="83"/>
      <c r="WFP72" s="83"/>
      <c r="WFQ72" s="83"/>
      <c r="WFR72" s="83"/>
      <c r="WFS72" s="83"/>
      <c r="WFT72" s="83"/>
      <c r="WFU72" s="83"/>
      <c r="WFV72" s="83"/>
      <c r="WFW72" s="83"/>
      <c r="WFX72" s="83"/>
      <c r="WFY72" s="83"/>
      <c r="WFZ72" s="83"/>
      <c r="WGA72" s="83"/>
      <c r="WGB72" s="83"/>
      <c r="WGC72" s="83"/>
      <c r="WGD72" s="83"/>
      <c r="WGE72" s="83"/>
      <c r="WGF72" s="83"/>
      <c r="WGG72" s="83"/>
      <c r="WGH72" s="83"/>
      <c r="WGI72" s="83"/>
      <c r="WGJ72" s="83"/>
      <c r="WGK72" s="83"/>
      <c r="WGL72" s="83"/>
      <c r="WGM72" s="83"/>
      <c r="WGN72" s="83"/>
      <c r="WGO72" s="83"/>
      <c r="WGP72" s="83"/>
      <c r="WGQ72" s="83"/>
      <c r="WGR72" s="83"/>
      <c r="WGS72" s="83"/>
      <c r="WGT72" s="83"/>
      <c r="WGU72" s="83"/>
      <c r="WGV72" s="83"/>
      <c r="WGW72" s="83"/>
      <c r="WGX72" s="83"/>
      <c r="WGY72" s="83"/>
      <c r="WGZ72" s="83"/>
      <c r="WHA72" s="83"/>
      <c r="WHB72" s="83"/>
      <c r="WHC72" s="83"/>
      <c r="WHD72" s="83"/>
      <c r="WHE72" s="83"/>
      <c r="WHF72" s="83"/>
      <c r="WHG72" s="83"/>
      <c r="WHH72" s="83"/>
      <c r="WHI72" s="83"/>
      <c r="WHJ72" s="83"/>
      <c r="WHK72" s="83"/>
      <c r="WHL72" s="83"/>
      <c r="WHM72" s="83"/>
      <c r="WHN72" s="83"/>
      <c r="WHO72" s="83"/>
      <c r="WHP72" s="83"/>
      <c r="WHQ72" s="83"/>
      <c r="WHR72" s="83"/>
      <c r="WHS72" s="83"/>
      <c r="WHT72" s="83"/>
      <c r="WHU72" s="83"/>
      <c r="WHV72" s="83"/>
      <c r="WHW72" s="83"/>
      <c r="WHX72" s="83"/>
      <c r="WHY72" s="83"/>
      <c r="WHZ72" s="83"/>
      <c r="WIA72" s="83"/>
      <c r="WIB72" s="83"/>
      <c r="WIC72" s="83"/>
      <c r="WID72" s="83"/>
      <c r="WIE72" s="83"/>
      <c r="WIF72" s="83"/>
      <c r="WIG72" s="83"/>
      <c r="WIH72" s="83"/>
      <c r="WII72" s="83"/>
      <c r="WIJ72" s="83"/>
      <c r="WIK72" s="83"/>
      <c r="WIL72" s="83"/>
      <c r="WIM72" s="83"/>
      <c r="WIN72" s="83"/>
      <c r="WIO72" s="83"/>
      <c r="WIP72" s="83"/>
      <c r="WIQ72" s="83"/>
      <c r="WIR72" s="83"/>
      <c r="WIS72" s="83"/>
      <c r="WIT72" s="83"/>
      <c r="WIU72" s="83"/>
      <c r="WIV72" s="83"/>
      <c r="WIW72" s="83"/>
      <c r="WIX72" s="83"/>
      <c r="WIY72" s="83"/>
      <c r="WIZ72" s="83"/>
      <c r="WJA72" s="83"/>
      <c r="WJB72" s="83"/>
      <c r="WJC72" s="83"/>
      <c r="WJD72" s="83"/>
      <c r="WJE72" s="83"/>
      <c r="WJF72" s="83"/>
      <c r="WJG72" s="83"/>
      <c r="WJH72" s="83"/>
      <c r="WJI72" s="83"/>
      <c r="WJJ72" s="83"/>
      <c r="WJK72" s="83"/>
      <c r="WJL72" s="83"/>
      <c r="WJM72" s="83"/>
      <c r="WJN72" s="83"/>
      <c r="WJO72" s="83"/>
      <c r="WJP72" s="83"/>
      <c r="WJQ72" s="83"/>
      <c r="WJR72" s="83"/>
      <c r="WJS72" s="83"/>
      <c r="WJT72" s="83"/>
      <c r="WJU72" s="83"/>
      <c r="WJV72" s="83"/>
      <c r="WJW72" s="83"/>
      <c r="WJX72" s="83"/>
      <c r="WJY72" s="83"/>
      <c r="WJZ72" s="83"/>
      <c r="WKA72" s="83"/>
      <c r="WKB72" s="83"/>
      <c r="WKC72" s="83"/>
      <c r="WKD72" s="83"/>
      <c r="WKE72" s="83"/>
      <c r="WKF72" s="83"/>
      <c r="WKG72" s="83"/>
      <c r="WKH72" s="83"/>
      <c r="WKI72" s="83"/>
      <c r="WKJ72" s="83"/>
      <c r="WKK72" s="83"/>
      <c r="WKL72" s="83"/>
      <c r="WKM72" s="83"/>
      <c r="WKN72" s="83"/>
      <c r="WKO72" s="83"/>
      <c r="WKP72" s="83"/>
      <c r="WKQ72" s="83"/>
      <c r="WKR72" s="83"/>
      <c r="WKS72" s="83"/>
      <c r="WKT72" s="83"/>
      <c r="WKU72" s="83"/>
      <c r="WKV72" s="83"/>
      <c r="WKW72" s="83"/>
      <c r="WKX72" s="83"/>
      <c r="WKY72" s="83"/>
      <c r="WKZ72" s="83"/>
      <c r="WLA72" s="83"/>
      <c r="WLB72" s="83"/>
      <c r="WLC72" s="83"/>
      <c r="WLD72" s="83"/>
      <c r="WLE72" s="83"/>
      <c r="WLF72" s="83"/>
      <c r="WLG72" s="83"/>
      <c r="WLH72" s="83"/>
      <c r="WLI72" s="83"/>
      <c r="WLJ72" s="83"/>
      <c r="WLK72" s="83"/>
      <c r="WLL72" s="83"/>
      <c r="WLM72" s="83"/>
      <c r="WLN72" s="83"/>
      <c r="WLO72" s="83"/>
      <c r="WLP72" s="83"/>
      <c r="WLQ72" s="83"/>
      <c r="WLR72" s="83"/>
      <c r="WLS72" s="83"/>
      <c r="WLT72" s="83"/>
      <c r="WLU72" s="83"/>
      <c r="WLV72" s="83"/>
      <c r="WLW72" s="83"/>
      <c r="WLX72" s="83"/>
      <c r="WLY72" s="83"/>
      <c r="WLZ72" s="83"/>
      <c r="WMA72" s="83"/>
      <c r="WMB72" s="83"/>
      <c r="WMC72" s="83"/>
      <c r="WMD72" s="83"/>
      <c r="WME72" s="83"/>
      <c r="WMF72" s="83"/>
      <c r="WMG72" s="83"/>
      <c r="WMH72" s="83"/>
      <c r="WMI72" s="83"/>
      <c r="WMJ72" s="83"/>
      <c r="WMK72" s="83"/>
      <c r="WML72" s="83"/>
      <c r="WMM72" s="83"/>
      <c r="WMN72" s="83"/>
      <c r="WMO72" s="83"/>
      <c r="WMP72" s="83"/>
      <c r="WMQ72" s="83"/>
      <c r="WMR72" s="83"/>
      <c r="WMS72" s="83"/>
      <c r="WMT72" s="83"/>
      <c r="WMU72" s="83"/>
      <c r="WMV72" s="83"/>
      <c r="WMW72" s="83"/>
      <c r="WMX72" s="83"/>
      <c r="WMY72" s="83"/>
      <c r="WMZ72" s="83"/>
      <c r="WNA72" s="83"/>
      <c r="WNB72" s="83"/>
      <c r="WNC72" s="83"/>
      <c r="WND72" s="83"/>
      <c r="WNE72" s="83"/>
      <c r="WNF72" s="83"/>
      <c r="WNG72" s="83"/>
      <c r="WNH72" s="83"/>
      <c r="WNI72" s="83"/>
      <c r="WNJ72" s="83"/>
      <c r="WNK72" s="83"/>
      <c r="WNL72" s="83"/>
      <c r="WNM72" s="83"/>
      <c r="WNN72" s="83"/>
      <c r="WNO72" s="83"/>
      <c r="WNP72" s="83"/>
      <c r="WNQ72" s="83"/>
      <c r="WNR72" s="83"/>
      <c r="WNS72" s="83"/>
      <c r="WNT72" s="83"/>
      <c r="WNU72" s="83"/>
      <c r="WNV72" s="83"/>
      <c r="WNW72" s="83"/>
      <c r="WNX72" s="83"/>
      <c r="WNY72" s="83"/>
      <c r="WNZ72" s="83"/>
      <c r="WOA72" s="83"/>
      <c r="WOB72" s="83"/>
      <c r="WOC72" s="83"/>
      <c r="WOD72" s="83"/>
      <c r="WOE72" s="83"/>
      <c r="WOF72" s="83"/>
      <c r="WOG72" s="83"/>
      <c r="WOH72" s="83"/>
      <c r="WOI72" s="83"/>
      <c r="WOJ72" s="83"/>
      <c r="WOK72" s="83"/>
      <c r="WOL72" s="83"/>
      <c r="WOM72" s="83"/>
      <c r="WON72" s="83"/>
      <c r="WOO72" s="83"/>
      <c r="WOP72" s="83"/>
      <c r="WOQ72" s="83"/>
      <c r="WOR72" s="83"/>
      <c r="WOS72" s="83"/>
      <c r="WOT72" s="83"/>
      <c r="WOU72" s="83"/>
      <c r="WOV72" s="83"/>
      <c r="WOW72" s="83"/>
      <c r="WOX72" s="83"/>
      <c r="WOY72" s="83"/>
      <c r="WOZ72" s="83"/>
      <c r="WPA72" s="83"/>
      <c r="WPB72" s="83"/>
      <c r="WPC72" s="83"/>
      <c r="WPD72" s="83"/>
      <c r="WPE72" s="83"/>
      <c r="WPF72" s="83"/>
      <c r="WPG72" s="83"/>
      <c r="WPH72" s="83"/>
      <c r="WPI72" s="83"/>
      <c r="WPJ72" s="83"/>
      <c r="WPK72" s="83"/>
      <c r="WPL72" s="83"/>
      <c r="WPM72" s="83"/>
      <c r="WPN72" s="83"/>
      <c r="WPO72" s="83"/>
      <c r="WPP72" s="83"/>
      <c r="WPQ72" s="83"/>
      <c r="WPR72" s="83"/>
      <c r="WPS72" s="83"/>
      <c r="WPT72" s="83"/>
      <c r="WPU72" s="83"/>
      <c r="WPV72" s="83"/>
      <c r="WPW72" s="83"/>
      <c r="WPX72" s="83"/>
      <c r="WPY72" s="83"/>
      <c r="WPZ72" s="83"/>
      <c r="WQA72" s="83"/>
      <c r="WQB72" s="83"/>
      <c r="WQC72" s="83"/>
      <c r="WQD72" s="83"/>
      <c r="WQE72" s="83"/>
      <c r="WQF72" s="83"/>
      <c r="WQG72" s="83"/>
      <c r="WQH72" s="83"/>
      <c r="WQI72" s="83"/>
      <c r="WQJ72" s="83"/>
      <c r="WQK72" s="83"/>
      <c r="WQL72" s="83"/>
      <c r="WQM72" s="83"/>
      <c r="WQN72" s="83"/>
      <c r="WQO72" s="83"/>
      <c r="WQP72" s="83"/>
      <c r="WQQ72" s="83"/>
      <c r="WQR72" s="83"/>
      <c r="WQS72" s="83"/>
      <c r="WQT72" s="83"/>
      <c r="WQU72" s="83"/>
      <c r="WQV72" s="83"/>
      <c r="WQW72" s="83"/>
      <c r="WQX72" s="83"/>
      <c r="WQY72" s="83"/>
      <c r="WQZ72" s="83"/>
      <c r="WRA72" s="83"/>
      <c r="WRB72" s="83"/>
      <c r="WRC72" s="83"/>
      <c r="WRD72" s="83"/>
      <c r="WRE72" s="83"/>
      <c r="WRF72" s="83"/>
      <c r="WRG72" s="83"/>
      <c r="WRH72" s="83"/>
      <c r="WRI72" s="83"/>
      <c r="WRJ72" s="83"/>
      <c r="WRK72" s="83"/>
      <c r="WRL72" s="83"/>
      <c r="WRM72" s="83"/>
      <c r="WRN72" s="83"/>
      <c r="WRO72" s="83"/>
      <c r="WRP72" s="83"/>
      <c r="WRQ72" s="83"/>
      <c r="WRR72" s="83"/>
      <c r="WRS72" s="83"/>
      <c r="WRT72" s="83"/>
      <c r="WRU72" s="83"/>
      <c r="WRV72" s="83"/>
      <c r="WRW72" s="83"/>
      <c r="WRX72" s="83"/>
      <c r="WRY72" s="83"/>
      <c r="WRZ72" s="83"/>
      <c r="WSA72" s="83"/>
      <c r="WSB72" s="83"/>
      <c r="WSC72" s="83"/>
      <c r="WSD72" s="83"/>
      <c r="WSE72" s="83"/>
      <c r="WSF72" s="83"/>
      <c r="WSG72" s="83"/>
      <c r="WSH72" s="83"/>
      <c r="WSI72" s="83"/>
      <c r="WSJ72" s="83"/>
      <c r="WSK72" s="83"/>
      <c r="WSL72" s="83"/>
      <c r="WSM72" s="83"/>
      <c r="WSN72" s="83"/>
      <c r="WSO72" s="83"/>
      <c r="WSP72" s="83"/>
      <c r="WSQ72" s="83"/>
      <c r="WSR72" s="83"/>
      <c r="WSS72" s="83"/>
      <c r="WST72" s="83"/>
      <c r="WSU72" s="83"/>
      <c r="WSV72" s="83"/>
      <c r="WSW72" s="83"/>
      <c r="WSX72" s="83"/>
      <c r="WSY72" s="83"/>
      <c r="WSZ72" s="83"/>
      <c r="WTA72" s="83"/>
      <c r="WTB72" s="83"/>
      <c r="WTC72" s="83"/>
      <c r="WTD72" s="83"/>
      <c r="WTE72" s="83"/>
      <c r="WTF72" s="83"/>
      <c r="WTG72" s="83"/>
      <c r="WTH72" s="83"/>
      <c r="WTI72" s="83"/>
      <c r="WTJ72" s="83"/>
      <c r="WTK72" s="83"/>
      <c r="WTL72" s="83"/>
      <c r="WTM72" s="83"/>
      <c r="WTN72" s="83"/>
      <c r="WTO72" s="83"/>
      <c r="WTP72" s="83"/>
      <c r="WTQ72" s="83"/>
      <c r="WTR72" s="83"/>
      <c r="WTS72" s="83"/>
      <c r="WTT72" s="83"/>
      <c r="WTU72" s="83"/>
      <c r="WTV72" s="83"/>
      <c r="WTW72" s="83"/>
      <c r="WTX72" s="83"/>
      <c r="WTY72" s="83"/>
      <c r="WTZ72" s="83"/>
      <c r="WUA72" s="83"/>
      <c r="WUB72" s="83"/>
      <c r="WUC72" s="83"/>
      <c r="WUD72" s="83"/>
      <c r="WUE72" s="83"/>
      <c r="WUF72" s="83"/>
      <c r="WUG72" s="83"/>
      <c r="WUH72" s="83"/>
      <c r="WUI72" s="83"/>
      <c r="WUJ72" s="83"/>
      <c r="WUK72" s="83"/>
      <c r="WUL72" s="83"/>
      <c r="WUM72" s="83"/>
      <c r="WUN72" s="83"/>
      <c r="WUO72" s="83"/>
      <c r="WUP72" s="83"/>
      <c r="WUQ72" s="83"/>
      <c r="WUR72" s="83"/>
      <c r="WUS72" s="83"/>
      <c r="WUT72" s="83"/>
      <c r="WUU72" s="83"/>
      <c r="WUV72" s="83"/>
      <c r="WUW72" s="83"/>
      <c r="WUX72" s="83"/>
      <c r="WUY72" s="83"/>
      <c r="WUZ72" s="83"/>
      <c r="WVA72" s="83"/>
      <c r="WVB72" s="83"/>
      <c r="WVC72" s="83"/>
      <c r="WVD72" s="83"/>
      <c r="WVE72" s="83"/>
      <c r="WVF72" s="83"/>
      <c r="WVG72" s="83"/>
      <c r="WVH72" s="83"/>
      <c r="WVI72" s="83"/>
      <c r="WVJ72" s="83"/>
      <c r="WVK72" s="83"/>
      <c r="WVL72" s="83"/>
      <c r="WVM72" s="83"/>
      <c r="WVN72" s="83"/>
      <c r="WVO72" s="83"/>
      <c r="WVP72" s="83"/>
      <c r="WVQ72" s="83"/>
      <c r="WVR72" s="83"/>
      <c r="WVS72" s="83"/>
      <c r="WVT72" s="83"/>
      <c r="WVU72" s="83"/>
      <c r="WVV72" s="83"/>
      <c r="WVW72" s="83"/>
      <c r="WVX72" s="83"/>
      <c r="WVY72" s="83"/>
      <c r="WVZ72" s="83"/>
      <c r="WWA72" s="83"/>
      <c r="WWB72" s="83"/>
      <c r="WWC72" s="83"/>
      <c r="WWD72" s="83"/>
      <c r="WWE72" s="83"/>
      <c r="WWF72" s="83"/>
      <c r="WWG72" s="83"/>
      <c r="WWH72" s="83"/>
      <c r="WWI72" s="83"/>
      <c r="WWJ72" s="83"/>
      <c r="WWK72" s="83"/>
      <c r="WWL72" s="83"/>
      <c r="WWM72" s="83"/>
      <c r="WWN72" s="83"/>
      <c r="WWO72" s="83"/>
      <c r="WWP72" s="83"/>
      <c r="WWQ72" s="83"/>
      <c r="WWR72" s="83"/>
      <c r="WWS72" s="83"/>
      <c r="WWT72" s="83"/>
      <c r="WWU72" s="83"/>
      <c r="WWV72" s="83"/>
      <c r="WWW72" s="83"/>
      <c r="WWX72" s="83"/>
      <c r="WWY72" s="83"/>
      <c r="WWZ72" s="83"/>
      <c r="WXA72" s="83"/>
      <c r="WXB72" s="83"/>
      <c r="WXC72" s="83"/>
      <c r="WXD72" s="83"/>
      <c r="WXE72" s="83"/>
      <c r="WXF72" s="83"/>
      <c r="WXG72" s="83"/>
      <c r="WXH72" s="83"/>
      <c r="WXI72" s="83"/>
      <c r="WXJ72" s="83"/>
      <c r="WXK72" s="83"/>
      <c r="WXL72" s="83"/>
      <c r="WXM72" s="83"/>
      <c r="WXN72" s="83"/>
      <c r="WXO72" s="83"/>
      <c r="WXP72" s="83"/>
      <c r="WXQ72" s="83"/>
      <c r="WXR72" s="83"/>
      <c r="WXS72" s="83"/>
      <c r="WXT72" s="83"/>
      <c r="WXU72" s="83"/>
      <c r="WXV72" s="83"/>
      <c r="WXW72" s="83"/>
      <c r="WXX72" s="83"/>
      <c r="WXY72" s="83"/>
      <c r="WXZ72" s="83"/>
      <c r="WYA72" s="83"/>
      <c r="WYB72" s="83"/>
      <c r="WYC72" s="83"/>
      <c r="WYD72" s="83"/>
      <c r="WYE72" s="83"/>
      <c r="WYF72" s="83"/>
      <c r="WYG72" s="83"/>
      <c r="WYH72" s="83"/>
      <c r="WYI72" s="83"/>
      <c r="WYJ72" s="83"/>
      <c r="WYK72" s="83"/>
      <c r="WYL72" s="83"/>
      <c r="WYM72" s="83"/>
      <c r="WYN72" s="83"/>
      <c r="WYO72" s="83"/>
      <c r="WYP72" s="83"/>
      <c r="WYQ72" s="83"/>
      <c r="WYR72" s="83"/>
      <c r="WYS72" s="83"/>
      <c r="WYT72" s="83"/>
      <c r="WYU72" s="83"/>
      <c r="WYV72" s="83"/>
      <c r="WYW72" s="83"/>
      <c r="WYX72" s="83"/>
      <c r="WYY72" s="83"/>
      <c r="WYZ72" s="83"/>
      <c r="WZA72" s="83"/>
      <c r="WZB72" s="83"/>
      <c r="WZC72" s="83"/>
      <c r="WZD72" s="83"/>
      <c r="WZE72" s="83"/>
      <c r="WZF72" s="83"/>
      <c r="WZG72" s="83"/>
      <c r="WZH72" s="83"/>
      <c r="WZI72" s="83"/>
      <c r="WZJ72" s="83"/>
      <c r="WZK72" s="83"/>
      <c r="WZL72" s="83"/>
      <c r="WZM72" s="83"/>
      <c r="WZN72" s="83"/>
      <c r="WZO72" s="83"/>
      <c r="WZP72" s="83"/>
      <c r="WZQ72" s="83"/>
      <c r="WZR72" s="83"/>
      <c r="WZS72" s="83"/>
      <c r="WZT72" s="83"/>
      <c r="WZU72" s="83"/>
      <c r="WZV72" s="83"/>
      <c r="WZW72" s="83"/>
      <c r="WZX72" s="83"/>
      <c r="WZY72" s="83"/>
      <c r="WZZ72" s="83"/>
      <c r="XAA72" s="83"/>
      <c r="XAB72" s="83"/>
      <c r="XAC72" s="83"/>
      <c r="XAD72" s="83"/>
      <c r="XAE72" s="83"/>
      <c r="XAF72" s="83"/>
      <c r="XAG72" s="83"/>
      <c r="XAH72" s="83"/>
      <c r="XAI72" s="83"/>
      <c r="XAJ72" s="83"/>
      <c r="XAK72" s="83"/>
      <c r="XAL72" s="83"/>
      <c r="XAM72" s="83"/>
      <c r="XAN72" s="83"/>
      <c r="XAO72" s="83"/>
      <c r="XAP72" s="83"/>
      <c r="XAQ72" s="83"/>
      <c r="XAR72" s="83"/>
      <c r="XAS72" s="83"/>
      <c r="XAT72" s="83"/>
      <c r="XAU72" s="83"/>
      <c r="XAV72" s="83"/>
      <c r="XAW72" s="83"/>
      <c r="XAX72" s="83"/>
      <c r="XAY72" s="83"/>
      <c r="XAZ72" s="83"/>
      <c r="XBA72" s="83"/>
      <c r="XBB72" s="83"/>
      <c r="XBC72" s="83"/>
      <c r="XBD72" s="83"/>
      <c r="XBE72" s="83"/>
      <c r="XBF72" s="83"/>
      <c r="XBG72" s="83"/>
      <c r="XBH72" s="83"/>
      <c r="XBI72" s="83"/>
      <c r="XBJ72" s="83"/>
      <c r="XBK72" s="83"/>
      <c r="XBL72" s="83"/>
      <c r="XBM72" s="83"/>
      <c r="XBN72" s="83"/>
      <c r="XBO72" s="83"/>
      <c r="XBP72" s="83"/>
      <c r="XBQ72" s="83"/>
      <c r="XBR72" s="83"/>
      <c r="XBS72" s="83"/>
      <c r="XBT72" s="83"/>
      <c r="XBU72" s="83"/>
      <c r="XBV72" s="83"/>
      <c r="XBW72" s="83"/>
      <c r="XBX72" s="83"/>
      <c r="XBY72" s="83"/>
      <c r="XBZ72" s="83"/>
      <c r="XCA72" s="83"/>
      <c r="XCB72" s="83"/>
      <c r="XCC72" s="83"/>
      <c r="XCD72" s="83"/>
      <c r="XCE72" s="83"/>
      <c r="XCF72" s="83"/>
      <c r="XCG72" s="83"/>
      <c r="XCH72" s="83"/>
      <c r="XCI72" s="83"/>
      <c r="XCJ72" s="83"/>
      <c r="XCK72" s="83"/>
      <c r="XCL72" s="83"/>
      <c r="XCM72" s="83"/>
      <c r="XCN72" s="83"/>
      <c r="XCO72" s="83"/>
      <c r="XCP72" s="83"/>
      <c r="XCQ72" s="83"/>
      <c r="XCR72" s="83"/>
      <c r="XCS72" s="83"/>
      <c r="XCT72" s="83"/>
      <c r="XCU72" s="83"/>
      <c r="XCV72" s="83"/>
      <c r="XCW72" s="83"/>
      <c r="XCX72" s="83"/>
      <c r="XCY72" s="83"/>
      <c r="XCZ72" s="83"/>
      <c r="XDA72" s="83"/>
      <c r="XDB72" s="83"/>
      <c r="XDC72" s="83"/>
      <c r="XDD72" s="83"/>
      <c r="XDE72" s="83"/>
      <c r="XDF72" s="83"/>
      <c r="XDG72" s="83"/>
      <c r="XDH72" s="83"/>
      <c r="XDI72" s="83"/>
      <c r="XDJ72" s="83"/>
      <c r="XDK72" s="83"/>
      <c r="XDL72" s="83"/>
      <c r="XDM72" s="83"/>
      <c r="XDN72" s="83"/>
      <c r="XDO72" s="83"/>
      <c r="XDP72" s="83"/>
      <c r="XDQ72" s="83"/>
      <c r="XDR72" s="83"/>
      <c r="XDS72" s="83"/>
      <c r="XDT72" s="83"/>
      <c r="XDU72" s="83"/>
      <c r="XDV72" s="83"/>
      <c r="XDW72" s="83"/>
      <c r="XDX72" s="83"/>
      <c r="XDY72" s="83"/>
      <c r="XDZ72" s="83"/>
      <c r="XEA72" s="83"/>
      <c r="XEB72" s="83"/>
      <c r="XEC72" s="83"/>
      <c r="XED72" s="83"/>
      <c r="XEE72" s="83"/>
      <c r="XEF72" s="83"/>
      <c r="XEG72" s="83"/>
      <c r="XEH72" s="83"/>
      <c r="XEI72" s="83"/>
      <c r="XEJ72" s="83"/>
      <c r="XEK72" s="83"/>
      <c r="XEL72" s="83"/>
      <c r="XEM72" s="83"/>
      <c r="XEN72" s="83"/>
      <c r="XEO72" s="83"/>
      <c r="XEP72" s="83"/>
      <c r="XEQ72" s="83"/>
      <c r="XER72" s="83"/>
      <c r="XES72" s="83"/>
      <c r="XET72" s="83"/>
      <c r="XEU72" s="83"/>
      <c r="XEV72" s="83"/>
      <c r="XEW72" s="83"/>
      <c r="XEX72" s="83"/>
      <c r="XEY72" s="83"/>
      <c r="XEZ72" s="83"/>
      <c r="XFA72" s="83"/>
      <c r="XFB72" s="83"/>
      <c r="XFC72" s="83"/>
    </row>
    <row r="73" spans="1:16383" ht="265.2" x14ac:dyDescent="0.3">
      <c r="A73" s="18" t="s">
        <v>934</v>
      </c>
      <c r="B73" s="18" t="s">
        <v>935</v>
      </c>
      <c r="C73" s="26">
        <v>12</v>
      </c>
      <c r="D73" s="19" t="s">
        <v>941</v>
      </c>
      <c r="E73" s="19" t="s">
        <v>2751</v>
      </c>
      <c r="F73" s="20" t="s">
        <v>382</v>
      </c>
      <c r="G73" s="19" t="s">
        <v>979</v>
      </c>
      <c r="H73" s="19" t="s">
        <v>944</v>
      </c>
      <c r="I73" s="26" t="s">
        <v>74</v>
      </c>
      <c r="J73" s="19" t="s">
        <v>940</v>
      </c>
      <c r="K73" s="18">
        <v>1</v>
      </c>
      <c r="L73" s="79">
        <v>45214</v>
      </c>
      <c r="M73" s="79">
        <v>45657</v>
      </c>
      <c r="N73" s="17">
        <v>1</v>
      </c>
      <c r="O73" s="22">
        <v>1</v>
      </c>
      <c r="P73" s="22">
        <f t="shared" ref="P73" si="7">+O73</f>
        <v>1</v>
      </c>
      <c r="Q73" s="22" t="s">
        <v>1076</v>
      </c>
      <c r="R73" s="18" t="s">
        <v>198</v>
      </c>
      <c r="S73" s="96" t="s">
        <v>2672</v>
      </c>
      <c r="T73" s="19" t="s">
        <v>2747</v>
      </c>
      <c r="U73" s="94" t="s">
        <v>2494</v>
      </c>
      <c r="V73" s="17" t="s">
        <v>2622</v>
      </c>
    </row>
    <row r="74" spans="1:16383" ht="214.2" x14ac:dyDescent="0.3">
      <c r="A74" s="18">
        <v>2022</v>
      </c>
      <c r="B74" s="18" t="s">
        <v>998</v>
      </c>
      <c r="C74" s="26">
        <v>19</v>
      </c>
      <c r="D74" s="19" t="s">
        <v>1062</v>
      </c>
      <c r="E74" s="19" t="s">
        <v>1063</v>
      </c>
      <c r="F74" s="20" t="s">
        <v>382</v>
      </c>
      <c r="G74" s="19" t="s">
        <v>2593</v>
      </c>
      <c r="H74" s="19" t="s">
        <v>2594</v>
      </c>
      <c r="I74" s="26" t="s">
        <v>322</v>
      </c>
      <c r="J74" s="19" t="s">
        <v>2595</v>
      </c>
      <c r="K74" s="18">
        <v>1</v>
      </c>
      <c r="L74" s="79">
        <v>45352</v>
      </c>
      <c r="M74" s="79">
        <v>45473</v>
      </c>
      <c r="N74" s="17">
        <v>1</v>
      </c>
      <c r="O74" s="22">
        <v>1</v>
      </c>
      <c r="P74" s="22">
        <v>1</v>
      </c>
      <c r="Q74" s="22" t="s">
        <v>1076</v>
      </c>
      <c r="R74" s="18" t="s">
        <v>52</v>
      </c>
      <c r="S74" s="19" t="s">
        <v>2845</v>
      </c>
      <c r="T74" s="19" t="s">
        <v>2846</v>
      </c>
      <c r="U74" s="94" t="s">
        <v>2494</v>
      </c>
      <c r="V74" s="17" t="s">
        <v>2622</v>
      </c>
    </row>
  </sheetData>
  <autoFilter ref="A1:V74" xr:uid="{00000000-0009-0000-0000-000003000000}"/>
  <mergeCells count="54">
    <mergeCell ref="P20:P21"/>
    <mergeCell ref="Q20:Q21"/>
    <mergeCell ref="R20:R21"/>
    <mergeCell ref="T20:T21"/>
    <mergeCell ref="P59:P61"/>
    <mergeCell ref="Q59:Q61"/>
    <mergeCell ref="R59:R61"/>
    <mergeCell ref="P49:P51"/>
    <mergeCell ref="Q49:Q51"/>
    <mergeCell ref="R49:R51"/>
    <mergeCell ref="T52:T54"/>
    <mergeCell ref="P55:P58"/>
    <mergeCell ref="Q55:Q58"/>
    <mergeCell ref="R55:R58"/>
    <mergeCell ref="R35:R40"/>
    <mergeCell ref="P41:P48"/>
    <mergeCell ref="T15:T17"/>
    <mergeCell ref="P18:P19"/>
    <mergeCell ref="Q18:Q19"/>
    <mergeCell ref="R18:R19"/>
    <mergeCell ref="T18:T19"/>
    <mergeCell ref="P12:P14"/>
    <mergeCell ref="Q12:Q14"/>
    <mergeCell ref="R12:R14"/>
    <mergeCell ref="P15:P17"/>
    <mergeCell ref="Q15:Q17"/>
    <mergeCell ref="R15:R17"/>
    <mergeCell ref="Q41:Q48"/>
    <mergeCell ref="R41:R48"/>
    <mergeCell ref="P52:P54"/>
    <mergeCell ref="Q52:Q54"/>
    <mergeCell ref="R52:R54"/>
    <mergeCell ref="P25:P29"/>
    <mergeCell ref="Q25:Q29"/>
    <mergeCell ref="R25:R29"/>
    <mergeCell ref="P30:P34"/>
    <mergeCell ref="Q30:Q34"/>
    <mergeCell ref="R30:R34"/>
    <mergeCell ref="T30:T34"/>
    <mergeCell ref="P62:P63"/>
    <mergeCell ref="Q62:Q63"/>
    <mergeCell ref="R62:R63"/>
    <mergeCell ref="P2:P3"/>
    <mergeCell ref="Q2:Q3"/>
    <mergeCell ref="R2:R3"/>
    <mergeCell ref="T2:T3"/>
    <mergeCell ref="P4:P11"/>
    <mergeCell ref="Q4:Q11"/>
    <mergeCell ref="R4:R11"/>
    <mergeCell ref="P35:P40"/>
    <mergeCell ref="Q35:Q40"/>
    <mergeCell ref="P22:P24"/>
    <mergeCell ref="Q22:Q24"/>
    <mergeCell ref="R22:R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U26"/>
  <sheetViews>
    <sheetView workbookViewId="0">
      <selection activeCell="A3" sqref="A3"/>
    </sheetView>
  </sheetViews>
  <sheetFormatPr baseColWidth="10" defaultColWidth="11.44140625" defaultRowHeight="14.4" x14ac:dyDescent="0.3"/>
  <cols>
    <col min="1" max="1" width="11.33203125" customWidth="1"/>
    <col min="2" max="2" width="16.5546875" customWidth="1"/>
    <col min="3" max="3" width="9.6640625" customWidth="1"/>
    <col min="4" max="4" width="38.33203125" customWidth="1"/>
    <col min="5" max="5" width="37.109375" customWidth="1"/>
    <col min="6" max="6" width="9.88671875" customWidth="1"/>
    <col min="7" max="7" width="38.109375" customWidth="1"/>
    <col min="8" max="8" width="32.88671875" customWidth="1"/>
    <col min="9" max="9" width="15.6640625" customWidth="1"/>
    <col min="10" max="10" width="21"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20.109375" customWidth="1"/>
    <col min="19" max="19" width="72.109375" customWidth="1"/>
    <col min="20" max="20" width="78.33203125" customWidth="1"/>
    <col min="21" max="21" width="38.109375" customWidth="1"/>
  </cols>
  <sheetData>
    <row r="1" spans="1:21" ht="32.25" customHeight="1" x14ac:dyDescent="0.3">
      <c r="A1" s="153" t="s">
        <v>2486</v>
      </c>
      <c r="B1" s="153"/>
      <c r="C1" s="153"/>
      <c r="D1" s="153"/>
      <c r="E1" s="153"/>
      <c r="F1" s="153"/>
      <c r="G1" s="153"/>
      <c r="H1" s="45"/>
      <c r="I1" s="1"/>
      <c r="J1" s="1"/>
      <c r="K1" s="1"/>
      <c r="L1" s="1"/>
      <c r="M1" s="1"/>
      <c r="N1" s="1"/>
      <c r="O1" s="1"/>
      <c r="P1" s="1"/>
      <c r="Q1" s="1"/>
      <c r="R1" s="1"/>
      <c r="S1" s="1"/>
      <c r="T1" s="1"/>
    </row>
    <row r="2" spans="1:21" s="73" customFormat="1" ht="33" customHeight="1"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42</v>
      </c>
    </row>
    <row r="3" spans="1:21" s="1" customFormat="1" ht="357" x14ac:dyDescent="0.2">
      <c r="A3" s="17">
        <v>2016</v>
      </c>
      <c r="B3" s="18" t="s">
        <v>68</v>
      </c>
      <c r="C3" s="17">
        <v>30</v>
      </c>
      <c r="D3" s="19" t="s">
        <v>82</v>
      </c>
      <c r="E3" s="19" t="s">
        <v>83</v>
      </c>
      <c r="F3" s="20" t="s">
        <v>46</v>
      </c>
      <c r="G3" s="18" t="s">
        <v>84</v>
      </c>
      <c r="H3" s="18" t="s">
        <v>85</v>
      </c>
      <c r="I3" s="18" t="s">
        <v>74</v>
      </c>
      <c r="J3" s="18" t="s">
        <v>86</v>
      </c>
      <c r="K3" s="18">
        <v>5</v>
      </c>
      <c r="L3" s="21">
        <v>44409</v>
      </c>
      <c r="M3" s="21">
        <v>44772</v>
      </c>
      <c r="N3" s="17">
        <v>5</v>
      </c>
      <c r="O3" s="22">
        <f>+N3/K3</f>
        <v>1</v>
      </c>
      <c r="P3" s="119">
        <f>+AVERAGE(O3:O5)</f>
        <v>1</v>
      </c>
      <c r="Q3" s="119" t="s">
        <v>1076</v>
      </c>
      <c r="R3" s="124" t="s">
        <v>52</v>
      </c>
      <c r="S3" s="19" t="s">
        <v>87</v>
      </c>
      <c r="T3" s="19" t="s">
        <v>88</v>
      </c>
      <c r="U3" s="23" t="s">
        <v>2494</v>
      </c>
    </row>
    <row r="4" spans="1:21" s="1" customFormat="1" ht="407.25" customHeight="1" x14ac:dyDescent="0.2">
      <c r="A4" s="17">
        <v>2016</v>
      </c>
      <c r="B4" s="18" t="s">
        <v>68</v>
      </c>
      <c r="C4" s="17">
        <v>30</v>
      </c>
      <c r="D4" s="19" t="s">
        <v>82</v>
      </c>
      <c r="E4" s="19" t="s">
        <v>83</v>
      </c>
      <c r="F4" s="20" t="s">
        <v>57</v>
      </c>
      <c r="G4" s="18" t="s">
        <v>90</v>
      </c>
      <c r="H4" s="18" t="s">
        <v>91</v>
      </c>
      <c r="I4" s="18" t="s">
        <v>74</v>
      </c>
      <c r="J4" s="18" t="s">
        <v>92</v>
      </c>
      <c r="K4" s="18">
        <v>5</v>
      </c>
      <c r="L4" s="21">
        <v>44409</v>
      </c>
      <c r="M4" s="21">
        <v>44834</v>
      </c>
      <c r="N4" s="17">
        <v>5</v>
      </c>
      <c r="O4" s="22">
        <f>+N4/K4</f>
        <v>1</v>
      </c>
      <c r="P4" s="119"/>
      <c r="Q4" s="119"/>
      <c r="R4" s="124"/>
      <c r="S4" s="19" t="s">
        <v>93</v>
      </c>
      <c r="T4" s="19" t="s">
        <v>2441</v>
      </c>
      <c r="U4" s="23" t="s">
        <v>2494</v>
      </c>
    </row>
    <row r="5" spans="1:21" s="1" customFormat="1" ht="407.25" customHeight="1" x14ac:dyDescent="0.2">
      <c r="A5" s="17">
        <v>2016</v>
      </c>
      <c r="B5" s="18" t="s">
        <v>68</v>
      </c>
      <c r="C5" s="17">
        <v>30</v>
      </c>
      <c r="D5" s="19" t="s">
        <v>82</v>
      </c>
      <c r="E5" s="19" t="s">
        <v>83</v>
      </c>
      <c r="F5" s="20" t="s">
        <v>63</v>
      </c>
      <c r="G5" s="18" t="s">
        <v>94</v>
      </c>
      <c r="H5" s="18" t="s">
        <v>95</v>
      </c>
      <c r="I5" s="18" t="s">
        <v>74</v>
      </c>
      <c r="J5" s="18" t="s">
        <v>96</v>
      </c>
      <c r="K5" s="18">
        <v>5</v>
      </c>
      <c r="L5" s="21">
        <v>44409</v>
      </c>
      <c r="M5" s="21">
        <v>44926</v>
      </c>
      <c r="N5" s="17">
        <v>5</v>
      </c>
      <c r="O5" s="22">
        <f>+N5/K5</f>
        <v>1</v>
      </c>
      <c r="P5" s="119"/>
      <c r="Q5" s="119"/>
      <c r="R5" s="124"/>
      <c r="S5" s="19" t="s">
        <v>97</v>
      </c>
      <c r="T5" s="19" t="s">
        <v>2442</v>
      </c>
      <c r="U5" s="23" t="s">
        <v>2494</v>
      </c>
    </row>
    <row r="6" spans="1:21" s="75" customFormat="1" ht="258.75" customHeight="1" x14ac:dyDescent="0.2">
      <c r="A6" s="17">
        <v>2016</v>
      </c>
      <c r="B6" s="18" t="s">
        <v>98</v>
      </c>
      <c r="C6" s="17">
        <v>1</v>
      </c>
      <c r="D6" s="19" t="s">
        <v>99</v>
      </c>
      <c r="E6" s="19" t="s">
        <v>100</v>
      </c>
      <c r="F6" s="20" t="s">
        <v>101</v>
      </c>
      <c r="G6" s="19" t="s">
        <v>102</v>
      </c>
      <c r="H6" s="19" t="s">
        <v>103</v>
      </c>
      <c r="I6" s="18" t="s">
        <v>104</v>
      </c>
      <c r="J6" s="19" t="s">
        <v>105</v>
      </c>
      <c r="K6" s="18" t="s">
        <v>106</v>
      </c>
      <c r="L6" s="21">
        <v>44378</v>
      </c>
      <c r="M6" s="21">
        <v>44592</v>
      </c>
      <c r="N6" s="17">
        <v>13</v>
      </c>
      <c r="O6" s="22">
        <v>1</v>
      </c>
      <c r="P6" s="121">
        <f>+AVERAGE(O6:O7)</f>
        <v>1</v>
      </c>
      <c r="Q6" s="121" t="s">
        <v>1076</v>
      </c>
      <c r="R6" s="125" t="s">
        <v>52</v>
      </c>
      <c r="S6" s="19" t="s">
        <v>107</v>
      </c>
      <c r="T6" s="152" t="s">
        <v>2466</v>
      </c>
      <c r="U6" s="23" t="s">
        <v>2494</v>
      </c>
    </row>
    <row r="7" spans="1:21" s="75" customFormat="1" ht="200.4" customHeight="1" x14ac:dyDescent="0.2">
      <c r="A7" s="17">
        <v>2016</v>
      </c>
      <c r="B7" s="18" t="s">
        <v>98</v>
      </c>
      <c r="C7" s="17">
        <v>1</v>
      </c>
      <c r="D7" s="19" t="s">
        <v>99</v>
      </c>
      <c r="E7" s="19" t="s">
        <v>100</v>
      </c>
      <c r="F7" s="20" t="s">
        <v>108</v>
      </c>
      <c r="G7" s="19" t="s">
        <v>109</v>
      </c>
      <c r="H7" s="19" t="s">
        <v>110</v>
      </c>
      <c r="I7" s="18" t="s">
        <v>104</v>
      </c>
      <c r="J7" s="19" t="s">
        <v>111</v>
      </c>
      <c r="K7" s="18">
        <v>6</v>
      </c>
      <c r="L7" s="21">
        <v>44197</v>
      </c>
      <c r="M7" s="21">
        <v>44592</v>
      </c>
      <c r="N7" s="17">
        <v>6</v>
      </c>
      <c r="O7" s="22">
        <v>1</v>
      </c>
      <c r="P7" s="121"/>
      <c r="Q7" s="121"/>
      <c r="R7" s="125"/>
      <c r="S7" s="19" t="s">
        <v>112</v>
      </c>
      <c r="T7" s="152"/>
      <c r="U7" s="23" t="s">
        <v>2494</v>
      </c>
    </row>
    <row r="8" spans="1:21" s="75" customFormat="1" ht="327" customHeight="1" x14ac:dyDescent="0.2">
      <c r="A8" s="17">
        <v>2018</v>
      </c>
      <c r="B8" s="18" t="s">
        <v>180</v>
      </c>
      <c r="C8" s="27">
        <v>29</v>
      </c>
      <c r="D8" s="28" t="s">
        <v>193</v>
      </c>
      <c r="E8" s="28" t="s">
        <v>194</v>
      </c>
      <c r="F8" s="20" t="s">
        <v>101</v>
      </c>
      <c r="G8" s="28" t="s">
        <v>195</v>
      </c>
      <c r="H8" s="28" t="s">
        <v>196</v>
      </c>
      <c r="I8" s="18" t="s">
        <v>74</v>
      </c>
      <c r="J8" s="26" t="s">
        <v>197</v>
      </c>
      <c r="K8" s="27">
        <v>36</v>
      </c>
      <c r="L8" s="21">
        <v>43770</v>
      </c>
      <c r="M8" s="21">
        <v>44530</v>
      </c>
      <c r="N8" s="17">
        <v>36</v>
      </c>
      <c r="O8" s="22">
        <f t="shared" ref="O8:O15" si="0">+N8/K8</f>
        <v>1</v>
      </c>
      <c r="P8" s="121">
        <f>+AVERAGE(O8:O9)</f>
        <v>1</v>
      </c>
      <c r="Q8" s="121" t="s">
        <v>1076</v>
      </c>
      <c r="R8" s="125" t="s">
        <v>198</v>
      </c>
      <c r="S8" s="19" t="s">
        <v>199</v>
      </c>
      <c r="T8" s="19" t="s">
        <v>200</v>
      </c>
      <c r="U8" s="23" t="s">
        <v>2494</v>
      </c>
    </row>
    <row r="9" spans="1:21" s="75" customFormat="1" ht="237" customHeight="1" x14ac:dyDescent="0.2">
      <c r="A9" s="17">
        <v>2018</v>
      </c>
      <c r="B9" s="18" t="s">
        <v>180</v>
      </c>
      <c r="C9" s="27">
        <v>29</v>
      </c>
      <c r="D9" s="28" t="s">
        <v>193</v>
      </c>
      <c r="E9" s="28" t="s">
        <v>194</v>
      </c>
      <c r="F9" s="20" t="s">
        <v>108</v>
      </c>
      <c r="G9" s="28" t="s">
        <v>195</v>
      </c>
      <c r="H9" s="28" t="s">
        <v>201</v>
      </c>
      <c r="I9" s="18" t="s">
        <v>74</v>
      </c>
      <c r="J9" s="26" t="s">
        <v>202</v>
      </c>
      <c r="K9" s="27">
        <v>7</v>
      </c>
      <c r="L9" s="21">
        <v>43831</v>
      </c>
      <c r="M9" s="21">
        <v>44196</v>
      </c>
      <c r="N9" s="17">
        <v>7</v>
      </c>
      <c r="O9" s="22">
        <f t="shared" si="0"/>
        <v>1</v>
      </c>
      <c r="P9" s="121"/>
      <c r="Q9" s="121"/>
      <c r="R9" s="125"/>
      <c r="S9" s="19" t="s">
        <v>203</v>
      </c>
      <c r="T9" s="19" t="s">
        <v>2444</v>
      </c>
      <c r="U9" s="23" t="s">
        <v>2494</v>
      </c>
    </row>
    <row r="10" spans="1:21" s="1" customFormat="1" ht="175.5" customHeight="1" x14ac:dyDescent="0.2">
      <c r="A10" s="17" t="s">
        <v>10</v>
      </c>
      <c r="B10" s="18" t="s">
        <v>316</v>
      </c>
      <c r="C10" s="27" t="s">
        <v>317</v>
      </c>
      <c r="D10" s="28" t="s">
        <v>318</v>
      </c>
      <c r="E10" s="28" t="s">
        <v>319</v>
      </c>
      <c r="F10" s="20" t="s">
        <v>101</v>
      </c>
      <c r="G10" s="28" t="s">
        <v>320</v>
      </c>
      <c r="H10" s="28" t="s">
        <v>321</v>
      </c>
      <c r="I10" s="18" t="s">
        <v>322</v>
      </c>
      <c r="J10" s="18" t="s">
        <v>323</v>
      </c>
      <c r="K10" s="26">
        <v>28</v>
      </c>
      <c r="L10" s="21">
        <v>43723</v>
      </c>
      <c r="M10" s="21">
        <v>44043</v>
      </c>
      <c r="N10" s="17">
        <v>28</v>
      </c>
      <c r="O10" s="22">
        <f t="shared" si="0"/>
        <v>1</v>
      </c>
      <c r="P10" s="121">
        <f>AVERAGE(O10:O11)</f>
        <v>1</v>
      </c>
      <c r="Q10" s="121" t="s">
        <v>1076</v>
      </c>
      <c r="R10" s="125" t="s">
        <v>52</v>
      </c>
      <c r="S10" s="19" t="s">
        <v>2426</v>
      </c>
      <c r="T10" s="152" t="s">
        <v>2427</v>
      </c>
      <c r="U10" s="23" t="s">
        <v>2494</v>
      </c>
    </row>
    <row r="11" spans="1:21" s="1" customFormat="1" ht="175.5" customHeight="1" x14ac:dyDescent="0.2">
      <c r="A11" s="17" t="s">
        <v>10</v>
      </c>
      <c r="B11" s="18" t="s">
        <v>316</v>
      </c>
      <c r="C11" s="27" t="s">
        <v>317</v>
      </c>
      <c r="D11" s="28" t="s">
        <v>318</v>
      </c>
      <c r="E11" s="28" t="s">
        <v>319</v>
      </c>
      <c r="F11" s="20" t="s">
        <v>108</v>
      </c>
      <c r="G11" s="28" t="s">
        <v>324</v>
      </c>
      <c r="H11" s="28" t="s">
        <v>325</v>
      </c>
      <c r="I11" s="18" t="s">
        <v>322</v>
      </c>
      <c r="J11" s="18" t="s">
        <v>323</v>
      </c>
      <c r="K11" s="26">
        <v>5</v>
      </c>
      <c r="L11" s="21">
        <v>43723</v>
      </c>
      <c r="M11" s="21">
        <v>44043</v>
      </c>
      <c r="N11" s="17">
        <v>5</v>
      </c>
      <c r="O11" s="22">
        <f t="shared" si="0"/>
        <v>1</v>
      </c>
      <c r="P11" s="121"/>
      <c r="Q11" s="121"/>
      <c r="R11" s="125"/>
      <c r="S11" s="19" t="s">
        <v>326</v>
      </c>
      <c r="T11" s="152"/>
      <c r="U11" s="23" t="s">
        <v>2494</v>
      </c>
    </row>
    <row r="12" spans="1:21" s="75" customFormat="1" ht="202.5" customHeight="1" x14ac:dyDescent="0.2">
      <c r="A12" s="17" t="s">
        <v>10</v>
      </c>
      <c r="B12" s="18" t="s">
        <v>316</v>
      </c>
      <c r="C12" s="27" t="s">
        <v>327</v>
      </c>
      <c r="D12" s="28" t="s">
        <v>328</v>
      </c>
      <c r="E12" s="28" t="s">
        <v>329</v>
      </c>
      <c r="F12" s="20" t="s">
        <v>46</v>
      </c>
      <c r="G12" s="28" t="s">
        <v>330</v>
      </c>
      <c r="H12" s="28" t="s">
        <v>331</v>
      </c>
      <c r="I12" s="18" t="s">
        <v>74</v>
      </c>
      <c r="J12" s="18" t="s">
        <v>332</v>
      </c>
      <c r="K12" s="26">
        <v>1</v>
      </c>
      <c r="L12" s="21">
        <v>43723</v>
      </c>
      <c r="M12" s="21">
        <v>44408</v>
      </c>
      <c r="N12" s="17">
        <v>1</v>
      </c>
      <c r="O12" s="22">
        <f t="shared" si="0"/>
        <v>1</v>
      </c>
      <c r="P12" s="121">
        <f>AVERAGE(O12:O14)</f>
        <v>1</v>
      </c>
      <c r="Q12" s="121" t="s">
        <v>1076</v>
      </c>
      <c r="R12" s="125" t="s">
        <v>52</v>
      </c>
      <c r="S12" s="28" t="s">
        <v>333</v>
      </c>
      <c r="T12" s="28" t="s">
        <v>2445</v>
      </c>
      <c r="U12" s="23" t="s">
        <v>2494</v>
      </c>
    </row>
    <row r="13" spans="1:21" s="75" customFormat="1" ht="117" customHeight="1" x14ac:dyDescent="0.2">
      <c r="A13" s="17" t="s">
        <v>10</v>
      </c>
      <c r="B13" s="18" t="s">
        <v>316</v>
      </c>
      <c r="C13" s="27" t="s">
        <v>327</v>
      </c>
      <c r="D13" s="28" t="s">
        <v>328</v>
      </c>
      <c r="E13" s="28" t="s">
        <v>329</v>
      </c>
      <c r="F13" s="20" t="s">
        <v>57</v>
      </c>
      <c r="G13" s="28" t="s">
        <v>334</v>
      </c>
      <c r="H13" s="28" t="s">
        <v>335</v>
      </c>
      <c r="I13" s="18" t="s">
        <v>74</v>
      </c>
      <c r="J13" s="18" t="s">
        <v>336</v>
      </c>
      <c r="K13" s="26">
        <v>1</v>
      </c>
      <c r="L13" s="21">
        <v>44197</v>
      </c>
      <c r="M13" s="21">
        <v>44561</v>
      </c>
      <c r="N13" s="17">
        <v>1</v>
      </c>
      <c r="O13" s="22">
        <f t="shared" si="0"/>
        <v>1</v>
      </c>
      <c r="P13" s="121"/>
      <c r="Q13" s="121"/>
      <c r="R13" s="125"/>
      <c r="S13" s="19" t="s">
        <v>337</v>
      </c>
      <c r="T13" s="19" t="s">
        <v>2446</v>
      </c>
      <c r="U13" s="23" t="s">
        <v>2494</v>
      </c>
    </row>
    <row r="14" spans="1:21" s="1" customFormat="1" ht="248.25" customHeight="1" x14ac:dyDescent="0.2">
      <c r="A14" s="17" t="s">
        <v>10</v>
      </c>
      <c r="B14" s="18" t="s">
        <v>316</v>
      </c>
      <c r="C14" s="27" t="s">
        <v>327</v>
      </c>
      <c r="D14" s="28" t="s">
        <v>328</v>
      </c>
      <c r="E14" s="28" t="s">
        <v>338</v>
      </c>
      <c r="F14" s="20" t="s">
        <v>63</v>
      </c>
      <c r="G14" s="28" t="s">
        <v>339</v>
      </c>
      <c r="H14" s="28" t="s">
        <v>340</v>
      </c>
      <c r="I14" s="18" t="s">
        <v>74</v>
      </c>
      <c r="J14" s="18" t="s">
        <v>341</v>
      </c>
      <c r="K14" s="26">
        <v>1</v>
      </c>
      <c r="L14" s="21">
        <v>43709</v>
      </c>
      <c r="M14" s="21">
        <v>43830</v>
      </c>
      <c r="N14" s="17">
        <v>1</v>
      </c>
      <c r="O14" s="22">
        <f t="shared" si="0"/>
        <v>1</v>
      </c>
      <c r="P14" s="121"/>
      <c r="Q14" s="121"/>
      <c r="R14" s="125"/>
      <c r="S14" s="28" t="s">
        <v>342</v>
      </c>
      <c r="T14" s="28" t="s">
        <v>2447</v>
      </c>
      <c r="U14" s="23" t="s">
        <v>2494</v>
      </c>
    </row>
    <row r="15" spans="1:21" s="75" customFormat="1" ht="166.5" customHeight="1" x14ac:dyDescent="0.2">
      <c r="A15" s="18" t="s">
        <v>19</v>
      </c>
      <c r="B15" s="18" t="s">
        <v>642</v>
      </c>
      <c r="C15" s="27">
        <v>1</v>
      </c>
      <c r="D15" s="28" t="s">
        <v>643</v>
      </c>
      <c r="E15" s="28" t="s">
        <v>644</v>
      </c>
      <c r="F15" s="20" t="s">
        <v>101</v>
      </c>
      <c r="G15" s="54" t="s">
        <v>645</v>
      </c>
      <c r="H15" s="54" t="s">
        <v>646</v>
      </c>
      <c r="I15" s="18" t="s">
        <v>74</v>
      </c>
      <c r="J15" s="55" t="s">
        <v>647</v>
      </c>
      <c r="K15" s="17">
        <v>1</v>
      </c>
      <c r="L15" s="21">
        <v>44593</v>
      </c>
      <c r="M15" s="21">
        <v>44620</v>
      </c>
      <c r="N15" s="17">
        <v>1</v>
      </c>
      <c r="O15" s="22">
        <f t="shared" si="0"/>
        <v>1</v>
      </c>
      <c r="P15" s="119">
        <f>+AVERAGE(O15:O16)</f>
        <v>1</v>
      </c>
      <c r="Q15" s="119" t="s">
        <v>1076</v>
      </c>
      <c r="R15" s="123" t="s">
        <v>210</v>
      </c>
      <c r="S15" s="19" t="s">
        <v>648</v>
      </c>
      <c r="T15" s="19" t="s">
        <v>649</v>
      </c>
      <c r="U15" s="23" t="s">
        <v>2494</v>
      </c>
    </row>
    <row r="16" spans="1:21" s="75" customFormat="1" ht="196.5" customHeight="1" x14ac:dyDescent="0.2">
      <c r="A16" s="18" t="s">
        <v>19</v>
      </c>
      <c r="B16" s="18" t="s">
        <v>642</v>
      </c>
      <c r="C16" s="27">
        <v>1</v>
      </c>
      <c r="D16" s="28" t="s">
        <v>643</v>
      </c>
      <c r="E16" s="28" t="s">
        <v>644</v>
      </c>
      <c r="F16" s="20" t="s">
        <v>108</v>
      </c>
      <c r="G16" s="54" t="s">
        <v>650</v>
      </c>
      <c r="H16" s="54" t="s">
        <v>651</v>
      </c>
      <c r="I16" s="18" t="s">
        <v>74</v>
      </c>
      <c r="J16" s="55" t="s">
        <v>652</v>
      </c>
      <c r="K16" s="17">
        <v>9</v>
      </c>
      <c r="L16" s="21">
        <v>44621</v>
      </c>
      <c r="M16" s="21">
        <v>44895</v>
      </c>
      <c r="N16" s="17">
        <v>9</v>
      </c>
      <c r="O16" s="22">
        <f>+N16/K16</f>
        <v>1</v>
      </c>
      <c r="P16" s="119"/>
      <c r="Q16" s="119"/>
      <c r="R16" s="123"/>
      <c r="S16" s="19" t="s">
        <v>2452</v>
      </c>
      <c r="T16" s="19" t="s">
        <v>2453</v>
      </c>
      <c r="U16" s="23" t="s">
        <v>2494</v>
      </c>
    </row>
    <row r="17" spans="1:21" s="75" customFormat="1" ht="372" customHeight="1" x14ac:dyDescent="0.2">
      <c r="A17" s="18">
        <v>2021</v>
      </c>
      <c r="B17" s="18" t="s">
        <v>821</v>
      </c>
      <c r="C17" s="27">
        <v>11</v>
      </c>
      <c r="D17" s="28" t="s">
        <v>858</v>
      </c>
      <c r="E17" s="28" t="s">
        <v>859</v>
      </c>
      <c r="F17" s="20" t="s">
        <v>382</v>
      </c>
      <c r="G17" s="54" t="s">
        <v>860</v>
      </c>
      <c r="H17" s="54" t="s">
        <v>861</v>
      </c>
      <c r="I17" s="18" t="s">
        <v>862</v>
      </c>
      <c r="J17" s="55" t="s">
        <v>863</v>
      </c>
      <c r="K17" s="17">
        <v>1</v>
      </c>
      <c r="L17" s="21">
        <v>44835</v>
      </c>
      <c r="M17" s="21">
        <v>45138</v>
      </c>
      <c r="N17" s="17">
        <v>1</v>
      </c>
      <c r="O17" s="68">
        <f t="shared" ref="O17:O22" si="1">+N17/K17</f>
        <v>1</v>
      </c>
      <c r="P17" s="68">
        <f>+AVERAGE(O17:O17)</f>
        <v>1</v>
      </c>
      <c r="Q17" s="27" t="s">
        <v>1076</v>
      </c>
      <c r="R17" s="28" t="s">
        <v>52</v>
      </c>
      <c r="S17" s="28" t="s">
        <v>864</v>
      </c>
      <c r="T17" s="28" t="s">
        <v>2417</v>
      </c>
      <c r="U17" s="23" t="s">
        <v>2494</v>
      </c>
    </row>
    <row r="18" spans="1:21" s="75" customFormat="1" ht="409.5" customHeight="1" x14ac:dyDescent="0.2">
      <c r="A18" s="18">
        <v>2021</v>
      </c>
      <c r="B18" s="18" t="s">
        <v>821</v>
      </c>
      <c r="C18" s="27">
        <v>13</v>
      </c>
      <c r="D18" s="28" t="s">
        <v>865</v>
      </c>
      <c r="E18" s="28" t="s">
        <v>866</v>
      </c>
      <c r="F18" s="20" t="s">
        <v>101</v>
      </c>
      <c r="G18" s="54" t="s">
        <v>867</v>
      </c>
      <c r="H18" s="54" t="s">
        <v>868</v>
      </c>
      <c r="I18" s="26" t="s">
        <v>862</v>
      </c>
      <c r="J18" s="55" t="s">
        <v>869</v>
      </c>
      <c r="K18" s="17">
        <v>1</v>
      </c>
      <c r="L18" s="21">
        <v>44743</v>
      </c>
      <c r="M18" s="21">
        <v>44804</v>
      </c>
      <c r="N18" s="17">
        <v>1</v>
      </c>
      <c r="O18" s="22">
        <f t="shared" si="1"/>
        <v>1</v>
      </c>
      <c r="P18" s="151">
        <f>+AVERAGE(O18:O19)</f>
        <v>1</v>
      </c>
      <c r="Q18" s="151" t="s">
        <v>1076</v>
      </c>
      <c r="R18" s="151" t="s">
        <v>52</v>
      </c>
      <c r="S18" s="19" t="s">
        <v>870</v>
      </c>
      <c r="T18" s="19" t="s">
        <v>2420</v>
      </c>
      <c r="U18" s="23" t="s">
        <v>2494</v>
      </c>
    </row>
    <row r="19" spans="1:21" s="75" customFormat="1" ht="215.25" customHeight="1" x14ac:dyDescent="0.2">
      <c r="A19" s="18">
        <v>2021</v>
      </c>
      <c r="B19" s="18" t="s">
        <v>821</v>
      </c>
      <c r="C19" s="27">
        <v>13</v>
      </c>
      <c r="D19" s="28" t="s">
        <v>865</v>
      </c>
      <c r="E19" s="28" t="s">
        <v>871</v>
      </c>
      <c r="F19" s="20" t="s">
        <v>108</v>
      </c>
      <c r="G19" s="54" t="s">
        <v>872</v>
      </c>
      <c r="H19" s="54" t="s">
        <v>2419</v>
      </c>
      <c r="I19" s="26" t="s">
        <v>862</v>
      </c>
      <c r="J19" s="55" t="s">
        <v>873</v>
      </c>
      <c r="K19" s="17">
        <v>7</v>
      </c>
      <c r="L19" s="21">
        <v>44835</v>
      </c>
      <c r="M19" s="21">
        <v>45138</v>
      </c>
      <c r="N19" s="17">
        <v>7</v>
      </c>
      <c r="O19" s="22">
        <f t="shared" si="1"/>
        <v>1</v>
      </c>
      <c r="P19" s="151"/>
      <c r="Q19" s="151"/>
      <c r="R19" s="151"/>
      <c r="S19" s="19" t="s">
        <v>2418</v>
      </c>
      <c r="T19" s="19" t="s">
        <v>2421</v>
      </c>
      <c r="U19" s="23" t="s">
        <v>2494</v>
      </c>
    </row>
    <row r="20" spans="1:21" s="1" customFormat="1" ht="393.75" customHeight="1" x14ac:dyDescent="0.2">
      <c r="A20" s="18">
        <v>2022</v>
      </c>
      <c r="B20" s="18" t="s">
        <v>874</v>
      </c>
      <c r="C20" s="17">
        <v>18</v>
      </c>
      <c r="D20" s="23" t="s">
        <v>891</v>
      </c>
      <c r="E20" s="19" t="s">
        <v>892</v>
      </c>
      <c r="F20" s="20">
        <v>1</v>
      </c>
      <c r="G20" s="19" t="s">
        <v>893</v>
      </c>
      <c r="H20" s="19" t="s">
        <v>894</v>
      </c>
      <c r="I20" s="18" t="s">
        <v>1564</v>
      </c>
      <c r="J20" s="19" t="s">
        <v>895</v>
      </c>
      <c r="K20" s="17">
        <v>1</v>
      </c>
      <c r="L20" s="31">
        <v>45030</v>
      </c>
      <c r="M20" s="31">
        <v>45107</v>
      </c>
      <c r="N20" s="17">
        <v>1</v>
      </c>
      <c r="O20" s="22">
        <f t="shared" si="1"/>
        <v>1</v>
      </c>
      <c r="P20" s="22">
        <v>1</v>
      </c>
      <c r="Q20" s="22" t="s">
        <v>1076</v>
      </c>
      <c r="R20" s="18" t="s">
        <v>52</v>
      </c>
      <c r="S20" s="19" t="s">
        <v>890</v>
      </c>
      <c r="T20" s="19" t="s">
        <v>2416</v>
      </c>
      <c r="U20" s="23" t="s">
        <v>2494</v>
      </c>
    </row>
    <row r="21" spans="1:21" s="1" customFormat="1" ht="357" x14ac:dyDescent="0.2">
      <c r="A21" s="18">
        <v>2022</v>
      </c>
      <c r="B21" s="18" t="s">
        <v>874</v>
      </c>
      <c r="C21" s="17">
        <v>19</v>
      </c>
      <c r="D21" s="23" t="s">
        <v>896</v>
      </c>
      <c r="E21" s="19" t="s">
        <v>897</v>
      </c>
      <c r="F21" s="20">
        <v>1</v>
      </c>
      <c r="G21" s="19" t="s">
        <v>898</v>
      </c>
      <c r="H21" s="19" t="s">
        <v>899</v>
      </c>
      <c r="I21" s="18" t="s">
        <v>1564</v>
      </c>
      <c r="J21" s="19" t="s">
        <v>900</v>
      </c>
      <c r="K21" s="17">
        <v>1</v>
      </c>
      <c r="L21" s="31">
        <v>45030</v>
      </c>
      <c r="M21" s="31">
        <v>45107</v>
      </c>
      <c r="N21" s="17">
        <v>1</v>
      </c>
      <c r="O21" s="22">
        <f t="shared" si="1"/>
        <v>1</v>
      </c>
      <c r="P21" s="22">
        <v>1</v>
      </c>
      <c r="Q21" s="22" t="s">
        <v>1076</v>
      </c>
      <c r="R21" s="18" t="s">
        <v>52</v>
      </c>
      <c r="S21" s="19" t="s">
        <v>890</v>
      </c>
      <c r="T21" s="19" t="s">
        <v>2416</v>
      </c>
      <c r="U21" s="23" t="s">
        <v>2494</v>
      </c>
    </row>
    <row r="22" spans="1:21" s="1" customFormat="1" ht="409.6" x14ac:dyDescent="0.2">
      <c r="A22" s="18">
        <v>2022</v>
      </c>
      <c r="B22" s="18" t="s">
        <v>874</v>
      </c>
      <c r="C22" s="26">
        <v>24</v>
      </c>
      <c r="D22" s="19" t="s">
        <v>913</v>
      </c>
      <c r="E22" s="19" t="s">
        <v>914</v>
      </c>
      <c r="F22" s="20">
        <v>1</v>
      </c>
      <c r="G22" s="19" t="s">
        <v>915</v>
      </c>
      <c r="H22" s="19" t="s">
        <v>916</v>
      </c>
      <c r="I22" s="18" t="s">
        <v>49</v>
      </c>
      <c r="J22" s="19" t="s">
        <v>917</v>
      </c>
      <c r="K22" s="18">
        <v>1</v>
      </c>
      <c r="L22" s="79">
        <v>45030</v>
      </c>
      <c r="M22" s="79">
        <v>45168</v>
      </c>
      <c r="N22" s="17">
        <v>1</v>
      </c>
      <c r="O22" s="22">
        <f t="shared" si="1"/>
        <v>1</v>
      </c>
      <c r="P22" s="22">
        <f>+O22</f>
        <v>1</v>
      </c>
      <c r="Q22" s="22" t="s">
        <v>1076</v>
      </c>
      <c r="R22" s="18" t="s">
        <v>210</v>
      </c>
      <c r="S22" s="19" t="s">
        <v>2473</v>
      </c>
      <c r="T22" s="19" t="s">
        <v>2474</v>
      </c>
      <c r="U22" s="23" t="s">
        <v>2494</v>
      </c>
    </row>
    <row r="23" spans="1:21" ht="177" customHeight="1" x14ac:dyDescent="0.3">
      <c r="A23" s="18" t="s">
        <v>934</v>
      </c>
      <c r="B23" s="18" t="s">
        <v>935</v>
      </c>
      <c r="C23" s="26">
        <v>5</v>
      </c>
      <c r="D23" s="19" t="s">
        <v>952</v>
      </c>
      <c r="E23" s="19" t="s">
        <v>953</v>
      </c>
      <c r="F23" s="20" t="s">
        <v>382</v>
      </c>
      <c r="G23" s="19" t="s">
        <v>954</v>
      </c>
      <c r="H23" s="19" t="s">
        <v>955</v>
      </c>
      <c r="I23" s="26" t="s">
        <v>74</v>
      </c>
      <c r="J23" s="19" t="s">
        <v>956</v>
      </c>
      <c r="K23" s="18">
        <v>1</v>
      </c>
      <c r="L23" s="79">
        <v>45214</v>
      </c>
      <c r="M23" s="79">
        <v>45260</v>
      </c>
      <c r="N23" s="17">
        <v>1</v>
      </c>
      <c r="O23" s="22">
        <f>+N23/K23</f>
        <v>1</v>
      </c>
      <c r="P23" s="22">
        <f>+O23</f>
        <v>1</v>
      </c>
      <c r="Q23" s="22" t="s">
        <v>1076</v>
      </c>
      <c r="R23" s="18" t="s">
        <v>52</v>
      </c>
      <c r="S23" s="19" t="s">
        <v>2436</v>
      </c>
      <c r="T23" s="19" t="s">
        <v>2437</v>
      </c>
      <c r="U23" s="23" t="s">
        <v>2494</v>
      </c>
    </row>
    <row r="24" spans="1:21" ht="169.5" customHeight="1" x14ac:dyDescent="0.3">
      <c r="A24" s="18" t="s">
        <v>934</v>
      </c>
      <c r="B24" s="18" t="s">
        <v>935</v>
      </c>
      <c r="C24" s="26">
        <v>8</v>
      </c>
      <c r="D24" s="19" t="s">
        <v>963</v>
      </c>
      <c r="E24" s="19" t="s">
        <v>964</v>
      </c>
      <c r="F24" s="20" t="s">
        <v>382</v>
      </c>
      <c r="G24" s="19" t="s">
        <v>965</v>
      </c>
      <c r="H24" s="19" t="s">
        <v>966</v>
      </c>
      <c r="I24" s="26" t="s">
        <v>74</v>
      </c>
      <c r="J24" s="19" t="s">
        <v>967</v>
      </c>
      <c r="K24" s="18">
        <v>1</v>
      </c>
      <c r="L24" s="79">
        <v>45214</v>
      </c>
      <c r="M24" s="79">
        <v>45291</v>
      </c>
      <c r="N24" s="17">
        <v>1</v>
      </c>
      <c r="O24" s="22">
        <f>+N24/K24</f>
        <v>1</v>
      </c>
      <c r="P24" s="22">
        <f>+O24</f>
        <v>1</v>
      </c>
      <c r="Q24" s="22" t="s">
        <v>1076</v>
      </c>
      <c r="R24" s="18" t="s">
        <v>52</v>
      </c>
      <c r="S24" s="19" t="s">
        <v>2430</v>
      </c>
      <c r="T24" s="19" t="s">
        <v>2431</v>
      </c>
      <c r="U24" s="23" t="s">
        <v>2494</v>
      </c>
    </row>
    <row r="25" spans="1:21" ht="156" customHeight="1" x14ac:dyDescent="0.3">
      <c r="A25" s="18" t="s">
        <v>934</v>
      </c>
      <c r="B25" s="18" t="s">
        <v>935</v>
      </c>
      <c r="C25" s="26">
        <v>13</v>
      </c>
      <c r="D25" s="19" t="s">
        <v>980</v>
      </c>
      <c r="E25" s="19" t="s">
        <v>2434</v>
      </c>
      <c r="F25" s="20" t="s">
        <v>382</v>
      </c>
      <c r="G25" s="19" t="s">
        <v>981</v>
      </c>
      <c r="H25" s="19" t="s">
        <v>982</v>
      </c>
      <c r="I25" s="26" t="s">
        <v>74</v>
      </c>
      <c r="J25" s="19" t="s">
        <v>983</v>
      </c>
      <c r="K25" s="18">
        <v>1</v>
      </c>
      <c r="L25" s="79">
        <v>45214</v>
      </c>
      <c r="M25" s="79">
        <v>45291</v>
      </c>
      <c r="N25" s="17">
        <v>1</v>
      </c>
      <c r="O25" s="22">
        <f>+N25/K25</f>
        <v>1</v>
      </c>
      <c r="P25" s="22">
        <f>+O25</f>
        <v>1</v>
      </c>
      <c r="Q25" s="22" t="s">
        <v>1076</v>
      </c>
      <c r="R25" s="18" t="s">
        <v>52</v>
      </c>
      <c r="S25" s="19" t="s">
        <v>2433</v>
      </c>
      <c r="T25" s="19" t="s">
        <v>2435</v>
      </c>
      <c r="U25" s="23" t="s">
        <v>2494</v>
      </c>
    </row>
    <row r="26" spans="1:21" s="75" customFormat="1" ht="372" customHeight="1" x14ac:dyDescent="0.2">
      <c r="A26" s="18">
        <v>2022</v>
      </c>
      <c r="B26" s="18" t="s">
        <v>998</v>
      </c>
      <c r="C26" s="27">
        <v>21</v>
      </c>
      <c r="D26" s="28" t="s">
        <v>1065</v>
      </c>
      <c r="E26" s="28" t="s">
        <v>1066</v>
      </c>
      <c r="F26" s="20" t="s">
        <v>382</v>
      </c>
      <c r="G26" s="54" t="s">
        <v>1067</v>
      </c>
      <c r="H26" s="54" t="s">
        <v>1068</v>
      </c>
      <c r="I26" s="18" t="s">
        <v>862</v>
      </c>
      <c r="J26" s="55" t="s">
        <v>1069</v>
      </c>
      <c r="K26" s="17">
        <v>2</v>
      </c>
      <c r="L26" s="21">
        <v>45261</v>
      </c>
      <c r="M26" s="21">
        <v>45291</v>
      </c>
      <c r="N26" s="17">
        <v>2</v>
      </c>
      <c r="O26" s="22">
        <f>+N26/K26</f>
        <v>1</v>
      </c>
      <c r="P26" s="22">
        <v>1</v>
      </c>
      <c r="Q26" s="27" t="s">
        <v>1076</v>
      </c>
      <c r="R26" s="28" t="s">
        <v>52</v>
      </c>
      <c r="S26" s="28" t="s">
        <v>2424</v>
      </c>
      <c r="T26" s="28" t="s">
        <v>2425</v>
      </c>
      <c r="U26" s="23" t="s">
        <v>2494</v>
      </c>
    </row>
  </sheetData>
  <mergeCells count="24">
    <mergeCell ref="A1:G1"/>
    <mergeCell ref="P3:P5"/>
    <mergeCell ref="Q3:Q5"/>
    <mergeCell ref="R3:R5"/>
    <mergeCell ref="P6:P7"/>
    <mergeCell ref="Q6:Q7"/>
    <mergeCell ref="R6:R7"/>
    <mergeCell ref="T6:T7"/>
    <mergeCell ref="P8:P9"/>
    <mergeCell ref="Q8:Q9"/>
    <mergeCell ref="R8:R9"/>
    <mergeCell ref="P10:P11"/>
    <mergeCell ref="Q10:Q11"/>
    <mergeCell ref="R10:R11"/>
    <mergeCell ref="T10:T11"/>
    <mergeCell ref="P18:P19"/>
    <mergeCell ref="Q18:Q19"/>
    <mergeCell ref="R18:R19"/>
    <mergeCell ref="P12:P14"/>
    <mergeCell ref="Q12:Q14"/>
    <mergeCell ref="R12:R14"/>
    <mergeCell ref="P15:P16"/>
    <mergeCell ref="Q15:Q16"/>
    <mergeCell ref="R15:R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0"/>
  <sheetViews>
    <sheetView workbookViewId="0">
      <selection activeCell="C3" sqref="C3:C4"/>
    </sheetView>
  </sheetViews>
  <sheetFormatPr baseColWidth="10" defaultColWidth="11.44140625" defaultRowHeight="14.4" x14ac:dyDescent="0.3"/>
  <cols>
    <col min="1" max="1" width="11.33203125" customWidth="1"/>
    <col min="2" max="2" width="16.5546875" customWidth="1"/>
    <col min="3" max="3" width="9.6640625" customWidth="1"/>
    <col min="4" max="4" width="38.33203125" customWidth="1"/>
    <col min="5" max="5" width="37.109375" customWidth="1"/>
    <col min="6" max="6" width="9.88671875" customWidth="1"/>
    <col min="7" max="7" width="38.109375" customWidth="1"/>
    <col min="8" max="8" width="32.88671875" customWidth="1"/>
    <col min="9" max="9" width="15.6640625" customWidth="1"/>
    <col min="10" max="10" width="21"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20.109375" customWidth="1"/>
    <col min="19" max="19" width="72.109375" customWidth="1"/>
    <col min="20" max="20" width="78.33203125" customWidth="1"/>
    <col min="21" max="21" width="38.109375" customWidth="1"/>
    <col min="22" max="22" width="36.44140625" customWidth="1"/>
    <col min="23" max="23" width="99" customWidth="1"/>
  </cols>
  <sheetData>
    <row r="1" spans="1:22" ht="32.25" customHeight="1" x14ac:dyDescent="0.3">
      <c r="A1" s="153" t="s">
        <v>1070</v>
      </c>
      <c r="B1" s="153"/>
      <c r="C1" s="153"/>
      <c r="D1" s="153"/>
      <c r="E1" s="153"/>
      <c r="F1" s="153"/>
      <c r="G1" s="153"/>
      <c r="H1" s="45"/>
      <c r="I1" s="1"/>
      <c r="J1" s="1"/>
      <c r="K1" s="1"/>
      <c r="L1" s="1"/>
      <c r="M1" s="1"/>
      <c r="N1" s="1"/>
      <c r="O1" s="1"/>
      <c r="P1" s="1"/>
      <c r="Q1" s="1"/>
      <c r="R1" s="1"/>
      <c r="S1" s="1"/>
      <c r="T1" s="1"/>
    </row>
    <row r="2" spans="1:22" s="73" customFormat="1" ht="33" customHeight="1"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42</v>
      </c>
      <c r="V2" s="76"/>
    </row>
    <row r="3" spans="1:22" ht="144.9" customHeight="1" x14ac:dyDescent="0.3">
      <c r="A3" s="159">
        <v>2016</v>
      </c>
      <c r="B3" s="116" t="s">
        <v>68</v>
      </c>
      <c r="C3" s="159">
        <v>29</v>
      </c>
      <c r="D3" s="137" t="s">
        <v>1071</v>
      </c>
      <c r="E3" s="137" t="s">
        <v>1072</v>
      </c>
      <c r="F3" s="161">
        <v>1</v>
      </c>
      <c r="G3" s="137" t="s">
        <v>1073</v>
      </c>
      <c r="H3" s="137" t="s">
        <v>1074</v>
      </c>
      <c r="I3" s="116" t="s">
        <v>74</v>
      </c>
      <c r="J3" s="137" t="s">
        <v>1075</v>
      </c>
      <c r="K3" s="116">
        <v>24</v>
      </c>
      <c r="L3" s="157">
        <v>43831</v>
      </c>
      <c r="M3" s="157">
        <v>44561</v>
      </c>
      <c r="N3" s="159">
        <v>24</v>
      </c>
      <c r="O3" s="113">
        <f>+N3/K3</f>
        <v>1</v>
      </c>
      <c r="P3" s="113">
        <f>+O3</f>
        <v>1</v>
      </c>
      <c r="Q3" s="113" t="s">
        <v>1076</v>
      </c>
      <c r="R3" s="167" t="s">
        <v>52</v>
      </c>
      <c r="S3" s="137" t="s">
        <v>1077</v>
      </c>
      <c r="T3" s="137" t="s">
        <v>1078</v>
      </c>
      <c r="U3" s="137" t="s">
        <v>1079</v>
      </c>
    </row>
    <row r="4" spans="1:22" ht="144.9" customHeight="1" x14ac:dyDescent="0.3">
      <c r="A4" s="160"/>
      <c r="B4" s="118"/>
      <c r="C4" s="160"/>
      <c r="D4" s="138"/>
      <c r="E4" s="138"/>
      <c r="F4" s="162"/>
      <c r="G4" s="138"/>
      <c r="H4" s="138"/>
      <c r="I4" s="118"/>
      <c r="J4" s="138"/>
      <c r="K4" s="118"/>
      <c r="L4" s="158"/>
      <c r="M4" s="158"/>
      <c r="N4" s="160"/>
      <c r="O4" s="115"/>
      <c r="P4" s="115"/>
      <c r="Q4" s="115"/>
      <c r="R4" s="168"/>
      <c r="S4" s="138"/>
      <c r="T4" s="138"/>
      <c r="U4" s="138"/>
    </row>
    <row r="5" spans="1:22" s="74" customFormat="1" ht="339.75" customHeight="1" x14ac:dyDescent="0.3">
      <c r="A5" s="159">
        <v>2016</v>
      </c>
      <c r="B5" s="116" t="s">
        <v>68</v>
      </c>
      <c r="C5" s="159">
        <v>37</v>
      </c>
      <c r="D5" s="137" t="s">
        <v>1080</v>
      </c>
      <c r="E5" s="137" t="s">
        <v>1081</v>
      </c>
      <c r="F5" s="116">
        <v>1</v>
      </c>
      <c r="G5" s="137" t="s">
        <v>1073</v>
      </c>
      <c r="H5" s="137" t="s">
        <v>1074</v>
      </c>
      <c r="I5" s="116" t="s">
        <v>74</v>
      </c>
      <c r="J5" s="137" t="s">
        <v>1075</v>
      </c>
      <c r="K5" s="116">
        <v>24</v>
      </c>
      <c r="L5" s="157">
        <v>43831</v>
      </c>
      <c r="M5" s="157">
        <v>44561</v>
      </c>
      <c r="N5" s="159">
        <v>24</v>
      </c>
      <c r="O5" s="113">
        <f>+N5/K5</f>
        <v>1</v>
      </c>
      <c r="P5" s="113">
        <f>+O5</f>
        <v>1</v>
      </c>
      <c r="Q5" s="113" t="s">
        <v>1076</v>
      </c>
      <c r="R5" s="167" t="s">
        <v>52</v>
      </c>
      <c r="S5" s="137" t="s">
        <v>1077</v>
      </c>
      <c r="T5" s="137" t="s">
        <v>1078</v>
      </c>
      <c r="U5" s="137" t="s">
        <v>1079</v>
      </c>
      <c r="V5"/>
    </row>
    <row r="6" spans="1:22" x14ac:dyDescent="0.3">
      <c r="A6" s="160"/>
      <c r="B6" s="118"/>
      <c r="C6" s="160"/>
      <c r="D6" s="138"/>
      <c r="E6" s="138"/>
      <c r="F6" s="118"/>
      <c r="G6" s="138"/>
      <c r="H6" s="138"/>
      <c r="I6" s="118"/>
      <c r="J6" s="138"/>
      <c r="K6" s="118"/>
      <c r="L6" s="158"/>
      <c r="M6" s="158"/>
      <c r="N6" s="160"/>
      <c r="O6" s="115"/>
      <c r="P6" s="115"/>
      <c r="Q6" s="115"/>
      <c r="R6" s="168"/>
      <c r="S6" s="138"/>
      <c r="T6" s="138"/>
      <c r="U6" s="138"/>
    </row>
    <row r="7" spans="1:22" ht="336.6" x14ac:dyDescent="0.3">
      <c r="A7" s="17">
        <v>2017</v>
      </c>
      <c r="B7" s="18" t="s">
        <v>115</v>
      </c>
      <c r="C7" s="17">
        <v>2</v>
      </c>
      <c r="D7" s="19" t="s">
        <v>1082</v>
      </c>
      <c r="E7" s="19" t="s">
        <v>1083</v>
      </c>
      <c r="F7" s="20" t="s">
        <v>382</v>
      </c>
      <c r="G7" s="19" t="s">
        <v>1084</v>
      </c>
      <c r="H7" s="19" t="s">
        <v>1085</v>
      </c>
      <c r="I7" s="18" t="s">
        <v>104</v>
      </c>
      <c r="J7" s="18" t="s">
        <v>65</v>
      </c>
      <c r="K7" s="18">
        <v>4</v>
      </c>
      <c r="L7" s="21">
        <v>44197</v>
      </c>
      <c r="M7" s="21">
        <v>44592</v>
      </c>
      <c r="N7" s="17">
        <v>4</v>
      </c>
      <c r="O7" s="22">
        <f>+N7/K7</f>
        <v>1</v>
      </c>
      <c r="P7" s="25">
        <f>+AVERAGE(O7:O7)</f>
        <v>1</v>
      </c>
      <c r="Q7" s="25" t="s">
        <v>1076</v>
      </c>
      <c r="R7" s="67" t="s">
        <v>52</v>
      </c>
      <c r="S7" s="19" t="s">
        <v>1086</v>
      </c>
      <c r="T7" s="19" t="s">
        <v>1087</v>
      </c>
      <c r="U7" s="23" t="s">
        <v>1079</v>
      </c>
    </row>
    <row r="8" spans="1:22" ht="255" x14ac:dyDescent="0.3">
      <c r="A8" s="17">
        <v>2018</v>
      </c>
      <c r="B8" s="18" t="s">
        <v>180</v>
      </c>
      <c r="C8" s="17">
        <v>2</v>
      </c>
      <c r="D8" s="23" t="s">
        <v>1088</v>
      </c>
      <c r="E8" s="23" t="s">
        <v>1089</v>
      </c>
      <c r="F8" s="20">
        <v>1</v>
      </c>
      <c r="G8" s="23" t="s">
        <v>1090</v>
      </c>
      <c r="H8" s="23" t="s">
        <v>1091</v>
      </c>
      <c r="I8" s="18" t="s">
        <v>104</v>
      </c>
      <c r="J8" s="26" t="s">
        <v>1092</v>
      </c>
      <c r="K8" s="27">
        <v>1</v>
      </c>
      <c r="L8" s="21">
        <v>43647</v>
      </c>
      <c r="M8" s="21">
        <v>43677</v>
      </c>
      <c r="N8" s="17">
        <v>1</v>
      </c>
      <c r="O8" s="22">
        <f>+N8/K8</f>
        <v>1</v>
      </c>
      <c r="P8" s="25">
        <f>+O8</f>
        <v>1</v>
      </c>
      <c r="Q8" s="25" t="s">
        <v>1076</v>
      </c>
      <c r="R8" s="67" t="s">
        <v>52</v>
      </c>
      <c r="S8" s="19" t="s">
        <v>1093</v>
      </c>
      <c r="T8" s="19" t="s">
        <v>1094</v>
      </c>
      <c r="U8" s="23" t="s">
        <v>1079</v>
      </c>
    </row>
    <row r="9" spans="1:22" ht="204" x14ac:dyDescent="0.3">
      <c r="A9" s="17">
        <v>2018</v>
      </c>
      <c r="B9" s="18" t="s">
        <v>180</v>
      </c>
      <c r="C9" s="17">
        <v>3</v>
      </c>
      <c r="D9" s="23" t="s">
        <v>1095</v>
      </c>
      <c r="E9" s="19" t="s">
        <v>1096</v>
      </c>
      <c r="F9" s="20" t="s">
        <v>382</v>
      </c>
      <c r="G9" s="19" t="s">
        <v>109</v>
      </c>
      <c r="H9" s="19" t="s">
        <v>110</v>
      </c>
      <c r="I9" s="18" t="s">
        <v>104</v>
      </c>
      <c r="J9" s="19" t="s">
        <v>111</v>
      </c>
      <c r="K9" s="18">
        <v>6</v>
      </c>
      <c r="L9" s="21">
        <v>44378</v>
      </c>
      <c r="M9" s="21">
        <v>44592</v>
      </c>
      <c r="N9" s="17">
        <v>6</v>
      </c>
      <c r="O9" s="22">
        <v>1</v>
      </c>
      <c r="P9" s="25">
        <f>+O9</f>
        <v>1</v>
      </c>
      <c r="Q9" s="25" t="s">
        <v>1076</v>
      </c>
      <c r="R9" s="67" t="s">
        <v>52</v>
      </c>
      <c r="S9" s="19" t="s">
        <v>1097</v>
      </c>
      <c r="T9" s="19" t="s">
        <v>1098</v>
      </c>
      <c r="U9" s="23" t="s">
        <v>1079</v>
      </c>
    </row>
    <row r="10" spans="1:22" ht="208.5" customHeight="1" x14ac:dyDescent="0.3">
      <c r="A10" s="18" t="s">
        <v>385</v>
      </c>
      <c r="B10" s="18" t="s">
        <v>386</v>
      </c>
      <c r="C10" s="27">
        <v>4</v>
      </c>
      <c r="D10" s="28" t="s">
        <v>1099</v>
      </c>
      <c r="E10" s="28" t="s">
        <v>1100</v>
      </c>
      <c r="F10" s="20" t="s">
        <v>101</v>
      </c>
      <c r="G10" s="28" t="s">
        <v>1101</v>
      </c>
      <c r="H10" s="28" t="s">
        <v>1102</v>
      </c>
      <c r="I10" s="18" t="s">
        <v>74</v>
      </c>
      <c r="J10" s="28" t="s">
        <v>1103</v>
      </c>
      <c r="K10" s="26">
        <v>1</v>
      </c>
      <c r="L10" s="21">
        <v>44562</v>
      </c>
      <c r="M10" s="21">
        <v>44926</v>
      </c>
      <c r="N10" s="17">
        <v>1</v>
      </c>
      <c r="O10" s="22">
        <f>+N10/K10</f>
        <v>1</v>
      </c>
      <c r="P10" s="126">
        <f>+AVERAGE(O10:O11)</f>
        <v>1</v>
      </c>
      <c r="Q10" s="126" t="s">
        <v>1076</v>
      </c>
      <c r="R10" s="129" t="s">
        <v>1104</v>
      </c>
      <c r="S10" s="19" t="s">
        <v>1105</v>
      </c>
      <c r="T10" s="134" t="s">
        <v>1106</v>
      </c>
      <c r="U10" s="23" t="s">
        <v>1079</v>
      </c>
    </row>
    <row r="11" spans="1:22" ht="245.1" customHeight="1" x14ac:dyDescent="0.3">
      <c r="A11" s="18" t="s">
        <v>385</v>
      </c>
      <c r="B11" s="18" t="s">
        <v>386</v>
      </c>
      <c r="C11" s="27">
        <v>4</v>
      </c>
      <c r="D11" s="28" t="s">
        <v>1099</v>
      </c>
      <c r="E11" s="28" t="s">
        <v>1100</v>
      </c>
      <c r="F11" s="20" t="s">
        <v>108</v>
      </c>
      <c r="G11" s="28" t="s">
        <v>1107</v>
      </c>
      <c r="H11" s="28" t="s">
        <v>1108</v>
      </c>
      <c r="I11" s="18" t="s">
        <v>74</v>
      </c>
      <c r="J11" s="28" t="s">
        <v>1109</v>
      </c>
      <c r="K11" s="26">
        <v>1</v>
      </c>
      <c r="L11" s="21">
        <v>44562</v>
      </c>
      <c r="M11" s="21">
        <v>44926</v>
      </c>
      <c r="N11" s="17">
        <v>1</v>
      </c>
      <c r="O11" s="22">
        <f>+N11/K11</f>
        <v>1</v>
      </c>
      <c r="P11" s="128"/>
      <c r="Q11" s="128"/>
      <c r="R11" s="131"/>
      <c r="S11" s="19" t="s">
        <v>1110</v>
      </c>
      <c r="T11" s="136"/>
      <c r="U11" s="23" t="s">
        <v>1079</v>
      </c>
    </row>
    <row r="12" spans="1:22" ht="183.6" x14ac:dyDescent="0.3">
      <c r="A12" s="18">
        <v>2019</v>
      </c>
      <c r="B12" s="18" t="s">
        <v>441</v>
      </c>
      <c r="C12" s="27">
        <v>12</v>
      </c>
      <c r="D12" s="28" t="s">
        <v>1111</v>
      </c>
      <c r="E12" s="28" t="s">
        <v>1112</v>
      </c>
      <c r="F12" s="20" t="s">
        <v>382</v>
      </c>
      <c r="G12" s="28" t="s">
        <v>583</v>
      </c>
      <c r="H12" s="28" t="s">
        <v>584</v>
      </c>
      <c r="I12" s="18" t="s">
        <v>104</v>
      </c>
      <c r="J12" s="28" t="s">
        <v>585</v>
      </c>
      <c r="K12" s="27">
        <v>3</v>
      </c>
      <c r="L12" s="21">
        <v>44531</v>
      </c>
      <c r="M12" s="21">
        <v>45291</v>
      </c>
      <c r="N12" s="17">
        <v>3</v>
      </c>
      <c r="O12" s="22">
        <f>+N12/K12</f>
        <v>1</v>
      </c>
      <c r="P12" s="25">
        <f>+O12</f>
        <v>1</v>
      </c>
      <c r="Q12" s="25" t="s">
        <v>1076</v>
      </c>
      <c r="R12" s="67" t="s">
        <v>52</v>
      </c>
      <c r="S12" s="19" t="s">
        <v>561</v>
      </c>
      <c r="T12" s="19" t="s">
        <v>1113</v>
      </c>
      <c r="U12" s="23" t="s">
        <v>1079</v>
      </c>
    </row>
    <row r="13" spans="1:22" ht="167.4" customHeight="1" x14ac:dyDescent="0.3">
      <c r="A13" s="116">
        <v>2019</v>
      </c>
      <c r="B13" s="116" t="s">
        <v>441</v>
      </c>
      <c r="C13" s="155">
        <v>16</v>
      </c>
      <c r="D13" s="165" t="s">
        <v>1114</v>
      </c>
      <c r="E13" s="165" t="s">
        <v>1115</v>
      </c>
      <c r="F13" s="161" t="s">
        <v>382</v>
      </c>
      <c r="G13" s="163" t="s">
        <v>1116</v>
      </c>
      <c r="H13" s="163" t="s">
        <v>1117</v>
      </c>
      <c r="I13" s="116" t="s">
        <v>862</v>
      </c>
      <c r="J13" s="161" t="s">
        <v>1118</v>
      </c>
      <c r="K13" s="155">
        <v>1</v>
      </c>
      <c r="L13" s="157">
        <v>44044</v>
      </c>
      <c r="M13" s="157">
        <v>44773</v>
      </c>
      <c r="N13" s="159">
        <v>1</v>
      </c>
      <c r="O13" s="113">
        <v>1</v>
      </c>
      <c r="P13" s="126">
        <f>+O13</f>
        <v>1</v>
      </c>
      <c r="Q13" s="126" t="s">
        <v>1076</v>
      </c>
      <c r="R13" s="129" t="s">
        <v>52</v>
      </c>
      <c r="S13" s="137" t="s">
        <v>1119</v>
      </c>
      <c r="T13" s="137" t="s">
        <v>1120</v>
      </c>
      <c r="U13" s="137" t="s">
        <v>1079</v>
      </c>
    </row>
    <row r="14" spans="1:22" ht="287.10000000000002" customHeight="1" x14ac:dyDescent="0.3">
      <c r="A14" s="118"/>
      <c r="B14" s="118"/>
      <c r="C14" s="156"/>
      <c r="D14" s="166"/>
      <c r="E14" s="166"/>
      <c r="F14" s="162"/>
      <c r="G14" s="164"/>
      <c r="H14" s="164"/>
      <c r="I14" s="118"/>
      <c r="J14" s="162"/>
      <c r="K14" s="156"/>
      <c r="L14" s="158"/>
      <c r="M14" s="158"/>
      <c r="N14" s="160"/>
      <c r="O14" s="115"/>
      <c r="P14" s="128"/>
      <c r="Q14" s="128"/>
      <c r="R14" s="131"/>
      <c r="S14" s="138"/>
      <c r="T14" s="138"/>
      <c r="U14" s="138"/>
    </row>
    <row r="15" spans="1:22" ht="91.8" x14ac:dyDescent="0.3">
      <c r="A15" s="18" t="s">
        <v>1121</v>
      </c>
      <c r="B15" s="18" t="s">
        <v>1122</v>
      </c>
      <c r="C15" s="27">
        <v>2</v>
      </c>
      <c r="D15" s="28" t="s">
        <v>1123</v>
      </c>
      <c r="E15" s="28" t="s">
        <v>1124</v>
      </c>
      <c r="F15" s="20" t="s">
        <v>46</v>
      </c>
      <c r="G15" s="54" t="s">
        <v>1125</v>
      </c>
      <c r="H15" s="56" t="s">
        <v>1126</v>
      </c>
      <c r="I15" s="18" t="s">
        <v>49</v>
      </c>
      <c r="J15" s="57" t="s">
        <v>1127</v>
      </c>
      <c r="K15" s="17">
        <v>1</v>
      </c>
      <c r="L15" s="21">
        <v>44378</v>
      </c>
      <c r="M15" s="21">
        <v>44469</v>
      </c>
      <c r="N15" s="17">
        <v>1</v>
      </c>
      <c r="O15" s="22">
        <f t="shared" ref="O15:O30" si="0">+N15/K15</f>
        <v>1</v>
      </c>
      <c r="P15" s="121">
        <f>+AVERAGE(O15:O17)</f>
        <v>1</v>
      </c>
      <c r="Q15" s="122" t="s">
        <v>1076</v>
      </c>
      <c r="R15" s="116" t="s">
        <v>52</v>
      </c>
      <c r="S15" s="19" t="s">
        <v>1128</v>
      </c>
      <c r="T15" s="137" t="s">
        <v>1129</v>
      </c>
      <c r="U15" s="23" t="s">
        <v>1079</v>
      </c>
    </row>
    <row r="16" spans="1:22" ht="91.8" x14ac:dyDescent="0.3">
      <c r="A16" s="18" t="s">
        <v>1121</v>
      </c>
      <c r="B16" s="18" t="s">
        <v>1122</v>
      </c>
      <c r="C16" s="27">
        <v>2</v>
      </c>
      <c r="D16" s="28" t="s">
        <v>1123</v>
      </c>
      <c r="E16" s="28" t="s">
        <v>1124</v>
      </c>
      <c r="F16" s="20" t="s">
        <v>57</v>
      </c>
      <c r="G16" s="54" t="s">
        <v>1130</v>
      </c>
      <c r="H16" s="56" t="s">
        <v>1131</v>
      </c>
      <c r="I16" s="18" t="s">
        <v>49</v>
      </c>
      <c r="J16" s="57" t="s">
        <v>1132</v>
      </c>
      <c r="K16" s="17">
        <v>1</v>
      </c>
      <c r="L16" s="21">
        <v>44378</v>
      </c>
      <c r="M16" s="21">
        <v>44469</v>
      </c>
      <c r="N16" s="17">
        <v>1</v>
      </c>
      <c r="O16" s="22">
        <f t="shared" si="0"/>
        <v>1</v>
      </c>
      <c r="P16" s="122"/>
      <c r="Q16" s="122"/>
      <c r="R16" s="117"/>
      <c r="S16" s="19" t="s">
        <v>1133</v>
      </c>
      <c r="T16" s="154"/>
      <c r="U16" s="23" t="s">
        <v>1079</v>
      </c>
    </row>
    <row r="17" spans="1:21" ht="153" x14ac:dyDescent="0.3">
      <c r="A17" s="18" t="s">
        <v>1121</v>
      </c>
      <c r="B17" s="18" t="s">
        <v>1122</v>
      </c>
      <c r="C17" s="27">
        <v>2</v>
      </c>
      <c r="D17" s="28" t="s">
        <v>1123</v>
      </c>
      <c r="E17" s="28" t="s">
        <v>1124</v>
      </c>
      <c r="F17" s="20" t="s">
        <v>63</v>
      </c>
      <c r="G17" s="54" t="s">
        <v>1134</v>
      </c>
      <c r="H17" s="56" t="s">
        <v>1135</v>
      </c>
      <c r="I17" s="18" t="s">
        <v>49</v>
      </c>
      <c r="J17" s="57" t="s">
        <v>1136</v>
      </c>
      <c r="K17" s="17">
        <v>1</v>
      </c>
      <c r="L17" s="21">
        <v>44409</v>
      </c>
      <c r="M17" s="21">
        <v>44500</v>
      </c>
      <c r="N17" s="17">
        <v>1</v>
      </c>
      <c r="O17" s="22">
        <f t="shared" si="0"/>
        <v>1</v>
      </c>
      <c r="P17" s="122"/>
      <c r="Q17" s="122"/>
      <c r="R17" s="118"/>
      <c r="S17" s="19" t="s">
        <v>1137</v>
      </c>
      <c r="T17" s="138"/>
      <c r="U17" s="23" t="s">
        <v>1079</v>
      </c>
    </row>
    <row r="18" spans="1:21" ht="91.8" x14ac:dyDescent="0.3">
      <c r="A18" s="18" t="s">
        <v>1121</v>
      </c>
      <c r="B18" s="18" t="s">
        <v>1122</v>
      </c>
      <c r="C18" s="27">
        <v>3</v>
      </c>
      <c r="D18" s="28" t="s">
        <v>1138</v>
      </c>
      <c r="E18" s="28" t="s">
        <v>1139</v>
      </c>
      <c r="F18" s="20" t="s">
        <v>506</v>
      </c>
      <c r="G18" s="54" t="s">
        <v>1140</v>
      </c>
      <c r="H18" s="56" t="s">
        <v>1141</v>
      </c>
      <c r="I18" s="18" t="s">
        <v>49</v>
      </c>
      <c r="J18" s="57" t="s">
        <v>1142</v>
      </c>
      <c r="K18" s="17">
        <v>1</v>
      </c>
      <c r="L18" s="21">
        <v>44371</v>
      </c>
      <c r="M18" s="21">
        <v>44386</v>
      </c>
      <c r="N18" s="17">
        <v>1</v>
      </c>
      <c r="O18" s="22">
        <f t="shared" si="0"/>
        <v>1</v>
      </c>
      <c r="P18" s="121">
        <f>+AVERAGE(O18:O21)</f>
        <v>1</v>
      </c>
      <c r="Q18" s="122" t="s">
        <v>1076</v>
      </c>
      <c r="R18" s="116" t="s">
        <v>52</v>
      </c>
      <c r="S18" s="19" t="s">
        <v>1143</v>
      </c>
      <c r="T18" s="137" t="s">
        <v>1144</v>
      </c>
      <c r="U18" s="23" t="s">
        <v>1079</v>
      </c>
    </row>
    <row r="19" spans="1:21" ht="91.8" x14ac:dyDescent="0.3">
      <c r="A19" s="18" t="s">
        <v>1121</v>
      </c>
      <c r="B19" s="18" t="s">
        <v>1122</v>
      </c>
      <c r="C19" s="27">
        <v>3</v>
      </c>
      <c r="D19" s="28" t="s">
        <v>1138</v>
      </c>
      <c r="E19" s="28" t="s">
        <v>1139</v>
      </c>
      <c r="F19" s="20" t="s">
        <v>510</v>
      </c>
      <c r="G19" s="54" t="s">
        <v>1145</v>
      </c>
      <c r="H19" s="56" t="s">
        <v>1146</v>
      </c>
      <c r="I19" s="18" t="s">
        <v>49</v>
      </c>
      <c r="J19" s="57" t="s">
        <v>1147</v>
      </c>
      <c r="K19" s="17">
        <v>2</v>
      </c>
      <c r="L19" s="21">
        <v>44375</v>
      </c>
      <c r="M19" s="21">
        <v>44530</v>
      </c>
      <c r="N19" s="17">
        <v>2</v>
      </c>
      <c r="O19" s="22">
        <f t="shared" si="0"/>
        <v>1</v>
      </c>
      <c r="P19" s="122"/>
      <c r="Q19" s="122"/>
      <c r="R19" s="117"/>
      <c r="S19" s="19" t="s">
        <v>1148</v>
      </c>
      <c r="T19" s="154"/>
      <c r="U19" s="23" t="s">
        <v>1079</v>
      </c>
    </row>
    <row r="20" spans="1:21" ht="91.8" x14ac:dyDescent="0.3">
      <c r="A20" s="18" t="s">
        <v>1121</v>
      </c>
      <c r="B20" s="18" t="s">
        <v>1122</v>
      </c>
      <c r="C20" s="27">
        <v>3</v>
      </c>
      <c r="D20" s="28" t="s">
        <v>1138</v>
      </c>
      <c r="E20" s="28" t="s">
        <v>1149</v>
      </c>
      <c r="F20" s="20" t="s">
        <v>515</v>
      </c>
      <c r="G20" s="54" t="s">
        <v>860</v>
      </c>
      <c r="H20" s="56" t="s">
        <v>861</v>
      </c>
      <c r="I20" s="18" t="s">
        <v>862</v>
      </c>
      <c r="J20" s="57" t="s">
        <v>863</v>
      </c>
      <c r="K20" s="17">
        <v>1</v>
      </c>
      <c r="L20" s="21">
        <v>44835</v>
      </c>
      <c r="M20" s="21">
        <v>45107</v>
      </c>
      <c r="N20" s="17">
        <v>1</v>
      </c>
      <c r="O20" s="22">
        <f t="shared" si="0"/>
        <v>1</v>
      </c>
      <c r="P20" s="122"/>
      <c r="Q20" s="122"/>
      <c r="R20" s="117"/>
      <c r="S20" s="19" t="s">
        <v>864</v>
      </c>
      <c r="T20" s="154"/>
      <c r="U20" s="23" t="s">
        <v>1079</v>
      </c>
    </row>
    <row r="21" spans="1:21" ht="91.8" x14ac:dyDescent="0.3">
      <c r="A21" s="18" t="s">
        <v>1121</v>
      </c>
      <c r="B21" s="18" t="s">
        <v>1122</v>
      </c>
      <c r="C21" s="27">
        <v>3</v>
      </c>
      <c r="D21" s="28" t="s">
        <v>1138</v>
      </c>
      <c r="E21" s="28" t="s">
        <v>1139</v>
      </c>
      <c r="F21" s="20" t="s">
        <v>519</v>
      </c>
      <c r="G21" s="54" t="s">
        <v>1150</v>
      </c>
      <c r="H21" s="56" t="s">
        <v>1151</v>
      </c>
      <c r="I21" s="18" t="s">
        <v>49</v>
      </c>
      <c r="J21" s="57" t="s">
        <v>1152</v>
      </c>
      <c r="K21" s="17">
        <v>5</v>
      </c>
      <c r="L21" s="21">
        <v>44377</v>
      </c>
      <c r="M21" s="21">
        <v>44530</v>
      </c>
      <c r="N21" s="17">
        <v>5</v>
      </c>
      <c r="O21" s="22">
        <f t="shared" si="0"/>
        <v>1</v>
      </c>
      <c r="P21" s="122"/>
      <c r="Q21" s="122"/>
      <c r="R21" s="118"/>
      <c r="S21" s="19" t="s">
        <v>1153</v>
      </c>
      <c r="T21" s="138"/>
      <c r="U21" s="23" t="s">
        <v>1079</v>
      </c>
    </row>
    <row r="22" spans="1:21" ht="112.2" x14ac:dyDescent="0.3">
      <c r="A22" s="18" t="s">
        <v>19</v>
      </c>
      <c r="B22" s="18" t="s">
        <v>642</v>
      </c>
      <c r="C22" s="27">
        <v>13</v>
      </c>
      <c r="D22" s="28" t="s">
        <v>1154</v>
      </c>
      <c r="E22" s="28" t="s">
        <v>1155</v>
      </c>
      <c r="F22" s="20" t="s">
        <v>101</v>
      </c>
      <c r="G22" s="54" t="s">
        <v>1156</v>
      </c>
      <c r="H22" s="56" t="s">
        <v>1157</v>
      </c>
      <c r="I22" s="18" t="s">
        <v>74</v>
      </c>
      <c r="J22" s="57" t="s">
        <v>1158</v>
      </c>
      <c r="K22" s="17">
        <v>1</v>
      </c>
      <c r="L22" s="21">
        <v>44621</v>
      </c>
      <c r="M22" s="21">
        <v>44880</v>
      </c>
      <c r="N22" s="17">
        <v>1</v>
      </c>
      <c r="O22" s="22">
        <f t="shared" si="0"/>
        <v>1</v>
      </c>
      <c r="P22" s="113">
        <f>+AVERAGE(O22:O23)</f>
        <v>1</v>
      </c>
      <c r="Q22" s="113" t="s">
        <v>1076</v>
      </c>
      <c r="R22" s="116" t="s">
        <v>52</v>
      </c>
      <c r="S22" s="19" t="s">
        <v>1159</v>
      </c>
      <c r="T22" s="19" t="s">
        <v>1160</v>
      </c>
      <c r="U22" s="23" t="s">
        <v>1079</v>
      </c>
    </row>
    <row r="23" spans="1:21" ht="163.19999999999999" x14ac:dyDescent="0.3">
      <c r="A23" s="18" t="s">
        <v>19</v>
      </c>
      <c r="B23" s="18" t="s">
        <v>642</v>
      </c>
      <c r="C23" s="27">
        <v>13</v>
      </c>
      <c r="D23" s="28" t="s">
        <v>1154</v>
      </c>
      <c r="E23" s="28" t="s">
        <v>1155</v>
      </c>
      <c r="F23" s="20" t="s">
        <v>108</v>
      </c>
      <c r="G23" s="54" t="s">
        <v>1161</v>
      </c>
      <c r="H23" s="56" t="s">
        <v>1162</v>
      </c>
      <c r="I23" s="18" t="s">
        <v>74</v>
      </c>
      <c r="J23" s="57" t="s">
        <v>1163</v>
      </c>
      <c r="K23" s="17">
        <v>1</v>
      </c>
      <c r="L23" s="21">
        <v>44881</v>
      </c>
      <c r="M23" s="21">
        <v>44972</v>
      </c>
      <c r="N23" s="17">
        <v>1</v>
      </c>
      <c r="O23" s="22">
        <f t="shared" si="0"/>
        <v>1</v>
      </c>
      <c r="P23" s="115"/>
      <c r="Q23" s="115"/>
      <c r="R23" s="118"/>
      <c r="S23" s="19" t="s">
        <v>1164</v>
      </c>
      <c r="T23" s="19" t="s">
        <v>1165</v>
      </c>
      <c r="U23" s="23" t="s">
        <v>1079</v>
      </c>
    </row>
    <row r="24" spans="1:21" s="75" customFormat="1" ht="326.39999999999998" x14ac:dyDescent="0.2">
      <c r="A24" s="18">
        <v>2021</v>
      </c>
      <c r="B24" s="18" t="s">
        <v>821</v>
      </c>
      <c r="C24" s="27">
        <v>1</v>
      </c>
      <c r="D24" s="28" t="s">
        <v>1166</v>
      </c>
      <c r="E24" s="28" t="s">
        <v>1167</v>
      </c>
      <c r="F24" s="20" t="s">
        <v>382</v>
      </c>
      <c r="G24" s="54" t="s">
        <v>1168</v>
      </c>
      <c r="H24" s="56" t="s">
        <v>1169</v>
      </c>
      <c r="I24" s="26" t="s">
        <v>104</v>
      </c>
      <c r="J24" s="57" t="s">
        <v>1170</v>
      </c>
      <c r="K24" s="17">
        <v>6</v>
      </c>
      <c r="L24" s="21">
        <v>44742</v>
      </c>
      <c r="M24" s="21">
        <v>45107</v>
      </c>
      <c r="N24" s="17">
        <v>6</v>
      </c>
      <c r="O24" s="22">
        <f t="shared" si="0"/>
        <v>1</v>
      </c>
      <c r="P24" s="42">
        <f>+AVERAGE(O24:O24)</f>
        <v>1</v>
      </c>
      <c r="Q24" s="42" t="s">
        <v>1076</v>
      </c>
      <c r="R24" s="78" t="s">
        <v>52</v>
      </c>
      <c r="S24" s="19" t="s">
        <v>1171</v>
      </c>
      <c r="T24" s="19" t="s">
        <v>1172</v>
      </c>
      <c r="U24" s="23" t="s">
        <v>1079</v>
      </c>
    </row>
    <row r="25" spans="1:21" ht="214.2" x14ac:dyDescent="0.3">
      <c r="A25" s="18">
        <v>2021</v>
      </c>
      <c r="B25" s="18" t="s">
        <v>821</v>
      </c>
      <c r="C25" s="27">
        <v>4</v>
      </c>
      <c r="D25" s="28" t="s">
        <v>1173</v>
      </c>
      <c r="E25" s="28" t="s">
        <v>1174</v>
      </c>
      <c r="F25" s="20" t="s">
        <v>382</v>
      </c>
      <c r="G25" s="54" t="s">
        <v>1175</v>
      </c>
      <c r="H25" s="56" t="s">
        <v>1176</v>
      </c>
      <c r="I25" s="26" t="s">
        <v>104</v>
      </c>
      <c r="J25" s="57" t="s">
        <v>1177</v>
      </c>
      <c r="K25" s="17">
        <v>1</v>
      </c>
      <c r="L25" s="21">
        <v>44742</v>
      </c>
      <c r="M25" s="21">
        <v>45016</v>
      </c>
      <c r="N25" s="17">
        <v>1</v>
      </c>
      <c r="O25" s="22">
        <f t="shared" si="0"/>
        <v>1</v>
      </c>
      <c r="P25" s="22">
        <f>+O25</f>
        <v>1</v>
      </c>
      <c r="Q25" s="22" t="s">
        <v>1076</v>
      </c>
      <c r="R25" s="18" t="s">
        <v>52</v>
      </c>
      <c r="S25" s="19" t="s">
        <v>1178</v>
      </c>
      <c r="T25" s="19" t="s">
        <v>1179</v>
      </c>
      <c r="U25" s="23" t="s">
        <v>1079</v>
      </c>
    </row>
    <row r="26" spans="1:21" s="75" customFormat="1" ht="244.5" customHeight="1" x14ac:dyDescent="0.2">
      <c r="A26" s="18">
        <v>2021</v>
      </c>
      <c r="B26" s="18" t="s">
        <v>821</v>
      </c>
      <c r="C26" s="27">
        <v>5</v>
      </c>
      <c r="D26" s="28" t="s">
        <v>1180</v>
      </c>
      <c r="E26" s="28" t="s">
        <v>1181</v>
      </c>
      <c r="F26" s="20" t="s">
        <v>382</v>
      </c>
      <c r="G26" s="54" t="s">
        <v>1182</v>
      </c>
      <c r="H26" s="56" t="s">
        <v>1183</v>
      </c>
      <c r="I26" s="26" t="s">
        <v>104</v>
      </c>
      <c r="J26" s="57" t="s">
        <v>1184</v>
      </c>
      <c r="K26" s="17">
        <v>1</v>
      </c>
      <c r="L26" s="21">
        <v>44742</v>
      </c>
      <c r="M26" s="21">
        <v>45046</v>
      </c>
      <c r="N26" s="17">
        <v>1</v>
      </c>
      <c r="O26" s="22">
        <f t="shared" si="0"/>
        <v>1</v>
      </c>
      <c r="P26" s="22">
        <f>+O26</f>
        <v>1</v>
      </c>
      <c r="Q26" s="22" t="s">
        <v>1076</v>
      </c>
      <c r="R26" s="18" t="s">
        <v>52</v>
      </c>
      <c r="S26" s="19" t="s">
        <v>1185</v>
      </c>
      <c r="T26" s="19" t="s">
        <v>1186</v>
      </c>
      <c r="U26" s="23" t="s">
        <v>1079</v>
      </c>
    </row>
    <row r="27" spans="1:21" ht="142.80000000000001" x14ac:dyDescent="0.3">
      <c r="A27" s="18">
        <v>2021</v>
      </c>
      <c r="B27" s="18" t="s">
        <v>821</v>
      </c>
      <c r="C27" s="27">
        <v>8</v>
      </c>
      <c r="D27" s="28" t="s">
        <v>1187</v>
      </c>
      <c r="E27" s="28" t="s">
        <v>1188</v>
      </c>
      <c r="F27" s="20" t="s">
        <v>382</v>
      </c>
      <c r="G27" s="54" t="s">
        <v>1189</v>
      </c>
      <c r="H27" s="56" t="s">
        <v>1190</v>
      </c>
      <c r="I27" s="26" t="s">
        <v>104</v>
      </c>
      <c r="J27" s="57" t="s">
        <v>1191</v>
      </c>
      <c r="K27" s="17">
        <v>2</v>
      </c>
      <c r="L27" s="21">
        <v>44742</v>
      </c>
      <c r="M27" s="21">
        <v>45016</v>
      </c>
      <c r="N27" s="17">
        <v>2</v>
      </c>
      <c r="O27" s="22">
        <f t="shared" si="0"/>
        <v>1</v>
      </c>
      <c r="P27" s="22">
        <f>+O27</f>
        <v>1</v>
      </c>
      <c r="Q27" s="22" t="s">
        <v>1076</v>
      </c>
      <c r="R27" s="18" t="s">
        <v>52</v>
      </c>
      <c r="S27" s="19" t="s">
        <v>1192</v>
      </c>
      <c r="T27" s="19" t="s">
        <v>1193</v>
      </c>
      <c r="U27" s="23" t="s">
        <v>1079</v>
      </c>
    </row>
    <row r="28" spans="1:21" ht="122.4" x14ac:dyDescent="0.3">
      <c r="A28" s="18">
        <v>2021</v>
      </c>
      <c r="B28" s="18" t="s">
        <v>821</v>
      </c>
      <c r="C28" s="27">
        <v>12</v>
      </c>
      <c r="D28" s="28" t="s">
        <v>1194</v>
      </c>
      <c r="E28" s="28" t="s">
        <v>1195</v>
      </c>
      <c r="F28" s="20" t="s">
        <v>101</v>
      </c>
      <c r="G28" s="54" t="s">
        <v>1196</v>
      </c>
      <c r="H28" s="56" t="s">
        <v>1197</v>
      </c>
      <c r="I28" s="18" t="s">
        <v>49</v>
      </c>
      <c r="J28" s="57" t="s">
        <v>1198</v>
      </c>
      <c r="K28" s="17">
        <v>1</v>
      </c>
      <c r="L28" s="21">
        <v>44743</v>
      </c>
      <c r="M28" s="21">
        <v>44773</v>
      </c>
      <c r="N28" s="17">
        <v>1</v>
      </c>
      <c r="O28" s="22">
        <f t="shared" si="0"/>
        <v>1</v>
      </c>
      <c r="P28" s="113">
        <f>+AVERAGE(O28:O29)</f>
        <v>1</v>
      </c>
      <c r="Q28" s="113" t="s">
        <v>1076</v>
      </c>
      <c r="R28" s="113" t="s">
        <v>52</v>
      </c>
      <c r="S28" s="19" t="s">
        <v>1199</v>
      </c>
      <c r="T28" s="19" t="s">
        <v>1200</v>
      </c>
      <c r="U28" s="23" t="s">
        <v>1079</v>
      </c>
    </row>
    <row r="29" spans="1:21" ht="244.8" x14ac:dyDescent="0.3">
      <c r="A29" s="18">
        <v>2021</v>
      </c>
      <c r="B29" s="18" t="s">
        <v>821</v>
      </c>
      <c r="C29" s="27">
        <v>12</v>
      </c>
      <c r="D29" s="28" t="s">
        <v>1194</v>
      </c>
      <c r="E29" s="28" t="s">
        <v>1195</v>
      </c>
      <c r="F29" s="20" t="s">
        <v>108</v>
      </c>
      <c r="G29" s="54" t="s">
        <v>1201</v>
      </c>
      <c r="H29" s="56" t="s">
        <v>1202</v>
      </c>
      <c r="I29" s="18" t="s">
        <v>49</v>
      </c>
      <c r="J29" s="57" t="s">
        <v>1203</v>
      </c>
      <c r="K29" s="17">
        <v>3</v>
      </c>
      <c r="L29" s="21">
        <v>44743</v>
      </c>
      <c r="M29" s="21">
        <v>44895</v>
      </c>
      <c r="N29" s="17">
        <v>3</v>
      </c>
      <c r="O29" s="22">
        <f t="shared" si="0"/>
        <v>1</v>
      </c>
      <c r="P29" s="115"/>
      <c r="Q29" s="115"/>
      <c r="R29" s="115"/>
      <c r="S29" s="19" t="s">
        <v>1204</v>
      </c>
      <c r="T29" s="19" t="s">
        <v>1205</v>
      </c>
      <c r="U29" s="23" t="s">
        <v>1079</v>
      </c>
    </row>
    <row r="30" spans="1:21" ht="198.6" customHeight="1" x14ac:dyDescent="0.3">
      <c r="A30" s="18">
        <v>2021</v>
      </c>
      <c r="B30" s="18" t="s">
        <v>821</v>
      </c>
      <c r="C30" s="27">
        <v>14</v>
      </c>
      <c r="D30" s="28" t="s">
        <v>1206</v>
      </c>
      <c r="E30" s="28" t="s">
        <v>1207</v>
      </c>
      <c r="F30" s="20" t="s">
        <v>382</v>
      </c>
      <c r="G30" s="28" t="s">
        <v>1208</v>
      </c>
      <c r="H30" s="28" t="s">
        <v>1209</v>
      </c>
      <c r="I30" s="18" t="s">
        <v>74</v>
      </c>
      <c r="J30" s="28" t="s">
        <v>299</v>
      </c>
      <c r="K30" s="17">
        <v>1</v>
      </c>
      <c r="L30" s="21">
        <v>45047</v>
      </c>
      <c r="M30" s="21">
        <v>45107</v>
      </c>
      <c r="N30" s="17">
        <v>1</v>
      </c>
      <c r="O30" s="22">
        <f t="shared" si="0"/>
        <v>1</v>
      </c>
      <c r="P30" s="42">
        <f>+AVERAGE(O30:O30)</f>
        <v>1</v>
      </c>
      <c r="Q30" s="42" t="s">
        <v>1076</v>
      </c>
      <c r="R30" s="78" t="s">
        <v>52</v>
      </c>
      <c r="S30" s="19" t="s">
        <v>1210</v>
      </c>
      <c r="T30" s="19" t="s">
        <v>1211</v>
      </c>
      <c r="U30" s="23" t="s">
        <v>1079</v>
      </c>
    </row>
  </sheetData>
  <mergeCells count="82">
    <mergeCell ref="A1:G1"/>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P10:P11"/>
    <mergeCell ref="Q10:Q11"/>
    <mergeCell ref="R10:R11"/>
    <mergeCell ref="T10:T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T18:T21"/>
    <mergeCell ref="P22:P23"/>
    <mergeCell ref="Q22:Q23"/>
    <mergeCell ref="R22:R23"/>
    <mergeCell ref="U13:U14"/>
    <mergeCell ref="P15:P17"/>
    <mergeCell ref="Q15:Q17"/>
    <mergeCell ref="R15:R17"/>
    <mergeCell ref="T15:T17"/>
    <mergeCell ref="P13:P14"/>
    <mergeCell ref="Q13:Q14"/>
    <mergeCell ref="R13:R14"/>
    <mergeCell ref="S13:S14"/>
    <mergeCell ref="T13:T14"/>
    <mergeCell ref="P28:P29"/>
    <mergeCell ref="Q28:Q29"/>
    <mergeCell ref="R28:R29"/>
    <mergeCell ref="P18:P21"/>
    <mergeCell ref="Q18:Q21"/>
    <mergeCell ref="R18:R21"/>
  </mergeCells>
  <dataValidations count="11">
    <dataValidation type="whole" allowBlank="1" showInputMessage="1" showErrorMessage="1" prompt="Ingrese un valor númerico" sqref="K7 K20" xr:uid="{00000000-0002-0000-0500-000000000000}">
      <formula1>1</formula1>
      <formula2>1000</formula2>
    </dataValidation>
    <dataValidation type="textLength" allowBlank="1" showInputMessage="1" showErrorMessage="1" prompt="Cualquier contenido, máximo 390 caracteres_x000a_" sqref="J7 E9 L9:M9 J20" xr:uid="{00000000-0002-0000-0500-000001000000}">
      <formula1>1</formula1>
      <formula2>300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2 K24:K30" xr:uid="{00000000-0002-0000-05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 L24:L30" xr:uid="{00000000-0002-0000-05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2 M24:M30" xr:uid="{00000000-0002-0000-0500-00000400000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2:C30" xr:uid="{00000000-0002-0000-0500-000005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30"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30" xr:uid="{00000000-0002-0000-05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0 J24:J27"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30" xr:uid="{00000000-0002-0000-05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30" xr:uid="{00000000-0002-0000-0500-00000A000000}">
      <formula1>0</formula1>
      <formula2>390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7"/>
  <sheetViews>
    <sheetView topLeftCell="K10" workbookViewId="0">
      <selection activeCell="S10" sqref="S10"/>
    </sheetView>
  </sheetViews>
  <sheetFormatPr baseColWidth="10" defaultColWidth="11.44140625" defaultRowHeight="14.4" x14ac:dyDescent="0.3"/>
  <cols>
    <col min="1" max="1" width="9" customWidth="1"/>
    <col min="2" max="2" width="16.5546875" customWidth="1"/>
    <col min="3" max="3" width="9.6640625" customWidth="1"/>
    <col min="4" max="4" width="38.33203125" customWidth="1"/>
    <col min="5" max="5" width="37.109375" customWidth="1"/>
    <col min="6" max="6" width="9.88671875" customWidth="1"/>
    <col min="7" max="7" width="38.109375" customWidth="1"/>
    <col min="8" max="8" width="29.5546875" customWidth="1"/>
    <col min="9" max="9" width="15.6640625" customWidth="1"/>
    <col min="10" max="10" width="18.554687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20.109375" customWidth="1"/>
    <col min="19" max="19" width="69.33203125" customWidth="1"/>
    <col min="20" max="20" width="73.88671875" customWidth="1"/>
    <col min="21" max="21" width="38.109375" customWidth="1"/>
  </cols>
  <sheetData>
    <row r="1" spans="1:22" ht="30.6" x14ac:dyDescent="0.3">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row>
    <row r="2" spans="1:22" s="52" customFormat="1" ht="168.75" customHeight="1" x14ac:dyDescent="0.3">
      <c r="A2" s="17">
        <v>2015</v>
      </c>
      <c r="B2" s="18" t="s">
        <v>43</v>
      </c>
      <c r="C2" s="17">
        <v>35</v>
      </c>
      <c r="D2" s="19" t="s">
        <v>1212</v>
      </c>
      <c r="E2" s="19" t="s">
        <v>1213</v>
      </c>
      <c r="F2" s="18" t="s">
        <v>71</v>
      </c>
      <c r="G2" s="19" t="s">
        <v>1214</v>
      </c>
      <c r="H2" s="19" t="s">
        <v>1215</v>
      </c>
      <c r="I2" s="18" t="s">
        <v>74</v>
      </c>
      <c r="J2" s="18" t="s">
        <v>1216</v>
      </c>
      <c r="K2" s="17">
        <v>1</v>
      </c>
      <c r="L2" s="21">
        <v>43678</v>
      </c>
      <c r="M2" s="21">
        <v>44196</v>
      </c>
      <c r="N2" s="17">
        <v>1</v>
      </c>
      <c r="O2" s="22">
        <f>+N2/K2</f>
        <v>1</v>
      </c>
      <c r="P2" s="119">
        <f>+AVERAGE(O2:O3)</f>
        <v>1</v>
      </c>
      <c r="Q2" s="119" t="s">
        <v>1076</v>
      </c>
      <c r="R2" s="124" t="s">
        <v>52</v>
      </c>
      <c r="S2" s="19" t="s">
        <v>1217</v>
      </c>
      <c r="T2" s="19" t="s">
        <v>1218</v>
      </c>
      <c r="U2" s="23" t="s">
        <v>1079</v>
      </c>
    </row>
    <row r="3" spans="1:22" s="52" customFormat="1" ht="142.80000000000001" x14ac:dyDescent="0.3">
      <c r="A3" s="17">
        <v>2015</v>
      </c>
      <c r="B3" s="18" t="s">
        <v>43</v>
      </c>
      <c r="C3" s="17">
        <v>35</v>
      </c>
      <c r="D3" s="19" t="s">
        <v>1212</v>
      </c>
      <c r="E3" s="19" t="s">
        <v>1213</v>
      </c>
      <c r="F3" s="70" t="s">
        <v>78</v>
      </c>
      <c r="G3" s="19" t="s">
        <v>1214</v>
      </c>
      <c r="H3" s="19" t="s">
        <v>1219</v>
      </c>
      <c r="I3" s="18" t="s">
        <v>74</v>
      </c>
      <c r="J3" s="19" t="s">
        <v>1220</v>
      </c>
      <c r="K3" s="18">
        <v>1</v>
      </c>
      <c r="L3" s="21">
        <v>44197</v>
      </c>
      <c r="M3" s="21">
        <v>44803</v>
      </c>
      <c r="N3" s="17">
        <v>1</v>
      </c>
      <c r="O3" s="22">
        <f>+N3/K3</f>
        <v>1</v>
      </c>
      <c r="P3" s="119"/>
      <c r="Q3" s="119"/>
      <c r="R3" s="124"/>
      <c r="S3" s="19" t="s">
        <v>472</v>
      </c>
      <c r="T3" s="19" t="s">
        <v>1221</v>
      </c>
      <c r="U3" s="23" t="s">
        <v>1079</v>
      </c>
    </row>
    <row r="4" spans="1:22" s="52" customFormat="1" ht="168.75" customHeight="1" x14ac:dyDescent="0.3">
      <c r="A4" s="17">
        <v>2016</v>
      </c>
      <c r="B4" s="18" t="s">
        <v>98</v>
      </c>
      <c r="C4" s="17">
        <v>2</v>
      </c>
      <c r="D4" s="19" t="s">
        <v>1222</v>
      </c>
      <c r="E4" s="19" t="s">
        <v>1223</v>
      </c>
      <c r="F4" s="20" t="s">
        <v>101</v>
      </c>
      <c r="G4" s="19" t="s">
        <v>1214</v>
      </c>
      <c r="H4" s="19" t="s">
        <v>1215</v>
      </c>
      <c r="I4" s="18" t="s">
        <v>74</v>
      </c>
      <c r="J4" s="18" t="s">
        <v>1216</v>
      </c>
      <c r="K4" s="17">
        <v>1</v>
      </c>
      <c r="L4" s="21">
        <v>43678</v>
      </c>
      <c r="M4" s="21">
        <v>44196</v>
      </c>
      <c r="N4" s="17">
        <v>1</v>
      </c>
      <c r="O4" s="22">
        <f>+N4/K4</f>
        <v>1</v>
      </c>
      <c r="P4" s="121">
        <f>+AVERAGE(O4:O5)</f>
        <v>1</v>
      </c>
      <c r="Q4" s="121" t="s">
        <v>1076</v>
      </c>
      <c r="R4" s="125" t="s">
        <v>52</v>
      </c>
      <c r="S4" s="19" t="s">
        <v>1217</v>
      </c>
      <c r="T4" s="19" t="s">
        <v>1218</v>
      </c>
      <c r="U4" s="23" t="s">
        <v>1079</v>
      </c>
    </row>
    <row r="5" spans="1:22" s="52" customFormat="1" ht="142.80000000000001" x14ac:dyDescent="0.3">
      <c r="A5" s="17">
        <v>2016</v>
      </c>
      <c r="B5" s="18" t="s">
        <v>98</v>
      </c>
      <c r="C5" s="17">
        <v>2</v>
      </c>
      <c r="D5" s="19" t="s">
        <v>1222</v>
      </c>
      <c r="E5" s="19" t="s">
        <v>1213</v>
      </c>
      <c r="F5" s="20" t="s">
        <v>108</v>
      </c>
      <c r="G5" s="19" t="s">
        <v>1214</v>
      </c>
      <c r="H5" s="19" t="s">
        <v>1219</v>
      </c>
      <c r="I5" s="18" t="s">
        <v>74</v>
      </c>
      <c r="J5" s="18" t="s">
        <v>1220</v>
      </c>
      <c r="K5" s="17">
        <v>1</v>
      </c>
      <c r="L5" s="21">
        <v>44197</v>
      </c>
      <c r="M5" s="21">
        <v>44803</v>
      </c>
      <c r="N5" s="17">
        <v>1</v>
      </c>
      <c r="O5" s="22">
        <f>+N5/K5</f>
        <v>1</v>
      </c>
      <c r="P5" s="121"/>
      <c r="Q5" s="121"/>
      <c r="R5" s="125"/>
      <c r="S5" s="19" t="s">
        <v>472</v>
      </c>
      <c r="T5" s="19" t="s">
        <v>1221</v>
      </c>
      <c r="U5" s="23" t="s">
        <v>1079</v>
      </c>
    </row>
    <row r="6" spans="1:22" ht="142.80000000000001" x14ac:dyDescent="0.3">
      <c r="A6" s="17" t="s">
        <v>10</v>
      </c>
      <c r="B6" s="18" t="s">
        <v>316</v>
      </c>
      <c r="C6" s="27" t="s">
        <v>1224</v>
      </c>
      <c r="D6" s="28" t="s">
        <v>1225</v>
      </c>
      <c r="E6" s="28" t="s">
        <v>1226</v>
      </c>
      <c r="F6" s="20" t="s">
        <v>101</v>
      </c>
      <c r="G6" s="28" t="s">
        <v>1227</v>
      </c>
      <c r="H6" s="28" t="s">
        <v>1228</v>
      </c>
      <c r="I6" s="18" t="s">
        <v>49</v>
      </c>
      <c r="J6" s="18" t="s">
        <v>1229</v>
      </c>
      <c r="K6" s="26">
        <v>1</v>
      </c>
      <c r="L6" s="21">
        <v>43709</v>
      </c>
      <c r="M6" s="21">
        <v>44012</v>
      </c>
      <c r="N6" s="17">
        <v>1</v>
      </c>
      <c r="O6" s="22">
        <f t="shared" ref="O6:O25" si="0">+N6/K6</f>
        <v>1</v>
      </c>
      <c r="P6" s="121">
        <f>AVERAGE(O6:O7)</f>
        <v>1</v>
      </c>
      <c r="Q6" s="121" t="s">
        <v>1076</v>
      </c>
      <c r="R6" s="125" t="s">
        <v>52</v>
      </c>
      <c r="S6" s="19" t="s">
        <v>1230</v>
      </c>
      <c r="T6" s="137" t="s">
        <v>1231</v>
      </c>
      <c r="U6" s="23" t="s">
        <v>1079</v>
      </c>
    </row>
    <row r="7" spans="1:22" ht="183.6" x14ac:dyDescent="0.3">
      <c r="A7" s="17" t="s">
        <v>10</v>
      </c>
      <c r="B7" s="18" t="s">
        <v>316</v>
      </c>
      <c r="C7" s="27" t="s">
        <v>1224</v>
      </c>
      <c r="D7" s="28" t="s">
        <v>1225</v>
      </c>
      <c r="E7" s="28" t="s">
        <v>1226</v>
      </c>
      <c r="F7" s="20" t="s">
        <v>108</v>
      </c>
      <c r="G7" s="28" t="s">
        <v>1232</v>
      </c>
      <c r="H7" s="28" t="s">
        <v>1233</v>
      </c>
      <c r="I7" s="18" t="s">
        <v>49</v>
      </c>
      <c r="J7" s="18" t="s">
        <v>377</v>
      </c>
      <c r="K7" s="26">
        <v>1</v>
      </c>
      <c r="L7" s="21">
        <v>43709</v>
      </c>
      <c r="M7" s="21">
        <v>44012</v>
      </c>
      <c r="N7" s="17">
        <v>1</v>
      </c>
      <c r="O7" s="22">
        <f t="shared" si="0"/>
        <v>1</v>
      </c>
      <c r="P7" s="121"/>
      <c r="Q7" s="121"/>
      <c r="R7" s="125"/>
      <c r="S7" s="19" t="s">
        <v>1234</v>
      </c>
      <c r="T7" s="138"/>
      <c r="U7" s="23" t="s">
        <v>1079</v>
      </c>
    </row>
    <row r="8" spans="1:22" ht="315" customHeight="1" x14ac:dyDescent="0.3">
      <c r="A8" s="18" t="s">
        <v>1235</v>
      </c>
      <c r="B8" s="18" t="s">
        <v>1236</v>
      </c>
      <c r="C8" s="27">
        <v>13</v>
      </c>
      <c r="D8" s="28" t="s">
        <v>1237</v>
      </c>
      <c r="E8" s="28" t="s">
        <v>1238</v>
      </c>
      <c r="F8" s="20" t="s">
        <v>46</v>
      </c>
      <c r="G8" s="28" t="s">
        <v>1239</v>
      </c>
      <c r="H8" s="28" t="s">
        <v>1240</v>
      </c>
      <c r="I8" s="18" t="s">
        <v>74</v>
      </c>
      <c r="J8" s="18" t="s">
        <v>1241</v>
      </c>
      <c r="K8" s="26">
        <v>1</v>
      </c>
      <c r="L8" s="21">
        <v>43697</v>
      </c>
      <c r="M8" s="21">
        <v>44742</v>
      </c>
      <c r="N8" s="17">
        <v>1</v>
      </c>
      <c r="O8" s="22">
        <f t="shared" si="0"/>
        <v>1</v>
      </c>
      <c r="P8" s="121">
        <f>AVERAGE(O8:O10)</f>
        <v>1</v>
      </c>
      <c r="Q8" s="121" t="s">
        <v>1076</v>
      </c>
      <c r="R8" s="125" t="s">
        <v>1242</v>
      </c>
      <c r="S8" s="19" t="s">
        <v>1243</v>
      </c>
      <c r="T8" s="19" t="s">
        <v>1244</v>
      </c>
      <c r="U8" s="23" t="s">
        <v>1079</v>
      </c>
    </row>
    <row r="9" spans="1:22" ht="409.5" customHeight="1" x14ac:dyDescent="0.3">
      <c r="A9" s="18" t="s">
        <v>1235</v>
      </c>
      <c r="B9" s="18" t="s">
        <v>1236</v>
      </c>
      <c r="C9" s="27">
        <v>13</v>
      </c>
      <c r="D9" s="28" t="s">
        <v>1237</v>
      </c>
      <c r="E9" s="28" t="s">
        <v>1245</v>
      </c>
      <c r="F9" s="20" t="s">
        <v>57</v>
      </c>
      <c r="G9" s="28" t="s">
        <v>1246</v>
      </c>
      <c r="H9" s="28" t="s">
        <v>1247</v>
      </c>
      <c r="I9" s="18" t="s">
        <v>74</v>
      </c>
      <c r="J9" s="18" t="s">
        <v>1248</v>
      </c>
      <c r="K9" s="26">
        <v>9</v>
      </c>
      <c r="L9" s="21">
        <v>43697</v>
      </c>
      <c r="M9" s="21">
        <v>44926</v>
      </c>
      <c r="N9" s="17">
        <v>9</v>
      </c>
      <c r="O9" s="22">
        <f t="shared" si="0"/>
        <v>1</v>
      </c>
      <c r="P9" s="121"/>
      <c r="Q9" s="121"/>
      <c r="R9" s="125"/>
      <c r="S9" s="19" t="s">
        <v>1249</v>
      </c>
      <c r="T9" s="19" t="s">
        <v>1250</v>
      </c>
      <c r="U9" s="23" t="s">
        <v>1079</v>
      </c>
      <c r="V9" s="71"/>
    </row>
    <row r="10" spans="1:22" ht="275.39999999999998" x14ac:dyDescent="0.3">
      <c r="A10" s="18" t="s">
        <v>1235</v>
      </c>
      <c r="B10" s="18" t="s">
        <v>1236</v>
      </c>
      <c r="C10" s="27">
        <v>13</v>
      </c>
      <c r="D10" s="28" t="s">
        <v>1237</v>
      </c>
      <c r="E10" s="28" t="s">
        <v>1245</v>
      </c>
      <c r="F10" s="20" t="s">
        <v>63</v>
      </c>
      <c r="G10" s="28" t="s">
        <v>1251</v>
      </c>
      <c r="H10" s="28" t="s">
        <v>1252</v>
      </c>
      <c r="I10" s="18" t="s">
        <v>74</v>
      </c>
      <c r="J10" s="18" t="s">
        <v>1253</v>
      </c>
      <c r="K10" s="26">
        <v>1</v>
      </c>
      <c r="L10" s="21">
        <v>43697</v>
      </c>
      <c r="M10" s="21">
        <v>43830</v>
      </c>
      <c r="N10" s="17">
        <v>4</v>
      </c>
      <c r="O10" s="22">
        <v>1</v>
      </c>
      <c r="P10" s="121"/>
      <c r="Q10" s="121"/>
      <c r="R10" s="125"/>
      <c r="S10" s="19" t="s">
        <v>1254</v>
      </c>
      <c r="T10" s="19" t="s">
        <v>1255</v>
      </c>
      <c r="U10" s="23" t="s">
        <v>1079</v>
      </c>
    </row>
    <row r="11" spans="1:22" ht="326.25" customHeight="1" x14ac:dyDescent="0.3">
      <c r="A11" s="18" t="s">
        <v>1235</v>
      </c>
      <c r="B11" s="18" t="s">
        <v>1236</v>
      </c>
      <c r="C11" s="27">
        <v>16</v>
      </c>
      <c r="D11" s="28" t="s">
        <v>1256</v>
      </c>
      <c r="E11" s="28" t="s">
        <v>1257</v>
      </c>
      <c r="F11" s="20" t="s">
        <v>382</v>
      </c>
      <c r="G11" s="28" t="s">
        <v>1258</v>
      </c>
      <c r="H11" s="28" t="s">
        <v>1259</v>
      </c>
      <c r="I11" s="18" t="s">
        <v>74</v>
      </c>
      <c r="J11" s="18" t="s">
        <v>1260</v>
      </c>
      <c r="K11" s="26">
        <v>1</v>
      </c>
      <c r="L11" s="21">
        <v>43770</v>
      </c>
      <c r="M11" s="21">
        <v>43830</v>
      </c>
      <c r="N11" s="17">
        <v>1</v>
      </c>
      <c r="O11" s="22">
        <f t="shared" si="0"/>
        <v>1</v>
      </c>
      <c r="P11" s="25">
        <f>+O11</f>
        <v>1</v>
      </c>
      <c r="Q11" s="25" t="s">
        <v>1076</v>
      </c>
      <c r="R11" s="67" t="s">
        <v>1261</v>
      </c>
      <c r="S11" s="19" t="s">
        <v>1262</v>
      </c>
      <c r="T11" s="19" t="s">
        <v>1263</v>
      </c>
      <c r="U11" s="23" t="s">
        <v>1079</v>
      </c>
    </row>
    <row r="12" spans="1:22" ht="157.5" customHeight="1" x14ac:dyDescent="0.3">
      <c r="A12" s="18">
        <v>2019</v>
      </c>
      <c r="B12" s="18" t="s">
        <v>441</v>
      </c>
      <c r="C12" s="27">
        <v>1</v>
      </c>
      <c r="D12" s="28" t="s">
        <v>1264</v>
      </c>
      <c r="E12" s="28" t="s">
        <v>1265</v>
      </c>
      <c r="F12" s="20" t="s">
        <v>101</v>
      </c>
      <c r="G12" s="54" t="s">
        <v>1266</v>
      </c>
      <c r="H12" s="54" t="s">
        <v>1267</v>
      </c>
      <c r="I12" s="18" t="s">
        <v>74</v>
      </c>
      <c r="J12" s="55" t="s">
        <v>457</v>
      </c>
      <c r="K12" s="27">
        <v>8</v>
      </c>
      <c r="L12" s="21">
        <v>44044</v>
      </c>
      <c r="M12" s="21">
        <v>44408</v>
      </c>
      <c r="N12" s="17">
        <v>8</v>
      </c>
      <c r="O12" s="22">
        <f t="shared" si="0"/>
        <v>1</v>
      </c>
      <c r="P12" s="121">
        <f>+AVERAGE(O12:O13)</f>
        <v>1</v>
      </c>
      <c r="Q12" s="122" t="s">
        <v>1076</v>
      </c>
      <c r="R12" s="123" t="s">
        <v>52</v>
      </c>
      <c r="S12" s="19" t="s">
        <v>1268</v>
      </c>
      <c r="T12" s="19" t="s">
        <v>1269</v>
      </c>
      <c r="U12" s="23" t="s">
        <v>1079</v>
      </c>
    </row>
    <row r="13" spans="1:22" ht="142.80000000000001" x14ac:dyDescent="0.3">
      <c r="A13" s="18">
        <v>2019</v>
      </c>
      <c r="B13" s="18" t="s">
        <v>441</v>
      </c>
      <c r="C13" s="27">
        <v>1</v>
      </c>
      <c r="D13" s="28" t="s">
        <v>1270</v>
      </c>
      <c r="E13" s="28" t="s">
        <v>1271</v>
      </c>
      <c r="F13" s="20" t="s">
        <v>108</v>
      </c>
      <c r="G13" s="54" t="s">
        <v>1272</v>
      </c>
      <c r="H13" s="54" t="s">
        <v>1273</v>
      </c>
      <c r="I13" s="18" t="s">
        <v>74</v>
      </c>
      <c r="J13" s="18" t="s">
        <v>1220</v>
      </c>
      <c r="K13" s="27">
        <v>1</v>
      </c>
      <c r="L13" s="21">
        <v>44044</v>
      </c>
      <c r="M13" s="21">
        <v>44803</v>
      </c>
      <c r="N13" s="17">
        <v>1</v>
      </c>
      <c r="O13" s="22">
        <f t="shared" si="0"/>
        <v>1</v>
      </c>
      <c r="P13" s="122"/>
      <c r="Q13" s="122"/>
      <c r="R13" s="123"/>
      <c r="S13" s="19" t="s">
        <v>472</v>
      </c>
      <c r="T13" s="19" t="s">
        <v>1221</v>
      </c>
      <c r="U13" s="23" t="s">
        <v>1079</v>
      </c>
    </row>
    <row r="14" spans="1:22" ht="191.25" customHeight="1" x14ac:dyDescent="0.3">
      <c r="A14" s="18">
        <v>2019</v>
      </c>
      <c r="B14" s="18" t="s">
        <v>441</v>
      </c>
      <c r="C14" s="27">
        <v>14</v>
      </c>
      <c r="D14" s="28" t="s">
        <v>1274</v>
      </c>
      <c r="E14" s="28" t="s">
        <v>1275</v>
      </c>
      <c r="F14" s="20" t="s">
        <v>506</v>
      </c>
      <c r="G14" s="54" t="s">
        <v>1276</v>
      </c>
      <c r="H14" s="54" t="s">
        <v>1277</v>
      </c>
      <c r="I14" s="18" t="s">
        <v>49</v>
      </c>
      <c r="J14" s="55" t="s">
        <v>299</v>
      </c>
      <c r="K14" s="27">
        <v>1</v>
      </c>
      <c r="L14" s="21">
        <v>44044</v>
      </c>
      <c r="M14" s="21">
        <v>44180</v>
      </c>
      <c r="N14" s="17">
        <v>1</v>
      </c>
      <c r="O14" s="22">
        <f t="shared" si="0"/>
        <v>1</v>
      </c>
      <c r="P14" s="121">
        <f>+AVERAGE(O14:O17)</f>
        <v>1</v>
      </c>
      <c r="Q14" s="122" t="s">
        <v>1076</v>
      </c>
      <c r="R14" s="123" t="s">
        <v>52</v>
      </c>
      <c r="S14" s="19" t="s">
        <v>509</v>
      </c>
      <c r="T14" s="137" t="s">
        <v>1278</v>
      </c>
      <c r="U14" s="23" t="s">
        <v>1079</v>
      </c>
    </row>
    <row r="15" spans="1:22" ht="281.25" customHeight="1" x14ac:dyDescent="0.3">
      <c r="A15" s="18">
        <v>2019</v>
      </c>
      <c r="B15" s="18" t="s">
        <v>441</v>
      </c>
      <c r="C15" s="27">
        <v>14</v>
      </c>
      <c r="D15" s="28" t="s">
        <v>1274</v>
      </c>
      <c r="E15" s="28" t="s">
        <v>1279</v>
      </c>
      <c r="F15" s="20" t="s">
        <v>510</v>
      </c>
      <c r="G15" s="54" t="s">
        <v>1280</v>
      </c>
      <c r="H15" s="54" t="s">
        <v>1281</v>
      </c>
      <c r="I15" s="18" t="s">
        <v>49</v>
      </c>
      <c r="J15" s="55" t="s">
        <v>635</v>
      </c>
      <c r="K15" s="27">
        <v>1</v>
      </c>
      <c r="L15" s="21">
        <v>44044</v>
      </c>
      <c r="M15" s="21">
        <v>44438</v>
      </c>
      <c r="N15" s="17">
        <v>1</v>
      </c>
      <c r="O15" s="22">
        <f t="shared" si="0"/>
        <v>1</v>
      </c>
      <c r="P15" s="122"/>
      <c r="Q15" s="122"/>
      <c r="R15" s="123"/>
      <c r="S15" s="19" t="s">
        <v>1282</v>
      </c>
      <c r="T15" s="154"/>
      <c r="U15" s="23" t="s">
        <v>1079</v>
      </c>
    </row>
    <row r="16" spans="1:22" ht="168.75" customHeight="1" x14ac:dyDescent="0.3">
      <c r="A16" s="18">
        <v>2019</v>
      </c>
      <c r="B16" s="18" t="s">
        <v>441</v>
      </c>
      <c r="C16" s="27">
        <v>14</v>
      </c>
      <c r="D16" s="28" t="s">
        <v>1274</v>
      </c>
      <c r="E16" s="19" t="s">
        <v>1279</v>
      </c>
      <c r="F16" s="20" t="s">
        <v>515</v>
      </c>
      <c r="G16" s="54" t="s">
        <v>1280</v>
      </c>
      <c r="H16" s="54" t="s">
        <v>1283</v>
      </c>
      <c r="I16" s="18" t="s">
        <v>49</v>
      </c>
      <c r="J16" s="55" t="s">
        <v>517</v>
      </c>
      <c r="K16" s="27">
        <v>13</v>
      </c>
      <c r="L16" s="21">
        <v>44044</v>
      </c>
      <c r="M16" s="21">
        <v>44438</v>
      </c>
      <c r="N16" s="17">
        <v>13</v>
      </c>
      <c r="O16" s="22">
        <f t="shared" si="0"/>
        <v>1</v>
      </c>
      <c r="P16" s="122"/>
      <c r="Q16" s="122"/>
      <c r="R16" s="123"/>
      <c r="S16" s="19" t="s">
        <v>1137</v>
      </c>
      <c r="T16" s="154"/>
      <c r="U16" s="23" t="s">
        <v>1079</v>
      </c>
    </row>
    <row r="17" spans="1:22" ht="123.75" customHeight="1" x14ac:dyDescent="0.3">
      <c r="A17" s="18">
        <v>2019</v>
      </c>
      <c r="B17" s="18" t="s">
        <v>441</v>
      </c>
      <c r="C17" s="27">
        <v>14</v>
      </c>
      <c r="D17" s="28" t="s">
        <v>1274</v>
      </c>
      <c r="E17" s="28" t="s">
        <v>1279</v>
      </c>
      <c r="F17" s="20" t="s">
        <v>519</v>
      </c>
      <c r="G17" s="54" t="s">
        <v>1284</v>
      </c>
      <c r="H17" s="54" t="s">
        <v>1285</v>
      </c>
      <c r="I17" s="18" t="s">
        <v>49</v>
      </c>
      <c r="J17" s="55" t="s">
        <v>299</v>
      </c>
      <c r="K17" s="27">
        <v>1</v>
      </c>
      <c r="L17" s="21">
        <v>44044</v>
      </c>
      <c r="M17" s="21">
        <v>44180</v>
      </c>
      <c r="N17" s="17">
        <v>1</v>
      </c>
      <c r="O17" s="22">
        <f t="shared" si="0"/>
        <v>1</v>
      </c>
      <c r="P17" s="122"/>
      <c r="Q17" s="122"/>
      <c r="R17" s="123"/>
      <c r="S17" s="19" t="s">
        <v>1286</v>
      </c>
      <c r="T17" s="138"/>
      <c r="U17" s="23" t="s">
        <v>1079</v>
      </c>
    </row>
    <row r="18" spans="1:22" s="52" customFormat="1" ht="112.5" customHeight="1" x14ac:dyDescent="0.3">
      <c r="A18" s="18">
        <v>2020</v>
      </c>
      <c r="B18" s="18" t="s">
        <v>546</v>
      </c>
      <c r="C18" s="27">
        <v>2</v>
      </c>
      <c r="D18" s="28" t="s">
        <v>1287</v>
      </c>
      <c r="E18" s="28" t="s">
        <v>1288</v>
      </c>
      <c r="F18" s="20" t="s">
        <v>46</v>
      </c>
      <c r="G18" s="54" t="s">
        <v>1289</v>
      </c>
      <c r="H18" s="56" t="s">
        <v>1290</v>
      </c>
      <c r="I18" s="26" t="s">
        <v>104</v>
      </c>
      <c r="J18" s="57" t="s">
        <v>1291</v>
      </c>
      <c r="K18" s="17">
        <v>1</v>
      </c>
      <c r="L18" s="21">
        <v>44378</v>
      </c>
      <c r="M18" s="21">
        <v>44561</v>
      </c>
      <c r="N18" s="17">
        <v>1</v>
      </c>
      <c r="O18" s="22">
        <f t="shared" si="0"/>
        <v>1</v>
      </c>
      <c r="P18" s="121">
        <f>+AVERAGE(O18:O20)</f>
        <v>1</v>
      </c>
      <c r="Q18" s="122" t="s">
        <v>1076</v>
      </c>
      <c r="R18" s="123" t="s">
        <v>52</v>
      </c>
      <c r="S18" s="19" t="s">
        <v>1292</v>
      </c>
      <c r="T18" s="137" t="s">
        <v>1293</v>
      </c>
      <c r="U18" s="23" t="s">
        <v>1079</v>
      </c>
    </row>
    <row r="19" spans="1:22" s="52" customFormat="1" ht="217.5" customHeight="1" x14ac:dyDescent="0.3">
      <c r="A19" s="18">
        <v>2020</v>
      </c>
      <c r="B19" s="18" t="s">
        <v>546</v>
      </c>
      <c r="C19" s="27">
        <v>2</v>
      </c>
      <c r="D19" s="28" t="s">
        <v>1287</v>
      </c>
      <c r="E19" s="28" t="s">
        <v>1294</v>
      </c>
      <c r="F19" s="20" t="s">
        <v>57</v>
      </c>
      <c r="G19" s="54" t="s">
        <v>1295</v>
      </c>
      <c r="H19" s="56" t="s">
        <v>1296</v>
      </c>
      <c r="I19" s="26" t="s">
        <v>556</v>
      </c>
      <c r="J19" s="57" t="s">
        <v>1297</v>
      </c>
      <c r="K19" s="17">
        <v>2</v>
      </c>
      <c r="L19" s="21">
        <v>44531</v>
      </c>
      <c r="M19" s="21">
        <v>44742</v>
      </c>
      <c r="N19" s="17">
        <v>2</v>
      </c>
      <c r="O19" s="22">
        <f t="shared" si="0"/>
        <v>1</v>
      </c>
      <c r="P19" s="122"/>
      <c r="Q19" s="122"/>
      <c r="R19" s="123"/>
      <c r="S19" s="19" t="s">
        <v>1298</v>
      </c>
      <c r="T19" s="154"/>
      <c r="U19" s="23" t="s">
        <v>1079</v>
      </c>
    </row>
    <row r="20" spans="1:22" s="52" customFormat="1" ht="238.5" customHeight="1" x14ac:dyDescent="0.3">
      <c r="A20" s="18">
        <v>2020</v>
      </c>
      <c r="B20" s="18" t="s">
        <v>546</v>
      </c>
      <c r="C20" s="27">
        <v>2</v>
      </c>
      <c r="D20" s="28" t="s">
        <v>1287</v>
      </c>
      <c r="E20" s="28" t="s">
        <v>1299</v>
      </c>
      <c r="F20" s="20" t="s">
        <v>63</v>
      </c>
      <c r="G20" s="54" t="s">
        <v>1300</v>
      </c>
      <c r="H20" s="56" t="s">
        <v>1301</v>
      </c>
      <c r="I20" s="26" t="s">
        <v>104</v>
      </c>
      <c r="J20" s="57" t="s">
        <v>1302</v>
      </c>
      <c r="K20" s="17">
        <v>2</v>
      </c>
      <c r="L20" s="21">
        <v>44531</v>
      </c>
      <c r="M20" s="21">
        <v>44742</v>
      </c>
      <c r="N20" s="17">
        <v>2</v>
      </c>
      <c r="O20" s="22">
        <f t="shared" si="0"/>
        <v>1</v>
      </c>
      <c r="P20" s="122"/>
      <c r="Q20" s="122"/>
      <c r="R20" s="123"/>
      <c r="S20" s="19" t="s">
        <v>1303</v>
      </c>
      <c r="T20" s="138"/>
      <c r="U20" s="23" t="s">
        <v>1079</v>
      </c>
    </row>
    <row r="21" spans="1:22" s="52" customFormat="1" ht="295.8" x14ac:dyDescent="0.3">
      <c r="A21" s="18" t="s">
        <v>1121</v>
      </c>
      <c r="B21" s="18" t="s">
        <v>1122</v>
      </c>
      <c r="C21" s="27">
        <v>4</v>
      </c>
      <c r="D21" s="28" t="s">
        <v>1304</v>
      </c>
      <c r="E21" s="28" t="s">
        <v>1305</v>
      </c>
      <c r="F21" s="20" t="s">
        <v>382</v>
      </c>
      <c r="G21" s="54" t="s">
        <v>1306</v>
      </c>
      <c r="H21" s="56" t="s">
        <v>1307</v>
      </c>
      <c r="I21" s="18" t="s">
        <v>49</v>
      </c>
      <c r="J21" s="57" t="s">
        <v>1308</v>
      </c>
      <c r="K21" s="17">
        <v>1</v>
      </c>
      <c r="L21" s="21">
        <v>44378</v>
      </c>
      <c r="M21" s="21">
        <v>44439</v>
      </c>
      <c r="N21" s="17">
        <v>1</v>
      </c>
      <c r="O21" s="22">
        <f t="shared" si="0"/>
        <v>1</v>
      </c>
      <c r="P21" s="22">
        <f>+O21/K21</f>
        <v>1</v>
      </c>
      <c r="Q21" s="22" t="s">
        <v>1076</v>
      </c>
      <c r="R21" s="18" t="s">
        <v>52</v>
      </c>
      <c r="S21" s="19" t="s">
        <v>1309</v>
      </c>
      <c r="T21" s="19" t="s">
        <v>1310</v>
      </c>
      <c r="U21" s="23" t="s">
        <v>1079</v>
      </c>
    </row>
    <row r="22" spans="1:22" s="52" customFormat="1" ht="103.5" customHeight="1" x14ac:dyDescent="0.3">
      <c r="A22" s="18" t="s">
        <v>1121</v>
      </c>
      <c r="B22" s="18" t="s">
        <v>1122</v>
      </c>
      <c r="C22" s="27">
        <v>5</v>
      </c>
      <c r="D22" s="28" t="s">
        <v>1311</v>
      </c>
      <c r="E22" s="28" t="s">
        <v>1312</v>
      </c>
      <c r="F22" s="20" t="s">
        <v>101</v>
      </c>
      <c r="G22" s="54" t="s">
        <v>1313</v>
      </c>
      <c r="H22" s="56" t="s">
        <v>1314</v>
      </c>
      <c r="I22" s="18" t="s">
        <v>49</v>
      </c>
      <c r="J22" s="57" t="s">
        <v>243</v>
      </c>
      <c r="K22" s="17">
        <v>1</v>
      </c>
      <c r="L22" s="21">
        <v>44410</v>
      </c>
      <c r="M22" s="21">
        <v>44499</v>
      </c>
      <c r="N22" s="17">
        <v>1</v>
      </c>
      <c r="O22" s="22">
        <f t="shared" si="0"/>
        <v>1</v>
      </c>
      <c r="P22" s="121">
        <f>+AVERAGE(O22:O23)</f>
        <v>1</v>
      </c>
      <c r="Q22" s="122" t="s">
        <v>1076</v>
      </c>
      <c r="R22" s="123" t="s">
        <v>52</v>
      </c>
      <c r="S22" s="19" t="s">
        <v>1315</v>
      </c>
      <c r="T22" s="19" t="s">
        <v>1316</v>
      </c>
      <c r="U22" s="23" t="s">
        <v>1079</v>
      </c>
    </row>
    <row r="23" spans="1:22" s="52" customFormat="1" ht="371.25" customHeight="1" x14ac:dyDescent="0.3">
      <c r="A23" s="18" t="s">
        <v>1121</v>
      </c>
      <c r="B23" s="18" t="s">
        <v>1122</v>
      </c>
      <c r="C23" s="27">
        <v>5</v>
      </c>
      <c r="D23" s="28" t="s">
        <v>1311</v>
      </c>
      <c r="E23" s="28" t="s">
        <v>1312</v>
      </c>
      <c r="F23" s="20" t="s">
        <v>108</v>
      </c>
      <c r="G23" s="54" t="s">
        <v>1317</v>
      </c>
      <c r="H23" s="56" t="s">
        <v>1318</v>
      </c>
      <c r="I23" s="18" t="s">
        <v>49</v>
      </c>
      <c r="J23" s="57" t="s">
        <v>1319</v>
      </c>
      <c r="K23" s="17">
        <v>13</v>
      </c>
      <c r="L23" s="21">
        <v>44410</v>
      </c>
      <c r="M23" s="21">
        <v>44545</v>
      </c>
      <c r="N23" s="17">
        <v>13</v>
      </c>
      <c r="O23" s="22">
        <f t="shared" si="0"/>
        <v>1</v>
      </c>
      <c r="P23" s="122"/>
      <c r="Q23" s="122"/>
      <c r="R23" s="123"/>
      <c r="S23" s="19" t="s">
        <v>1320</v>
      </c>
      <c r="T23" s="19" t="s">
        <v>1321</v>
      </c>
      <c r="U23" s="23" t="s">
        <v>1079</v>
      </c>
    </row>
    <row r="24" spans="1:22" s="52" customFormat="1" ht="142.80000000000001" x14ac:dyDescent="0.3">
      <c r="A24" s="18" t="s">
        <v>19</v>
      </c>
      <c r="B24" s="18" t="s">
        <v>642</v>
      </c>
      <c r="C24" s="27">
        <v>2</v>
      </c>
      <c r="D24" s="28" t="s">
        <v>1322</v>
      </c>
      <c r="E24" s="28" t="s">
        <v>1323</v>
      </c>
      <c r="F24" s="20" t="s">
        <v>382</v>
      </c>
      <c r="G24" s="54" t="s">
        <v>1324</v>
      </c>
      <c r="H24" s="56" t="s">
        <v>1325</v>
      </c>
      <c r="I24" s="18" t="s">
        <v>74</v>
      </c>
      <c r="J24" s="57" t="s">
        <v>1326</v>
      </c>
      <c r="K24" s="17">
        <v>1</v>
      </c>
      <c r="L24" s="21">
        <v>44593</v>
      </c>
      <c r="M24" s="21">
        <v>44651</v>
      </c>
      <c r="N24" s="17">
        <v>1</v>
      </c>
      <c r="O24" s="22">
        <f t="shared" si="0"/>
        <v>1</v>
      </c>
      <c r="P24" s="22">
        <f>+O24</f>
        <v>1</v>
      </c>
      <c r="Q24" s="22" t="s">
        <v>1076</v>
      </c>
      <c r="R24" s="18" t="s">
        <v>52</v>
      </c>
      <c r="S24" s="19" t="s">
        <v>1327</v>
      </c>
      <c r="T24" s="19" t="s">
        <v>1328</v>
      </c>
      <c r="U24" s="23" t="s">
        <v>1079</v>
      </c>
    </row>
    <row r="25" spans="1:22" s="52" customFormat="1" ht="303.75" customHeight="1" x14ac:dyDescent="0.3">
      <c r="A25" s="18">
        <v>2021</v>
      </c>
      <c r="B25" s="18" t="s">
        <v>821</v>
      </c>
      <c r="C25" s="27">
        <v>2</v>
      </c>
      <c r="D25" s="28" t="s">
        <v>1329</v>
      </c>
      <c r="E25" s="28" t="s">
        <v>1330</v>
      </c>
      <c r="F25" s="20" t="s">
        <v>101</v>
      </c>
      <c r="G25" s="54" t="s">
        <v>1331</v>
      </c>
      <c r="H25" s="56" t="s">
        <v>1169</v>
      </c>
      <c r="I25" s="20" t="s">
        <v>1332</v>
      </c>
      <c r="J25" s="57" t="s">
        <v>1333</v>
      </c>
      <c r="K25" s="17">
        <v>1</v>
      </c>
      <c r="L25" s="21">
        <v>44742</v>
      </c>
      <c r="M25" s="21">
        <v>44926</v>
      </c>
      <c r="N25" s="17">
        <v>1</v>
      </c>
      <c r="O25" s="22">
        <f t="shared" si="0"/>
        <v>1</v>
      </c>
      <c r="P25" s="121">
        <f>+AVERAGE(O25:O26)</f>
        <v>1</v>
      </c>
      <c r="Q25" s="122" t="s">
        <v>1076</v>
      </c>
      <c r="R25" s="116" t="s">
        <v>52</v>
      </c>
      <c r="S25" s="19" t="s">
        <v>1334</v>
      </c>
      <c r="T25" s="137" t="s">
        <v>1335</v>
      </c>
      <c r="U25" s="23" t="s">
        <v>1079</v>
      </c>
    </row>
    <row r="26" spans="1:22" s="52" customFormat="1" ht="173.4" x14ac:dyDescent="0.3">
      <c r="A26" s="18">
        <v>2021</v>
      </c>
      <c r="B26" s="18" t="s">
        <v>821</v>
      </c>
      <c r="C26" s="27">
        <v>2</v>
      </c>
      <c r="D26" s="28" t="s">
        <v>1329</v>
      </c>
      <c r="E26" s="28" t="s">
        <v>1330</v>
      </c>
      <c r="F26" s="20" t="s">
        <v>108</v>
      </c>
      <c r="G26" s="54" t="s">
        <v>1331</v>
      </c>
      <c r="H26" s="56" t="s">
        <v>1169</v>
      </c>
      <c r="I26" s="20" t="s">
        <v>1336</v>
      </c>
      <c r="J26" s="57" t="s">
        <v>1337</v>
      </c>
      <c r="K26" s="17">
        <v>11</v>
      </c>
      <c r="L26" s="21">
        <v>44742</v>
      </c>
      <c r="M26" s="21">
        <v>44926</v>
      </c>
      <c r="N26" s="17">
        <v>11</v>
      </c>
      <c r="O26" s="22">
        <f>+N26/K26</f>
        <v>1</v>
      </c>
      <c r="P26" s="122"/>
      <c r="Q26" s="122"/>
      <c r="R26" s="118"/>
      <c r="S26" s="19" t="s">
        <v>1338</v>
      </c>
      <c r="T26" s="138"/>
      <c r="U26" s="23" t="s">
        <v>1079</v>
      </c>
    </row>
    <row r="27" spans="1:22" s="52" customFormat="1" ht="275.39999999999998" x14ac:dyDescent="0.3">
      <c r="A27" s="18">
        <v>2021</v>
      </c>
      <c r="B27" s="18" t="s">
        <v>821</v>
      </c>
      <c r="C27" s="27">
        <v>6</v>
      </c>
      <c r="D27" s="28" t="s">
        <v>1339</v>
      </c>
      <c r="E27" s="28" t="s">
        <v>1340</v>
      </c>
      <c r="F27" s="20" t="s">
        <v>382</v>
      </c>
      <c r="G27" s="54" t="s">
        <v>1341</v>
      </c>
      <c r="H27" s="56" t="s">
        <v>1342</v>
      </c>
      <c r="I27" s="26" t="s">
        <v>1343</v>
      </c>
      <c r="J27" s="57" t="s">
        <v>1344</v>
      </c>
      <c r="K27" s="17">
        <v>6</v>
      </c>
      <c r="L27" s="21">
        <v>44742</v>
      </c>
      <c r="M27" s="21">
        <v>44926</v>
      </c>
      <c r="N27" s="17">
        <v>6</v>
      </c>
      <c r="O27" s="22">
        <f>+N27/K27</f>
        <v>1</v>
      </c>
      <c r="P27" s="22">
        <f>+O27</f>
        <v>1</v>
      </c>
      <c r="Q27" s="22" t="s">
        <v>1076</v>
      </c>
      <c r="R27" s="18" t="s">
        <v>52</v>
      </c>
      <c r="S27" s="19" t="s">
        <v>561</v>
      </c>
      <c r="T27" s="19" t="s">
        <v>1345</v>
      </c>
      <c r="U27" s="23" t="s">
        <v>1079</v>
      </c>
      <c r="V27" s="72"/>
    </row>
  </sheetData>
  <mergeCells count="31">
    <mergeCell ref="P25:P26"/>
    <mergeCell ref="Q25:Q26"/>
    <mergeCell ref="R25:R26"/>
    <mergeCell ref="P22:P23"/>
    <mergeCell ref="Q22:Q23"/>
    <mergeCell ref="R22:R23"/>
    <mergeCell ref="P6:P7"/>
    <mergeCell ref="Q6:Q7"/>
    <mergeCell ref="R6:R7"/>
    <mergeCell ref="P18:P20"/>
    <mergeCell ref="Q18:Q20"/>
    <mergeCell ref="R18:R20"/>
    <mergeCell ref="P8:P10"/>
    <mergeCell ref="Q8:Q10"/>
    <mergeCell ref="R8:R10"/>
    <mergeCell ref="T25:T26"/>
    <mergeCell ref="T18:T20"/>
    <mergeCell ref="P2:P3"/>
    <mergeCell ref="Q2:Q3"/>
    <mergeCell ref="R2:R3"/>
    <mergeCell ref="P4:P5"/>
    <mergeCell ref="Q4:Q5"/>
    <mergeCell ref="R4:R5"/>
    <mergeCell ref="P12:P13"/>
    <mergeCell ref="Q12:Q13"/>
    <mergeCell ref="R12:R13"/>
    <mergeCell ref="T6:T7"/>
    <mergeCell ref="P14:P17"/>
    <mergeCell ref="Q14:Q17"/>
    <mergeCell ref="R14:R17"/>
    <mergeCell ref="T14:T17"/>
  </mergeCells>
  <dataValidations count="10">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7 J24" xr:uid="{00000000-0002-0000-06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H12" xr:uid="{00000000-0002-0000-0600-000001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4:K27 K12:K13" xr:uid="{00000000-0002-0000-06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4:L27 L12:L13" xr:uid="{00000000-0002-0000-06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4:M27 M12:M13" xr:uid="{00000000-0002-0000-0600-00000400000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4:C27 C12:C13" xr:uid="{00000000-0002-0000-0600-000005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27 D12" xr:uid="{00000000-0002-0000-06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27" xr:uid="{00000000-0002-0000-06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3 J12 J25:J27" xr:uid="{00000000-0002-0000-0600-000008000000}">
      <formula1>0</formula1>
      <formula2>390</formula2>
    </dataValidation>
    <dataValidation type="textLength" allowBlank="1" showInputMessage="1" showErrorMessage="1" prompt="Cualquier contenido, máximo 390 caracteres_x000a_" sqref="I25:I26" xr:uid="{00000000-0002-0000-0600-000009000000}">
      <formula1>1</formula1>
      <formula2>300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W84"/>
  <sheetViews>
    <sheetView topLeftCell="A43" zoomScaleNormal="100" workbookViewId="0">
      <selection activeCell="A43" sqref="A1:W84"/>
    </sheetView>
  </sheetViews>
  <sheetFormatPr baseColWidth="10" defaultColWidth="11.44140625" defaultRowHeight="14.4" x14ac:dyDescent="0.3"/>
  <cols>
    <col min="1" max="1" width="9" customWidth="1"/>
    <col min="2" max="2" width="16.5546875" customWidth="1"/>
    <col min="3" max="3" width="9.6640625" customWidth="1"/>
    <col min="4" max="4" width="38.33203125" customWidth="1"/>
    <col min="5" max="5" width="37.109375" customWidth="1"/>
    <col min="6" max="6" width="9.88671875" customWidth="1"/>
    <col min="7" max="7" width="38.109375" customWidth="1"/>
    <col min="8" max="8" width="29.5546875" customWidth="1"/>
    <col min="9" max="9" width="15.6640625" customWidth="1"/>
    <col min="10" max="10" width="18.554687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20.109375" customWidth="1"/>
    <col min="19" max="19" width="69.33203125" customWidth="1"/>
    <col min="20" max="20" width="73.88671875" customWidth="1"/>
    <col min="21" max="21" width="38.109375" customWidth="1"/>
  </cols>
  <sheetData>
    <row r="1" spans="1:21" s="77" customFormat="1" ht="30.6" x14ac:dyDescent="0.3">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row>
    <row r="2" spans="1:21" ht="193.8" hidden="1" x14ac:dyDescent="0.3">
      <c r="A2" s="17">
        <v>2015</v>
      </c>
      <c r="B2" s="18" t="s">
        <v>43</v>
      </c>
      <c r="C2" s="17">
        <v>21</v>
      </c>
      <c r="D2" s="19" t="s">
        <v>1346</v>
      </c>
      <c r="E2" s="19" t="s">
        <v>1347</v>
      </c>
      <c r="F2" s="20" t="s">
        <v>101</v>
      </c>
      <c r="G2" s="18" t="s">
        <v>195</v>
      </c>
      <c r="H2" s="18" t="s">
        <v>201</v>
      </c>
      <c r="I2" s="18" t="s">
        <v>1348</v>
      </c>
      <c r="J2" s="18" t="s">
        <v>202</v>
      </c>
      <c r="K2" s="18">
        <v>7</v>
      </c>
      <c r="L2" s="21">
        <v>43770</v>
      </c>
      <c r="M2" s="21">
        <v>44196</v>
      </c>
      <c r="N2" s="17">
        <v>7</v>
      </c>
      <c r="O2" s="22">
        <v>1</v>
      </c>
      <c r="P2" s="119">
        <v>1</v>
      </c>
      <c r="Q2" s="119" t="s">
        <v>1076</v>
      </c>
      <c r="R2" s="124" t="s">
        <v>210</v>
      </c>
      <c r="S2" s="19" t="s">
        <v>1349</v>
      </c>
      <c r="T2" s="137" t="s">
        <v>1350</v>
      </c>
      <c r="U2" s="23" t="s">
        <v>1079</v>
      </c>
    </row>
    <row r="3" spans="1:21" ht="244.8" hidden="1" x14ac:dyDescent="0.3">
      <c r="A3" s="17">
        <v>2015</v>
      </c>
      <c r="B3" s="18" t="s">
        <v>43</v>
      </c>
      <c r="C3" s="17">
        <v>21</v>
      </c>
      <c r="D3" s="19" t="s">
        <v>1346</v>
      </c>
      <c r="E3" s="19" t="s">
        <v>1347</v>
      </c>
      <c r="F3" s="20" t="s">
        <v>108</v>
      </c>
      <c r="G3" s="18" t="s">
        <v>195</v>
      </c>
      <c r="H3" s="18" t="s">
        <v>196</v>
      </c>
      <c r="I3" s="18" t="s">
        <v>1348</v>
      </c>
      <c r="J3" s="18" t="s">
        <v>197</v>
      </c>
      <c r="K3" s="18">
        <v>36</v>
      </c>
      <c r="L3" s="21">
        <v>43770</v>
      </c>
      <c r="M3" s="21">
        <v>44530</v>
      </c>
      <c r="N3" s="17">
        <v>36</v>
      </c>
      <c r="O3" s="22">
        <v>1</v>
      </c>
      <c r="P3" s="119"/>
      <c r="Q3" s="119"/>
      <c r="R3" s="124"/>
      <c r="S3" s="19" t="s">
        <v>199</v>
      </c>
      <c r="T3" s="138"/>
      <c r="U3" s="23" t="s">
        <v>1079</v>
      </c>
    </row>
    <row r="4" spans="1:21" ht="409.6" hidden="1" x14ac:dyDescent="0.3">
      <c r="A4" s="17">
        <v>2016</v>
      </c>
      <c r="B4" s="18" t="s">
        <v>68</v>
      </c>
      <c r="C4" s="17">
        <v>25</v>
      </c>
      <c r="D4" s="19" t="s">
        <v>1351</v>
      </c>
      <c r="E4" s="19" t="s">
        <v>1352</v>
      </c>
      <c r="F4" s="18">
        <v>1</v>
      </c>
      <c r="G4" s="19" t="s">
        <v>1073</v>
      </c>
      <c r="H4" s="19" t="s">
        <v>1074</v>
      </c>
      <c r="I4" s="18" t="s">
        <v>1353</v>
      </c>
      <c r="J4" s="18" t="s">
        <v>1075</v>
      </c>
      <c r="K4" s="17">
        <v>24</v>
      </c>
      <c r="L4" s="21">
        <v>43831</v>
      </c>
      <c r="M4" s="21">
        <v>44561</v>
      </c>
      <c r="N4" s="17">
        <v>24</v>
      </c>
      <c r="O4" s="22">
        <v>1</v>
      </c>
      <c r="P4" s="22">
        <v>1</v>
      </c>
      <c r="Q4" s="22" t="s">
        <v>1076</v>
      </c>
      <c r="R4" s="68" t="s">
        <v>52</v>
      </c>
      <c r="S4" s="19" t="s">
        <v>1077</v>
      </c>
      <c r="T4" s="19" t="s">
        <v>1354</v>
      </c>
      <c r="U4" s="23" t="s">
        <v>1079</v>
      </c>
    </row>
    <row r="5" spans="1:21" ht="409.6" hidden="1" x14ac:dyDescent="0.3">
      <c r="A5" s="17">
        <v>2016</v>
      </c>
      <c r="B5" s="18" t="s">
        <v>68</v>
      </c>
      <c r="C5" s="17">
        <v>26</v>
      </c>
      <c r="D5" s="19" t="s">
        <v>1355</v>
      </c>
      <c r="E5" s="19" t="s">
        <v>1356</v>
      </c>
      <c r="F5" s="18">
        <v>1</v>
      </c>
      <c r="G5" s="19" t="s">
        <v>1073</v>
      </c>
      <c r="H5" s="19" t="s">
        <v>1074</v>
      </c>
      <c r="I5" s="18" t="s">
        <v>1353</v>
      </c>
      <c r="J5" s="18" t="s">
        <v>1075</v>
      </c>
      <c r="K5" s="17">
        <v>24</v>
      </c>
      <c r="L5" s="21">
        <v>43831</v>
      </c>
      <c r="M5" s="21">
        <v>44561</v>
      </c>
      <c r="N5" s="17">
        <v>24</v>
      </c>
      <c r="O5" s="22">
        <v>1</v>
      </c>
      <c r="P5" s="22">
        <v>1</v>
      </c>
      <c r="Q5" s="22" t="s">
        <v>1076</v>
      </c>
      <c r="R5" s="68" t="s">
        <v>52</v>
      </c>
      <c r="S5" s="19" t="s">
        <v>1077</v>
      </c>
      <c r="T5" s="19" t="s">
        <v>1357</v>
      </c>
      <c r="U5" s="23" t="s">
        <v>1079</v>
      </c>
    </row>
    <row r="6" spans="1:21" ht="102" hidden="1" x14ac:dyDescent="0.3">
      <c r="A6" s="17">
        <v>2016</v>
      </c>
      <c r="B6" s="18" t="s">
        <v>68</v>
      </c>
      <c r="C6" s="17">
        <v>27</v>
      </c>
      <c r="D6" s="19" t="s">
        <v>1358</v>
      </c>
      <c r="E6" s="19" t="s">
        <v>1359</v>
      </c>
      <c r="F6" s="20" t="s">
        <v>101</v>
      </c>
      <c r="G6" s="18" t="s">
        <v>195</v>
      </c>
      <c r="H6" s="18" t="s">
        <v>201</v>
      </c>
      <c r="I6" s="18" t="s">
        <v>1360</v>
      </c>
      <c r="J6" s="18" t="s">
        <v>202</v>
      </c>
      <c r="K6" s="18">
        <v>7</v>
      </c>
      <c r="L6" s="21">
        <v>43770</v>
      </c>
      <c r="M6" s="21">
        <v>44196</v>
      </c>
      <c r="N6" s="17">
        <v>7</v>
      </c>
      <c r="O6" s="22">
        <v>1</v>
      </c>
      <c r="P6" s="119">
        <v>1</v>
      </c>
      <c r="Q6" s="119" t="s">
        <v>1076</v>
      </c>
      <c r="R6" s="124" t="s">
        <v>52</v>
      </c>
      <c r="S6" s="19" t="s">
        <v>203</v>
      </c>
      <c r="T6" s="137" t="s">
        <v>1361</v>
      </c>
      <c r="U6" s="23" t="s">
        <v>1079</v>
      </c>
    </row>
    <row r="7" spans="1:21" ht="409.6" hidden="1" x14ac:dyDescent="0.3">
      <c r="A7" s="17">
        <v>2016</v>
      </c>
      <c r="B7" s="18" t="s">
        <v>68</v>
      </c>
      <c r="C7" s="17">
        <v>27</v>
      </c>
      <c r="D7" s="19" t="s">
        <v>1362</v>
      </c>
      <c r="E7" s="19" t="s">
        <v>1359</v>
      </c>
      <c r="F7" s="20" t="s">
        <v>108</v>
      </c>
      <c r="G7" s="19" t="s">
        <v>1073</v>
      </c>
      <c r="H7" s="19" t="s">
        <v>1074</v>
      </c>
      <c r="I7" s="18" t="s">
        <v>1360</v>
      </c>
      <c r="J7" s="18" t="s">
        <v>1075</v>
      </c>
      <c r="K7" s="18">
        <v>24</v>
      </c>
      <c r="L7" s="21">
        <v>43831</v>
      </c>
      <c r="M7" s="21">
        <v>44561</v>
      </c>
      <c r="N7" s="17">
        <v>24</v>
      </c>
      <c r="O7" s="22">
        <v>1</v>
      </c>
      <c r="P7" s="119"/>
      <c r="Q7" s="119"/>
      <c r="R7" s="124"/>
      <c r="S7" s="19" t="s">
        <v>1077</v>
      </c>
      <c r="T7" s="138"/>
      <c r="U7" s="23" t="s">
        <v>1079</v>
      </c>
    </row>
    <row r="8" spans="1:21" ht="409.6" hidden="1" x14ac:dyDescent="0.3">
      <c r="A8" s="17">
        <v>2016</v>
      </c>
      <c r="B8" s="18" t="s">
        <v>68</v>
      </c>
      <c r="C8" s="17">
        <v>43</v>
      </c>
      <c r="D8" s="19" t="s">
        <v>1363</v>
      </c>
      <c r="E8" s="19" t="s">
        <v>1364</v>
      </c>
      <c r="F8" s="18">
        <v>1</v>
      </c>
      <c r="G8" s="19" t="s">
        <v>1073</v>
      </c>
      <c r="H8" s="19" t="s">
        <v>1074</v>
      </c>
      <c r="I8" s="18" t="s">
        <v>1360</v>
      </c>
      <c r="J8" s="18" t="s">
        <v>1075</v>
      </c>
      <c r="K8" s="18">
        <v>24</v>
      </c>
      <c r="L8" s="21">
        <v>43831</v>
      </c>
      <c r="M8" s="21">
        <v>44561</v>
      </c>
      <c r="N8" s="17">
        <v>24</v>
      </c>
      <c r="O8" s="22">
        <v>1</v>
      </c>
      <c r="P8" s="22">
        <v>1</v>
      </c>
      <c r="Q8" s="22" t="s">
        <v>1076</v>
      </c>
      <c r="R8" s="68" t="s">
        <v>52</v>
      </c>
      <c r="S8" s="19" t="s">
        <v>1077</v>
      </c>
      <c r="T8" s="19" t="s">
        <v>1365</v>
      </c>
      <c r="U8" s="23" t="s">
        <v>1079</v>
      </c>
    </row>
    <row r="9" spans="1:21" s="65" customFormat="1" ht="168.75" hidden="1" customHeight="1" x14ac:dyDescent="0.3">
      <c r="A9" s="17">
        <v>2017</v>
      </c>
      <c r="B9" s="18" t="s">
        <v>115</v>
      </c>
      <c r="C9" s="17">
        <v>3</v>
      </c>
      <c r="D9" s="19" t="s">
        <v>1366</v>
      </c>
      <c r="E9" s="19" t="s">
        <v>1367</v>
      </c>
      <c r="F9" s="20" t="s">
        <v>118</v>
      </c>
      <c r="G9" s="19" t="s">
        <v>1368</v>
      </c>
      <c r="H9" s="19" t="s">
        <v>1369</v>
      </c>
      <c r="I9" s="18" t="s">
        <v>1370</v>
      </c>
      <c r="J9" s="18" t="s">
        <v>1371</v>
      </c>
      <c r="K9" s="18">
        <v>1</v>
      </c>
      <c r="L9" s="21">
        <v>44167</v>
      </c>
      <c r="M9" s="21">
        <v>44227</v>
      </c>
      <c r="N9" s="17">
        <v>1</v>
      </c>
      <c r="O9" s="22">
        <f t="shared" ref="O9:O16" si="0">+N9/K9</f>
        <v>1</v>
      </c>
      <c r="P9" s="126">
        <f>+AVERAGE(O9:O16)</f>
        <v>1</v>
      </c>
      <c r="Q9" s="126" t="s">
        <v>1076</v>
      </c>
      <c r="R9" s="129" t="s">
        <v>210</v>
      </c>
      <c r="S9" s="19" t="s">
        <v>1372</v>
      </c>
      <c r="T9" s="137" t="s">
        <v>1373</v>
      </c>
      <c r="U9" s="23" t="s">
        <v>1079</v>
      </c>
    </row>
    <row r="10" spans="1:21" s="65" customFormat="1" ht="303.75" hidden="1" customHeight="1" x14ac:dyDescent="0.3">
      <c r="A10" s="17">
        <v>2017</v>
      </c>
      <c r="B10" s="18" t="s">
        <v>115</v>
      </c>
      <c r="C10" s="17">
        <v>3</v>
      </c>
      <c r="D10" s="19" t="s">
        <v>1366</v>
      </c>
      <c r="E10" s="19" t="s">
        <v>1367</v>
      </c>
      <c r="F10" s="20" t="s">
        <v>124</v>
      </c>
      <c r="G10" s="19" t="s">
        <v>1374</v>
      </c>
      <c r="H10" s="19" t="s">
        <v>1375</v>
      </c>
      <c r="I10" s="18" t="s">
        <v>1370</v>
      </c>
      <c r="J10" s="18" t="s">
        <v>1376</v>
      </c>
      <c r="K10" s="18">
        <v>6</v>
      </c>
      <c r="L10" s="21">
        <v>44197</v>
      </c>
      <c r="M10" s="21">
        <v>44408</v>
      </c>
      <c r="N10" s="17">
        <v>6</v>
      </c>
      <c r="O10" s="22">
        <f t="shared" si="0"/>
        <v>1</v>
      </c>
      <c r="P10" s="127"/>
      <c r="Q10" s="127"/>
      <c r="R10" s="130"/>
      <c r="S10" s="19" t="s">
        <v>1377</v>
      </c>
      <c r="T10" s="154"/>
      <c r="U10" s="23" t="s">
        <v>1079</v>
      </c>
    </row>
    <row r="11" spans="1:21" s="64" customFormat="1" ht="281.25" hidden="1" customHeight="1" x14ac:dyDescent="0.3">
      <c r="A11" s="17">
        <v>2017</v>
      </c>
      <c r="B11" s="18" t="s">
        <v>115</v>
      </c>
      <c r="C11" s="17">
        <v>3</v>
      </c>
      <c r="D11" s="19" t="s">
        <v>1366</v>
      </c>
      <c r="E11" s="19" t="s">
        <v>1378</v>
      </c>
      <c r="F11" s="20" t="s">
        <v>129</v>
      </c>
      <c r="G11" s="19" t="s">
        <v>1374</v>
      </c>
      <c r="H11" s="19" t="s">
        <v>1379</v>
      </c>
      <c r="I11" s="18" t="s">
        <v>1370</v>
      </c>
      <c r="J11" s="18" t="s">
        <v>1380</v>
      </c>
      <c r="K11" s="18">
        <v>1</v>
      </c>
      <c r="L11" s="21">
        <v>44044</v>
      </c>
      <c r="M11" s="21">
        <v>44180</v>
      </c>
      <c r="N11" s="17">
        <v>1</v>
      </c>
      <c r="O11" s="22">
        <f t="shared" si="0"/>
        <v>1</v>
      </c>
      <c r="P11" s="127"/>
      <c r="Q11" s="127"/>
      <c r="R11" s="130"/>
      <c r="S11" s="19" t="s">
        <v>1381</v>
      </c>
      <c r="T11" s="154"/>
      <c r="U11" s="23" t="s">
        <v>1079</v>
      </c>
    </row>
    <row r="12" spans="1:21" s="64" customFormat="1" ht="409.5" hidden="1" customHeight="1" x14ac:dyDescent="0.3">
      <c r="A12" s="17">
        <v>2017</v>
      </c>
      <c r="B12" s="18" t="s">
        <v>115</v>
      </c>
      <c r="C12" s="17">
        <v>3</v>
      </c>
      <c r="D12" s="19" t="s">
        <v>1366</v>
      </c>
      <c r="E12" s="19" t="s">
        <v>1378</v>
      </c>
      <c r="F12" s="20" t="s">
        <v>134</v>
      </c>
      <c r="G12" s="19" t="s">
        <v>1382</v>
      </c>
      <c r="H12" s="19" t="s">
        <v>1383</v>
      </c>
      <c r="I12" s="26" t="s">
        <v>1384</v>
      </c>
      <c r="J12" s="18" t="s">
        <v>1385</v>
      </c>
      <c r="K12" s="18">
        <v>1</v>
      </c>
      <c r="L12" s="21">
        <v>44044</v>
      </c>
      <c r="M12" s="21">
        <v>44180</v>
      </c>
      <c r="N12" s="17">
        <v>1</v>
      </c>
      <c r="O12" s="22">
        <f t="shared" si="0"/>
        <v>1</v>
      </c>
      <c r="P12" s="127"/>
      <c r="Q12" s="127"/>
      <c r="R12" s="130"/>
      <c r="S12" s="19" t="s">
        <v>1386</v>
      </c>
      <c r="T12" s="154"/>
      <c r="U12" s="23" t="s">
        <v>1079</v>
      </c>
    </row>
    <row r="13" spans="1:21" s="64" customFormat="1" ht="157.5" hidden="1" customHeight="1" x14ac:dyDescent="0.3">
      <c r="A13" s="17">
        <v>2017</v>
      </c>
      <c r="B13" s="18" t="s">
        <v>115</v>
      </c>
      <c r="C13" s="17">
        <v>3</v>
      </c>
      <c r="D13" s="19" t="s">
        <v>1366</v>
      </c>
      <c r="E13" s="19" t="s">
        <v>1387</v>
      </c>
      <c r="F13" s="20" t="s">
        <v>137</v>
      </c>
      <c r="G13" s="28" t="s">
        <v>1388</v>
      </c>
      <c r="H13" s="28" t="s">
        <v>1389</v>
      </c>
      <c r="I13" s="26" t="s">
        <v>1390</v>
      </c>
      <c r="J13" s="28" t="s">
        <v>1391</v>
      </c>
      <c r="K13" s="26">
        <v>1</v>
      </c>
      <c r="L13" s="21">
        <v>44378</v>
      </c>
      <c r="M13" s="21">
        <v>44581</v>
      </c>
      <c r="N13" s="17">
        <v>1</v>
      </c>
      <c r="O13" s="22">
        <f t="shared" si="0"/>
        <v>1</v>
      </c>
      <c r="P13" s="127"/>
      <c r="Q13" s="127"/>
      <c r="R13" s="130"/>
      <c r="S13" s="19" t="s">
        <v>1392</v>
      </c>
      <c r="T13" s="154"/>
      <c r="U13" s="23" t="s">
        <v>1079</v>
      </c>
    </row>
    <row r="14" spans="1:21" s="64" customFormat="1" ht="146.25" hidden="1" customHeight="1" x14ac:dyDescent="0.3">
      <c r="A14" s="17">
        <v>2017</v>
      </c>
      <c r="B14" s="18" t="s">
        <v>115</v>
      </c>
      <c r="C14" s="17">
        <v>3</v>
      </c>
      <c r="D14" s="19" t="s">
        <v>1366</v>
      </c>
      <c r="E14" s="19" t="s">
        <v>1387</v>
      </c>
      <c r="F14" s="20" t="s">
        <v>141</v>
      </c>
      <c r="G14" s="28" t="s">
        <v>1393</v>
      </c>
      <c r="H14" s="28" t="s">
        <v>1394</v>
      </c>
      <c r="I14" s="26" t="s">
        <v>1390</v>
      </c>
      <c r="J14" s="28" t="s">
        <v>1395</v>
      </c>
      <c r="K14" s="26">
        <v>1</v>
      </c>
      <c r="L14" s="21">
        <v>44378</v>
      </c>
      <c r="M14" s="21">
        <v>44581</v>
      </c>
      <c r="N14" s="17">
        <v>1</v>
      </c>
      <c r="O14" s="22">
        <f t="shared" si="0"/>
        <v>1</v>
      </c>
      <c r="P14" s="127"/>
      <c r="Q14" s="127"/>
      <c r="R14" s="130"/>
      <c r="S14" s="19" t="s">
        <v>1392</v>
      </c>
      <c r="T14" s="154"/>
      <c r="U14" s="23" t="s">
        <v>1079</v>
      </c>
    </row>
    <row r="15" spans="1:21" s="64" customFormat="1" ht="112.5" hidden="1" customHeight="1" x14ac:dyDescent="0.3">
      <c r="A15" s="17">
        <v>2017</v>
      </c>
      <c r="B15" s="18" t="s">
        <v>115</v>
      </c>
      <c r="C15" s="17">
        <v>3</v>
      </c>
      <c r="D15" s="19" t="s">
        <v>1366</v>
      </c>
      <c r="E15" s="19" t="s">
        <v>1387</v>
      </c>
      <c r="F15" s="20" t="s">
        <v>147</v>
      </c>
      <c r="G15" s="28" t="s">
        <v>1396</v>
      </c>
      <c r="H15" s="28" t="s">
        <v>1397</v>
      </c>
      <c r="I15" s="26" t="s">
        <v>1398</v>
      </c>
      <c r="J15" s="28" t="s">
        <v>1399</v>
      </c>
      <c r="K15" s="26">
        <v>1</v>
      </c>
      <c r="L15" s="21">
        <v>44378</v>
      </c>
      <c r="M15" s="21">
        <v>44581</v>
      </c>
      <c r="N15" s="17">
        <v>1</v>
      </c>
      <c r="O15" s="22">
        <f t="shared" si="0"/>
        <v>1</v>
      </c>
      <c r="P15" s="127"/>
      <c r="Q15" s="127"/>
      <c r="R15" s="130"/>
      <c r="S15" s="19" t="s">
        <v>1400</v>
      </c>
      <c r="T15" s="154"/>
      <c r="U15" s="23" t="s">
        <v>1079</v>
      </c>
    </row>
    <row r="16" spans="1:21" s="64" customFormat="1" ht="409.5" hidden="1" customHeight="1" x14ac:dyDescent="0.3">
      <c r="A16" s="17">
        <v>2017</v>
      </c>
      <c r="B16" s="18" t="s">
        <v>115</v>
      </c>
      <c r="C16" s="17">
        <v>3</v>
      </c>
      <c r="D16" s="19" t="s">
        <v>1366</v>
      </c>
      <c r="E16" s="19" t="s">
        <v>1387</v>
      </c>
      <c r="F16" s="20" t="s">
        <v>151</v>
      </c>
      <c r="G16" s="28" t="s">
        <v>1401</v>
      </c>
      <c r="H16" s="28" t="s">
        <v>1402</v>
      </c>
      <c r="I16" s="26" t="s">
        <v>1403</v>
      </c>
      <c r="J16" s="28" t="s">
        <v>1404</v>
      </c>
      <c r="K16" s="26">
        <v>6</v>
      </c>
      <c r="L16" s="21">
        <v>44378</v>
      </c>
      <c r="M16" s="21">
        <v>44581</v>
      </c>
      <c r="N16" s="17">
        <v>6</v>
      </c>
      <c r="O16" s="22">
        <f t="shared" si="0"/>
        <v>1</v>
      </c>
      <c r="P16" s="128"/>
      <c r="Q16" s="128"/>
      <c r="R16" s="131"/>
      <c r="S16" s="19" t="s">
        <v>1405</v>
      </c>
      <c r="T16" s="138"/>
      <c r="U16" s="23" t="s">
        <v>1079</v>
      </c>
    </row>
    <row r="17" spans="1:22" ht="102" hidden="1" x14ac:dyDescent="0.3">
      <c r="A17" s="17">
        <v>2017</v>
      </c>
      <c r="B17" s="18" t="s">
        <v>115</v>
      </c>
      <c r="C17" s="17">
        <v>5</v>
      </c>
      <c r="D17" s="19" t="s">
        <v>1406</v>
      </c>
      <c r="E17" s="19" t="s">
        <v>1407</v>
      </c>
      <c r="F17" s="20" t="s">
        <v>71</v>
      </c>
      <c r="G17" s="18" t="s">
        <v>195</v>
      </c>
      <c r="H17" s="18" t="s">
        <v>201</v>
      </c>
      <c r="I17" s="18" t="s">
        <v>1360</v>
      </c>
      <c r="J17" s="18" t="s">
        <v>202</v>
      </c>
      <c r="K17" s="18">
        <v>7</v>
      </c>
      <c r="L17" s="21">
        <v>43770</v>
      </c>
      <c r="M17" s="21">
        <v>44196</v>
      </c>
      <c r="N17" s="17">
        <v>7</v>
      </c>
      <c r="O17" s="22">
        <v>1</v>
      </c>
      <c r="P17" s="121">
        <v>1</v>
      </c>
      <c r="Q17" s="121" t="s">
        <v>1076</v>
      </c>
      <c r="R17" s="125" t="s">
        <v>52</v>
      </c>
      <c r="S17" s="19" t="s">
        <v>203</v>
      </c>
      <c r="T17" s="137" t="s">
        <v>1408</v>
      </c>
      <c r="U17" s="23" t="s">
        <v>1079</v>
      </c>
    </row>
    <row r="18" spans="1:22" ht="244.8" hidden="1" x14ac:dyDescent="0.3">
      <c r="A18" s="17">
        <v>2017</v>
      </c>
      <c r="B18" s="18" t="s">
        <v>115</v>
      </c>
      <c r="C18" s="17">
        <v>5</v>
      </c>
      <c r="D18" s="19" t="s">
        <v>1406</v>
      </c>
      <c r="E18" s="19" t="s">
        <v>1407</v>
      </c>
      <c r="F18" s="20" t="s">
        <v>78</v>
      </c>
      <c r="G18" s="18" t="s">
        <v>195</v>
      </c>
      <c r="H18" s="18" t="s">
        <v>196</v>
      </c>
      <c r="I18" s="18" t="s">
        <v>1360</v>
      </c>
      <c r="J18" s="18" t="s">
        <v>197</v>
      </c>
      <c r="K18" s="18">
        <v>36</v>
      </c>
      <c r="L18" s="21">
        <v>43770</v>
      </c>
      <c r="M18" s="21">
        <v>44530</v>
      </c>
      <c r="N18" s="17">
        <v>36</v>
      </c>
      <c r="O18" s="22">
        <v>1</v>
      </c>
      <c r="P18" s="121"/>
      <c r="Q18" s="121"/>
      <c r="R18" s="125"/>
      <c r="S18" s="19" t="s">
        <v>199</v>
      </c>
      <c r="T18" s="138"/>
      <c r="U18" s="23" t="s">
        <v>1079</v>
      </c>
    </row>
    <row r="19" spans="1:22" ht="102" hidden="1" x14ac:dyDescent="0.3">
      <c r="A19" s="17">
        <v>2017</v>
      </c>
      <c r="B19" s="18" t="s">
        <v>115</v>
      </c>
      <c r="C19" s="17">
        <v>8</v>
      </c>
      <c r="D19" s="19" t="s">
        <v>1409</v>
      </c>
      <c r="E19" s="19" t="s">
        <v>1410</v>
      </c>
      <c r="F19" s="20" t="s">
        <v>171</v>
      </c>
      <c r="G19" s="18" t="s">
        <v>195</v>
      </c>
      <c r="H19" s="18" t="s">
        <v>201</v>
      </c>
      <c r="I19" s="18" t="s">
        <v>1360</v>
      </c>
      <c r="J19" s="18" t="s">
        <v>202</v>
      </c>
      <c r="K19" s="18">
        <v>7</v>
      </c>
      <c r="L19" s="21">
        <v>43770</v>
      </c>
      <c r="M19" s="21">
        <v>44196</v>
      </c>
      <c r="N19" s="17">
        <v>7</v>
      </c>
      <c r="O19" s="22">
        <v>1</v>
      </c>
      <c r="P19" s="121">
        <v>1</v>
      </c>
      <c r="Q19" s="121" t="s">
        <v>1076</v>
      </c>
      <c r="R19" s="125" t="s">
        <v>1411</v>
      </c>
      <c r="S19" s="19" t="s">
        <v>203</v>
      </c>
      <c r="T19" s="137" t="s">
        <v>1412</v>
      </c>
      <c r="U19" s="23" t="s">
        <v>1079</v>
      </c>
    </row>
    <row r="20" spans="1:22" ht="244.8" hidden="1" x14ac:dyDescent="0.3">
      <c r="A20" s="17">
        <v>2017</v>
      </c>
      <c r="B20" s="18" t="s">
        <v>115</v>
      </c>
      <c r="C20" s="17">
        <v>8</v>
      </c>
      <c r="D20" s="19" t="s">
        <v>1409</v>
      </c>
      <c r="E20" s="19" t="s">
        <v>1410</v>
      </c>
      <c r="F20" s="20" t="s">
        <v>177</v>
      </c>
      <c r="G20" s="18" t="s">
        <v>195</v>
      </c>
      <c r="H20" s="18" t="s">
        <v>196</v>
      </c>
      <c r="I20" s="18" t="s">
        <v>1360</v>
      </c>
      <c r="J20" s="18" t="s">
        <v>197</v>
      </c>
      <c r="K20" s="18">
        <v>36</v>
      </c>
      <c r="L20" s="21">
        <v>43770</v>
      </c>
      <c r="M20" s="21">
        <v>44530</v>
      </c>
      <c r="N20" s="17">
        <v>36</v>
      </c>
      <c r="O20" s="22">
        <v>1</v>
      </c>
      <c r="P20" s="121"/>
      <c r="Q20" s="121"/>
      <c r="R20" s="125"/>
      <c r="S20" s="19" t="s">
        <v>199</v>
      </c>
      <c r="T20" s="138"/>
      <c r="U20" s="23" t="s">
        <v>1079</v>
      </c>
    </row>
    <row r="21" spans="1:22" s="65" customFormat="1" ht="91.8" x14ac:dyDescent="0.3">
      <c r="A21" s="17">
        <v>2018</v>
      </c>
      <c r="B21" s="18" t="s">
        <v>180</v>
      </c>
      <c r="C21" s="27">
        <v>5</v>
      </c>
      <c r="D21" s="28" t="s">
        <v>1413</v>
      </c>
      <c r="E21" s="28" t="s">
        <v>1414</v>
      </c>
      <c r="F21" s="20" t="s">
        <v>46</v>
      </c>
      <c r="G21" s="28" t="s">
        <v>1415</v>
      </c>
      <c r="H21" s="28" t="s">
        <v>1416</v>
      </c>
      <c r="I21" s="18" t="s">
        <v>1332</v>
      </c>
      <c r="J21" s="26" t="s">
        <v>1417</v>
      </c>
      <c r="K21" s="27">
        <v>2</v>
      </c>
      <c r="L21" s="21">
        <v>43620</v>
      </c>
      <c r="M21" s="21">
        <v>43830</v>
      </c>
      <c r="N21" s="17">
        <v>2</v>
      </c>
      <c r="O21" s="22">
        <f>+N21/K21</f>
        <v>1</v>
      </c>
      <c r="P21" s="126">
        <f>AVERAGE(O21:O23)</f>
        <v>1</v>
      </c>
      <c r="Q21" s="126" t="s">
        <v>1076</v>
      </c>
      <c r="R21" s="129" t="s">
        <v>52</v>
      </c>
      <c r="S21" s="19" t="s">
        <v>1418</v>
      </c>
      <c r="T21" s="19" t="s">
        <v>1419</v>
      </c>
      <c r="U21" s="19" t="s">
        <v>1079</v>
      </c>
    </row>
    <row r="22" spans="1:22" s="65" customFormat="1" ht="337.5" customHeight="1" x14ac:dyDescent="0.3">
      <c r="A22" s="17">
        <v>2018</v>
      </c>
      <c r="B22" s="18" t="s">
        <v>180</v>
      </c>
      <c r="C22" s="27">
        <v>5</v>
      </c>
      <c r="D22" s="28" t="s">
        <v>1413</v>
      </c>
      <c r="E22" s="28" t="s">
        <v>1414</v>
      </c>
      <c r="F22" s="20" t="s">
        <v>57</v>
      </c>
      <c r="G22" s="28" t="s">
        <v>1415</v>
      </c>
      <c r="H22" s="28" t="s">
        <v>1420</v>
      </c>
      <c r="I22" s="18" t="s">
        <v>1332</v>
      </c>
      <c r="J22" s="26" t="s">
        <v>1421</v>
      </c>
      <c r="K22" s="27">
        <v>2</v>
      </c>
      <c r="L22" s="21">
        <v>43678</v>
      </c>
      <c r="M22" s="21">
        <v>43830</v>
      </c>
      <c r="N22" s="17">
        <v>2</v>
      </c>
      <c r="O22" s="22">
        <f>+N22/K22</f>
        <v>1</v>
      </c>
      <c r="P22" s="127"/>
      <c r="Q22" s="127"/>
      <c r="R22" s="130"/>
      <c r="S22" s="19" t="s">
        <v>1422</v>
      </c>
      <c r="T22" s="19" t="s">
        <v>1423</v>
      </c>
      <c r="U22" s="19" t="s">
        <v>1079</v>
      </c>
    </row>
    <row r="23" spans="1:22" s="65" customFormat="1" ht="163.19999999999999" x14ac:dyDescent="0.3">
      <c r="A23" s="17">
        <v>2018</v>
      </c>
      <c r="B23" s="18" t="s">
        <v>180</v>
      </c>
      <c r="C23" s="27">
        <v>5</v>
      </c>
      <c r="D23" s="28" t="s">
        <v>1413</v>
      </c>
      <c r="E23" s="28" t="s">
        <v>1414</v>
      </c>
      <c r="F23" s="20" t="s">
        <v>63</v>
      </c>
      <c r="G23" s="28" t="s">
        <v>1424</v>
      </c>
      <c r="H23" s="28" t="s">
        <v>1425</v>
      </c>
      <c r="I23" s="18" t="s">
        <v>1332</v>
      </c>
      <c r="J23" s="26" t="s">
        <v>1426</v>
      </c>
      <c r="K23" s="27">
        <v>6</v>
      </c>
      <c r="L23" s="21">
        <v>44378</v>
      </c>
      <c r="M23" s="21">
        <v>44592</v>
      </c>
      <c r="N23" s="17">
        <v>6</v>
      </c>
      <c r="O23" s="22">
        <f>+N23/K23</f>
        <v>1</v>
      </c>
      <c r="P23" s="128"/>
      <c r="Q23" s="128"/>
      <c r="R23" s="131"/>
      <c r="S23" s="19" t="s">
        <v>1427</v>
      </c>
      <c r="T23" s="19" t="s">
        <v>1428</v>
      </c>
      <c r="U23" s="19" t="s">
        <v>1079</v>
      </c>
    </row>
    <row r="24" spans="1:22" s="65" customFormat="1" ht="281.25" customHeight="1" x14ac:dyDescent="0.3">
      <c r="A24" s="17">
        <v>2018</v>
      </c>
      <c r="B24" s="18" t="s">
        <v>180</v>
      </c>
      <c r="C24" s="27">
        <v>10</v>
      </c>
      <c r="D24" s="28" t="s">
        <v>1429</v>
      </c>
      <c r="E24" s="28" t="s">
        <v>1367</v>
      </c>
      <c r="F24" s="20" t="s">
        <v>118</v>
      </c>
      <c r="G24" s="54" t="s">
        <v>1374</v>
      </c>
      <c r="H24" s="54" t="s">
        <v>1379</v>
      </c>
      <c r="I24" s="18" t="s">
        <v>1370</v>
      </c>
      <c r="J24" s="55" t="s">
        <v>1380</v>
      </c>
      <c r="K24" s="27">
        <v>1</v>
      </c>
      <c r="L24" s="21">
        <v>44044</v>
      </c>
      <c r="M24" s="21">
        <v>44180</v>
      </c>
      <c r="N24" s="17">
        <v>1</v>
      </c>
      <c r="O24" s="22">
        <f t="shared" ref="O24:O31" si="1">+N24/K24</f>
        <v>1</v>
      </c>
      <c r="P24" s="126">
        <f>+AVERAGE(O24:O31)</f>
        <v>1</v>
      </c>
      <c r="Q24" s="159" t="s">
        <v>1076</v>
      </c>
      <c r="R24" s="116" t="s">
        <v>52</v>
      </c>
      <c r="S24" s="19" t="s">
        <v>1381</v>
      </c>
      <c r="T24" s="137" t="s">
        <v>1373</v>
      </c>
      <c r="U24" s="23" t="s">
        <v>1079</v>
      </c>
      <c r="V24" s="69"/>
    </row>
    <row r="25" spans="1:22" s="65" customFormat="1" ht="409.5" customHeight="1" x14ac:dyDescent="0.3">
      <c r="A25" s="17">
        <v>2018</v>
      </c>
      <c r="B25" s="18" t="s">
        <v>180</v>
      </c>
      <c r="C25" s="27">
        <v>10</v>
      </c>
      <c r="D25" s="28" t="s">
        <v>1429</v>
      </c>
      <c r="E25" s="28" t="s">
        <v>1367</v>
      </c>
      <c r="F25" s="20" t="s">
        <v>124</v>
      </c>
      <c r="G25" s="54" t="s">
        <v>1382</v>
      </c>
      <c r="H25" s="54" t="s">
        <v>1383</v>
      </c>
      <c r="I25" s="18" t="s">
        <v>1384</v>
      </c>
      <c r="J25" s="55" t="s">
        <v>1385</v>
      </c>
      <c r="K25" s="27">
        <v>1</v>
      </c>
      <c r="L25" s="21">
        <v>44044</v>
      </c>
      <c r="M25" s="21">
        <v>44180</v>
      </c>
      <c r="N25" s="17">
        <v>1</v>
      </c>
      <c r="O25" s="22">
        <f t="shared" si="1"/>
        <v>1</v>
      </c>
      <c r="P25" s="127"/>
      <c r="Q25" s="169"/>
      <c r="R25" s="117"/>
      <c r="S25" s="19" t="s">
        <v>1386</v>
      </c>
      <c r="T25" s="154"/>
      <c r="U25" s="23" t="s">
        <v>1079</v>
      </c>
    </row>
    <row r="26" spans="1:22" s="65" customFormat="1" ht="168.75" customHeight="1" x14ac:dyDescent="0.3">
      <c r="A26" s="17">
        <v>2018</v>
      </c>
      <c r="B26" s="18" t="s">
        <v>180</v>
      </c>
      <c r="C26" s="27">
        <v>10</v>
      </c>
      <c r="D26" s="28" t="s">
        <v>1429</v>
      </c>
      <c r="E26" s="28" t="s">
        <v>1367</v>
      </c>
      <c r="F26" s="20" t="s">
        <v>129</v>
      </c>
      <c r="G26" s="54" t="s">
        <v>1368</v>
      </c>
      <c r="H26" s="54" t="s">
        <v>1369</v>
      </c>
      <c r="I26" s="18" t="s">
        <v>1370</v>
      </c>
      <c r="J26" s="55" t="s">
        <v>1371</v>
      </c>
      <c r="K26" s="17">
        <v>1</v>
      </c>
      <c r="L26" s="21">
        <v>44167</v>
      </c>
      <c r="M26" s="21">
        <v>44227</v>
      </c>
      <c r="N26" s="17">
        <v>1</v>
      </c>
      <c r="O26" s="22">
        <f t="shared" si="1"/>
        <v>1</v>
      </c>
      <c r="P26" s="127"/>
      <c r="Q26" s="169"/>
      <c r="R26" s="117"/>
      <c r="S26" s="19" t="s">
        <v>1372</v>
      </c>
      <c r="T26" s="154"/>
      <c r="U26" s="23" t="s">
        <v>1079</v>
      </c>
    </row>
    <row r="27" spans="1:22" s="65" customFormat="1" ht="303.75" customHeight="1" x14ac:dyDescent="0.3">
      <c r="A27" s="17">
        <v>2018</v>
      </c>
      <c r="B27" s="18" t="s">
        <v>180</v>
      </c>
      <c r="C27" s="27">
        <v>10</v>
      </c>
      <c r="D27" s="28" t="s">
        <v>1429</v>
      </c>
      <c r="E27" s="28" t="s">
        <v>1367</v>
      </c>
      <c r="F27" s="20" t="s">
        <v>134</v>
      </c>
      <c r="G27" s="54" t="s">
        <v>1374</v>
      </c>
      <c r="H27" s="54" t="s">
        <v>1375</v>
      </c>
      <c r="I27" s="18" t="s">
        <v>1370</v>
      </c>
      <c r="J27" s="55" t="s">
        <v>1376</v>
      </c>
      <c r="K27" s="17">
        <v>6</v>
      </c>
      <c r="L27" s="21">
        <v>44197</v>
      </c>
      <c r="M27" s="21">
        <v>44408</v>
      </c>
      <c r="N27" s="17">
        <v>6</v>
      </c>
      <c r="O27" s="22">
        <f>+N27/K27</f>
        <v>1</v>
      </c>
      <c r="P27" s="127"/>
      <c r="Q27" s="169"/>
      <c r="R27" s="117"/>
      <c r="S27" s="19" t="s">
        <v>1377</v>
      </c>
      <c r="T27" s="154"/>
      <c r="U27" s="23" t="s">
        <v>1079</v>
      </c>
    </row>
    <row r="28" spans="1:22" s="64" customFormat="1" ht="90" customHeight="1" x14ac:dyDescent="0.3">
      <c r="A28" s="17">
        <v>2018</v>
      </c>
      <c r="B28" s="18" t="s">
        <v>180</v>
      </c>
      <c r="C28" s="27">
        <v>10</v>
      </c>
      <c r="D28" s="28" t="s">
        <v>1429</v>
      </c>
      <c r="E28" s="28" t="s">
        <v>1387</v>
      </c>
      <c r="F28" s="20" t="s">
        <v>137</v>
      </c>
      <c r="G28" s="28" t="s">
        <v>1388</v>
      </c>
      <c r="H28" s="28" t="s">
        <v>1389</v>
      </c>
      <c r="I28" s="26" t="s">
        <v>1390</v>
      </c>
      <c r="J28" s="28" t="s">
        <v>1391</v>
      </c>
      <c r="K28" s="26">
        <v>1</v>
      </c>
      <c r="L28" s="21">
        <v>44378</v>
      </c>
      <c r="M28" s="21">
        <v>44581</v>
      </c>
      <c r="N28" s="17">
        <v>1</v>
      </c>
      <c r="O28" s="22">
        <f t="shared" si="1"/>
        <v>1</v>
      </c>
      <c r="P28" s="127"/>
      <c r="Q28" s="169"/>
      <c r="R28" s="117"/>
      <c r="S28" s="19" t="s">
        <v>1392</v>
      </c>
      <c r="T28" s="154"/>
      <c r="U28" s="23" t="s">
        <v>1079</v>
      </c>
    </row>
    <row r="29" spans="1:22" s="64" customFormat="1" ht="90" customHeight="1" x14ac:dyDescent="0.3">
      <c r="A29" s="17">
        <v>2018</v>
      </c>
      <c r="B29" s="18" t="s">
        <v>180</v>
      </c>
      <c r="C29" s="27">
        <v>10</v>
      </c>
      <c r="D29" s="28" t="s">
        <v>1429</v>
      </c>
      <c r="E29" s="28" t="s">
        <v>1387</v>
      </c>
      <c r="F29" s="20" t="s">
        <v>141</v>
      </c>
      <c r="G29" s="28" t="s">
        <v>1393</v>
      </c>
      <c r="H29" s="28" t="s">
        <v>1394</v>
      </c>
      <c r="I29" s="26" t="s">
        <v>1390</v>
      </c>
      <c r="J29" s="28" t="s">
        <v>1395</v>
      </c>
      <c r="K29" s="26">
        <v>1</v>
      </c>
      <c r="L29" s="21">
        <v>44378</v>
      </c>
      <c r="M29" s="21">
        <v>44581</v>
      </c>
      <c r="N29" s="17">
        <v>1</v>
      </c>
      <c r="O29" s="22">
        <f t="shared" si="1"/>
        <v>1</v>
      </c>
      <c r="P29" s="127"/>
      <c r="Q29" s="169"/>
      <c r="R29" s="117"/>
      <c r="S29" s="19" t="s">
        <v>1392</v>
      </c>
      <c r="T29" s="154"/>
      <c r="U29" s="23" t="s">
        <v>1079</v>
      </c>
    </row>
    <row r="30" spans="1:22" s="64" customFormat="1" ht="112.5" customHeight="1" x14ac:dyDescent="0.3">
      <c r="A30" s="17">
        <v>2018</v>
      </c>
      <c r="B30" s="18" t="s">
        <v>180</v>
      </c>
      <c r="C30" s="27">
        <v>10</v>
      </c>
      <c r="D30" s="28" t="s">
        <v>1429</v>
      </c>
      <c r="E30" s="28" t="s">
        <v>1387</v>
      </c>
      <c r="F30" s="20" t="s">
        <v>147</v>
      </c>
      <c r="G30" s="28" t="s">
        <v>1396</v>
      </c>
      <c r="H30" s="28" t="s">
        <v>1397</v>
      </c>
      <c r="I30" s="26" t="s">
        <v>1398</v>
      </c>
      <c r="J30" s="28" t="s">
        <v>1399</v>
      </c>
      <c r="K30" s="26">
        <v>1</v>
      </c>
      <c r="L30" s="21">
        <v>44378</v>
      </c>
      <c r="M30" s="21">
        <v>44581</v>
      </c>
      <c r="N30" s="17">
        <v>1</v>
      </c>
      <c r="O30" s="22">
        <f t="shared" si="1"/>
        <v>1</v>
      </c>
      <c r="P30" s="127"/>
      <c r="Q30" s="169"/>
      <c r="R30" s="117"/>
      <c r="S30" s="19" t="s">
        <v>1400</v>
      </c>
      <c r="T30" s="154"/>
      <c r="U30" s="23" t="s">
        <v>1079</v>
      </c>
    </row>
    <row r="31" spans="1:22" s="64" customFormat="1" ht="409.5" customHeight="1" x14ac:dyDescent="0.3">
      <c r="A31" s="17">
        <v>2018</v>
      </c>
      <c r="B31" s="18" t="s">
        <v>180</v>
      </c>
      <c r="C31" s="27">
        <v>10</v>
      </c>
      <c r="D31" s="28" t="s">
        <v>1429</v>
      </c>
      <c r="E31" s="28" t="s">
        <v>1387</v>
      </c>
      <c r="F31" s="20" t="s">
        <v>151</v>
      </c>
      <c r="G31" s="28" t="s">
        <v>1401</v>
      </c>
      <c r="H31" s="28" t="s">
        <v>1402</v>
      </c>
      <c r="I31" s="26" t="s">
        <v>1403</v>
      </c>
      <c r="J31" s="28" t="s">
        <v>1404</v>
      </c>
      <c r="K31" s="26">
        <v>6</v>
      </c>
      <c r="L31" s="21">
        <v>44378</v>
      </c>
      <c r="M31" s="21">
        <v>44581</v>
      </c>
      <c r="N31" s="17">
        <v>6</v>
      </c>
      <c r="O31" s="22">
        <f t="shared" si="1"/>
        <v>1</v>
      </c>
      <c r="P31" s="128"/>
      <c r="Q31" s="160"/>
      <c r="R31" s="118"/>
      <c r="S31" s="19" t="s">
        <v>1430</v>
      </c>
      <c r="T31" s="138"/>
      <c r="U31" s="23" t="s">
        <v>1079</v>
      </c>
    </row>
    <row r="32" spans="1:22" ht="409.6" x14ac:dyDescent="0.3">
      <c r="A32" s="17">
        <v>2018</v>
      </c>
      <c r="B32" s="18" t="s">
        <v>180</v>
      </c>
      <c r="C32" s="27">
        <v>11</v>
      </c>
      <c r="D32" s="28" t="s">
        <v>1431</v>
      </c>
      <c r="E32" s="28" t="s">
        <v>1432</v>
      </c>
      <c r="F32" s="20" t="s">
        <v>101</v>
      </c>
      <c r="G32" s="28" t="s">
        <v>1401</v>
      </c>
      <c r="H32" s="28" t="s">
        <v>1402</v>
      </c>
      <c r="I32" s="26" t="s">
        <v>1403</v>
      </c>
      <c r="J32" s="28" t="s">
        <v>1404</v>
      </c>
      <c r="K32" s="26">
        <v>6</v>
      </c>
      <c r="L32" s="21">
        <v>44378</v>
      </c>
      <c r="M32" s="21">
        <v>44581</v>
      </c>
      <c r="N32" s="17">
        <v>6</v>
      </c>
      <c r="O32" s="22">
        <v>1</v>
      </c>
      <c r="P32" s="121">
        <v>1</v>
      </c>
      <c r="Q32" s="121" t="s">
        <v>1076</v>
      </c>
      <c r="R32" s="125" t="s">
        <v>52</v>
      </c>
      <c r="S32" s="19" t="s">
        <v>1430</v>
      </c>
      <c r="T32" s="137" t="s">
        <v>1433</v>
      </c>
      <c r="U32" s="23" t="s">
        <v>1079</v>
      </c>
    </row>
    <row r="33" spans="1:22" ht="153" x14ac:dyDescent="0.3">
      <c r="A33" s="17">
        <v>2018</v>
      </c>
      <c r="B33" s="18" t="s">
        <v>180</v>
      </c>
      <c r="C33" s="27">
        <v>11</v>
      </c>
      <c r="D33" s="28" t="s">
        <v>1431</v>
      </c>
      <c r="E33" s="28" t="s">
        <v>1432</v>
      </c>
      <c r="F33" s="20" t="s">
        <v>108</v>
      </c>
      <c r="G33" s="28" t="s">
        <v>1434</v>
      </c>
      <c r="H33" s="28" t="s">
        <v>1435</v>
      </c>
      <c r="I33" s="26" t="s">
        <v>1390</v>
      </c>
      <c r="J33" s="28" t="s">
        <v>65</v>
      </c>
      <c r="K33" s="26">
        <v>1</v>
      </c>
      <c r="L33" s="21">
        <v>44197</v>
      </c>
      <c r="M33" s="21">
        <v>44561</v>
      </c>
      <c r="N33" s="17">
        <v>1</v>
      </c>
      <c r="O33" s="22">
        <v>1</v>
      </c>
      <c r="P33" s="121"/>
      <c r="Q33" s="121"/>
      <c r="R33" s="125"/>
      <c r="S33" s="19" t="s">
        <v>1436</v>
      </c>
      <c r="T33" s="138"/>
      <c r="U33" s="23" t="s">
        <v>1079</v>
      </c>
    </row>
    <row r="34" spans="1:22" s="65" customFormat="1" ht="213.75" customHeight="1" x14ac:dyDescent="0.3">
      <c r="A34" s="17">
        <v>2018</v>
      </c>
      <c r="B34" s="18" t="s">
        <v>180</v>
      </c>
      <c r="C34" s="27">
        <v>13</v>
      </c>
      <c r="D34" s="28" t="s">
        <v>1437</v>
      </c>
      <c r="E34" s="28" t="s">
        <v>1367</v>
      </c>
      <c r="F34" s="20" t="s">
        <v>118</v>
      </c>
      <c r="G34" s="19" t="s">
        <v>1368</v>
      </c>
      <c r="H34" s="19" t="s">
        <v>1369</v>
      </c>
      <c r="I34" s="18" t="s">
        <v>1370</v>
      </c>
      <c r="J34" s="18" t="s">
        <v>1371</v>
      </c>
      <c r="K34" s="18">
        <v>1</v>
      </c>
      <c r="L34" s="21">
        <v>44167</v>
      </c>
      <c r="M34" s="21">
        <v>44227</v>
      </c>
      <c r="N34" s="17">
        <v>1</v>
      </c>
      <c r="O34" s="22">
        <f t="shared" ref="O34:O41" si="2">+N34/K34</f>
        <v>1</v>
      </c>
      <c r="P34" s="126">
        <f>+AVERAGE(O34:O41)</f>
        <v>1</v>
      </c>
      <c r="Q34" s="126" t="s">
        <v>1076</v>
      </c>
      <c r="R34" s="129" t="s">
        <v>52</v>
      </c>
      <c r="S34" s="19" t="s">
        <v>1438</v>
      </c>
      <c r="T34" s="137" t="s">
        <v>1373</v>
      </c>
      <c r="U34" s="23" t="s">
        <v>1079</v>
      </c>
      <c r="V34" s="69"/>
    </row>
    <row r="35" spans="1:22" s="65" customFormat="1" ht="303.75" customHeight="1" x14ac:dyDescent="0.3">
      <c r="A35" s="17">
        <v>2018</v>
      </c>
      <c r="B35" s="18" t="s">
        <v>180</v>
      </c>
      <c r="C35" s="27">
        <v>13</v>
      </c>
      <c r="D35" s="28" t="s">
        <v>1437</v>
      </c>
      <c r="E35" s="28" t="s">
        <v>1367</v>
      </c>
      <c r="F35" s="20" t="s">
        <v>124</v>
      </c>
      <c r="G35" s="19" t="s">
        <v>1374</v>
      </c>
      <c r="H35" s="19" t="s">
        <v>1375</v>
      </c>
      <c r="I35" s="18" t="s">
        <v>1370</v>
      </c>
      <c r="J35" s="18" t="s">
        <v>1376</v>
      </c>
      <c r="K35" s="18">
        <v>6</v>
      </c>
      <c r="L35" s="21">
        <v>44197</v>
      </c>
      <c r="M35" s="21">
        <v>44408</v>
      </c>
      <c r="N35" s="17">
        <v>6</v>
      </c>
      <c r="O35" s="22">
        <f t="shared" si="2"/>
        <v>1</v>
      </c>
      <c r="P35" s="127"/>
      <c r="Q35" s="127"/>
      <c r="R35" s="130"/>
      <c r="S35" s="19" t="s">
        <v>1377</v>
      </c>
      <c r="T35" s="154"/>
      <c r="U35" s="23" t="s">
        <v>1079</v>
      </c>
    </row>
    <row r="36" spans="1:22" s="65" customFormat="1" ht="247.5" customHeight="1" x14ac:dyDescent="0.3">
      <c r="A36" s="17">
        <v>2018</v>
      </c>
      <c r="B36" s="18" t="s">
        <v>180</v>
      </c>
      <c r="C36" s="27">
        <v>13</v>
      </c>
      <c r="D36" s="28" t="s">
        <v>1437</v>
      </c>
      <c r="E36" s="28" t="s">
        <v>1378</v>
      </c>
      <c r="F36" s="20" t="s">
        <v>129</v>
      </c>
      <c r="G36" s="19" t="s">
        <v>1374</v>
      </c>
      <c r="H36" s="19" t="s">
        <v>1379</v>
      </c>
      <c r="I36" s="18" t="s">
        <v>1370</v>
      </c>
      <c r="J36" s="18" t="s">
        <v>1380</v>
      </c>
      <c r="K36" s="18">
        <v>1</v>
      </c>
      <c r="L36" s="21">
        <v>44044</v>
      </c>
      <c r="M36" s="21">
        <v>44180</v>
      </c>
      <c r="N36" s="17">
        <v>1</v>
      </c>
      <c r="O36" s="22">
        <f t="shared" si="2"/>
        <v>1</v>
      </c>
      <c r="P36" s="127"/>
      <c r="Q36" s="127"/>
      <c r="R36" s="130"/>
      <c r="S36" s="19" t="s">
        <v>1439</v>
      </c>
      <c r="T36" s="154"/>
      <c r="U36" s="23" t="s">
        <v>1079</v>
      </c>
    </row>
    <row r="37" spans="1:22" s="65" customFormat="1" ht="315" customHeight="1" x14ac:dyDescent="0.3">
      <c r="A37" s="17">
        <v>2018</v>
      </c>
      <c r="B37" s="18" t="s">
        <v>180</v>
      </c>
      <c r="C37" s="27">
        <v>13</v>
      </c>
      <c r="D37" s="28" t="s">
        <v>1437</v>
      </c>
      <c r="E37" s="28" t="s">
        <v>1378</v>
      </c>
      <c r="F37" s="20" t="s">
        <v>134</v>
      </c>
      <c r="G37" s="19" t="s">
        <v>1382</v>
      </c>
      <c r="H37" s="19" t="s">
        <v>1383</v>
      </c>
      <c r="I37" s="18" t="s">
        <v>1370</v>
      </c>
      <c r="J37" s="18" t="s">
        <v>1385</v>
      </c>
      <c r="K37" s="18">
        <v>1</v>
      </c>
      <c r="L37" s="21">
        <v>44044</v>
      </c>
      <c r="M37" s="21">
        <v>44180</v>
      </c>
      <c r="N37" s="17">
        <v>1</v>
      </c>
      <c r="O37" s="22">
        <f t="shared" si="2"/>
        <v>1</v>
      </c>
      <c r="P37" s="127"/>
      <c r="Q37" s="127"/>
      <c r="R37" s="130"/>
      <c r="S37" s="19" t="s">
        <v>1440</v>
      </c>
      <c r="T37" s="154"/>
      <c r="U37" s="23" t="s">
        <v>1079</v>
      </c>
    </row>
    <row r="38" spans="1:22" s="65" customFormat="1" ht="90" customHeight="1" x14ac:dyDescent="0.3">
      <c r="A38" s="17">
        <v>2018</v>
      </c>
      <c r="B38" s="18" t="s">
        <v>180</v>
      </c>
      <c r="C38" s="27">
        <v>13</v>
      </c>
      <c r="D38" s="28" t="s">
        <v>1437</v>
      </c>
      <c r="E38" s="28" t="s">
        <v>1441</v>
      </c>
      <c r="F38" s="20" t="s">
        <v>137</v>
      </c>
      <c r="G38" s="28" t="s">
        <v>1388</v>
      </c>
      <c r="H38" s="28" t="s">
        <v>1389</v>
      </c>
      <c r="I38" s="26" t="s">
        <v>1390</v>
      </c>
      <c r="J38" s="18" t="s">
        <v>1391</v>
      </c>
      <c r="K38" s="18">
        <v>1</v>
      </c>
      <c r="L38" s="21">
        <v>44378</v>
      </c>
      <c r="M38" s="21">
        <v>44581</v>
      </c>
      <c r="N38" s="17">
        <v>1</v>
      </c>
      <c r="O38" s="22">
        <f t="shared" si="2"/>
        <v>1</v>
      </c>
      <c r="P38" s="127"/>
      <c r="Q38" s="127"/>
      <c r="R38" s="130"/>
      <c r="S38" s="19" t="s">
        <v>1392</v>
      </c>
      <c r="T38" s="154"/>
      <c r="U38" s="23" t="s">
        <v>1079</v>
      </c>
    </row>
    <row r="39" spans="1:22" s="65" customFormat="1" ht="90" customHeight="1" x14ac:dyDescent="0.3">
      <c r="A39" s="17">
        <v>2018</v>
      </c>
      <c r="B39" s="18" t="s">
        <v>180</v>
      </c>
      <c r="C39" s="27">
        <v>13</v>
      </c>
      <c r="D39" s="28" t="s">
        <v>1437</v>
      </c>
      <c r="E39" s="28" t="s">
        <v>1441</v>
      </c>
      <c r="F39" s="20" t="s">
        <v>141</v>
      </c>
      <c r="G39" s="28" t="s">
        <v>1393</v>
      </c>
      <c r="H39" s="28" t="s">
        <v>1394</v>
      </c>
      <c r="I39" s="26" t="s">
        <v>1390</v>
      </c>
      <c r="J39" s="18" t="s">
        <v>1395</v>
      </c>
      <c r="K39" s="18">
        <v>1</v>
      </c>
      <c r="L39" s="21">
        <v>44378</v>
      </c>
      <c r="M39" s="21">
        <v>44581</v>
      </c>
      <c r="N39" s="17">
        <v>1</v>
      </c>
      <c r="O39" s="22">
        <f t="shared" si="2"/>
        <v>1</v>
      </c>
      <c r="P39" s="127"/>
      <c r="Q39" s="127"/>
      <c r="R39" s="130"/>
      <c r="S39" s="19" t="s">
        <v>1392</v>
      </c>
      <c r="T39" s="154"/>
      <c r="U39" s="23" t="s">
        <v>1079</v>
      </c>
    </row>
    <row r="40" spans="1:22" s="65" customFormat="1" ht="112.5" customHeight="1" x14ac:dyDescent="0.3">
      <c r="A40" s="17">
        <v>2018</v>
      </c>
      <c r="B40" s="18" t="s">
        <v>180</v>
      </c>
      <c r="C40" s="27">
        <v>13</v>
      </c>
      <c r="D40" s="28" t="s">
        <v>1437</v>
      </c>
      <c r="E40" s="28" t="s">
        <v>1441</v>
      </c>
      <c r="F40" s="20" t="s">
        <v>147</v>
      </c>
      <c r="G40" s="28" t="s">
        <v>1396</v>
      </c>
      <c r="H40" s="28" t="s">
        <v>1397</v>
      </c>
      <c r="I40" s="26" t="s">
        <v>1398</v>
      </c>
      <c r="J40" s="18" t="s">
        <v>1399</v>
      </c>
      <c r="K40" s="18">
        <v>1</v>
      </c>
      <c r="L40" s="21">
        <v>44378</v>
      </c>
      <c r="M40" s="21">
        <v>44581</v>
      </c>
      <c r="N40" s="17">
        <v>1</v>
      </c>
      <c r="O40" s="22">
        <f t="shared" si="2"/>
        <v>1</v>
      </c>
      <c r="P40" s="127"/>
      <c r="Q40" s="127"/>
      <c r="R40" s="130"/>
      <c r="S40" s="19" t="s">
        <v>1400</v>
      </c>
      <c r="T40" s="154"/>
      <c r="U40" s="23" t="s">
        <v>1079</v>
      </c>
    </row>
    <row r="41" spans="1:22" s="65" customFormat="1" ht="409.5" customHeight="1" x14ac:dyDescent="0.3">
      <c r="A41" s="17">
        <v>2018</v>
      </c>
      <c r="B41" s="18" t="s">
        <v>180</v>
      </c>
      <c r="C41" s="27">
        <v>13</v>
      </c>
      <c r="D41" s="28" t="s">
        <v>1437</v>
      </c>
      <c r="E41" s="28" t="s">
        <v>1441</v>
      </c>
      <c r="F41" s="20" t="s">
        <v>151</v>
      </c>
      <c r="G41" s="28" t="s">
        <v>1401</v>
      </c>
      <c r="H41" s="28" t="s">
        <v>1402</v>
      </c>
      <c r="I41" s="26" t="s">
        <v>1390</v>
      </c>
      <c r="J41" s="18" t="s">
        <v>1404</v>
      </c>
      <c r="K41" s="18">
        <v>6</v>
      </c>
      <c r="L41" s="21">
        <v>44378</v>
      </c>
      <c r="M41" s="21">
        <v>44581</v>
      </c>
      <c r="N41" s="17">
        <v>6</v>
      </c>
      <c r="O41" s="22">
        <f t="shared" si="2"/>
        <v>1</v>
      </c>
      <c r="P41" s="128"/>
      <c r="Q41" s="128"/>
      <c r="R41" s="131"/>
      <c r="S41" s="19" t="s">
        <v>1430</v>
      </c>
      <c r="T41" s="138"/>
      <c r="U41" s="23" t="s">
        <v>1079</v>
      </c>
    </row>
    <row r="42" spans="1:22" ht="275.39999999999998" x14ac:dyDescent="0.3">
      <c r="A42" s="17">
        <v>2018</v>
      </c>
      <c r="B42" s="18" t="s">
        <v>180</v>
      </c>
      <c r="C42" s="27">
        <v>19</v>
      </c>
      <c r="D42" s="28" t="s">
        <v>1442</v>
      </c>
      <c r="E42" s="28" t="s">
        <v>1443</v>
      </c>
      <c r="F42" s="20" t="s">
        <v>101</v>
      </c>
      <c r="G42" s="28" t="s">
        <v>1444</v>
      </c>
      <c r="H42" s="28" t="s">
        <v>1445</v>
      </c>
      <c r="I42" s="18" t="s">
        <v>1360</v>
      </c>
      <c r="J42" s="26" t="s">
        <v>217</v>
      </c>
      <c r="K42" s="27">
        <v>1</v>
      </c>
      <c r="L42" s="21">
        <v>43678</v>
      </c>
      <c r="M42" s="21">
        <v>43830</v>
      </c>
      <c r="N42" s="17">
        <v>1</v>
      </c>
      <c r="O42" s="22">
        <v>1</v>
      </c>
      <c r="P42" s="121">
        <v>1</v>
      </c>
      <c r="Q42" s="121" t="s">
        <v>1076</v>
      </c>
      <c r="R42" s="125" t="s">
        <v>52</v>
      </c>
      <c r="S42" s="19" t="s">
        <v>1446</v>
      </c>
      <c r="T42" s="137" t="s">
        <v>1447</v>
      </c>
      <c r="U42" s="23" t="s">
        <v>1079</v>
      </c>
    </row>
    <row r="43" spans="1:22" ht="275.39999999999998" x14ac:dyDescent="0.3">
      <c r="A43" s="17">
        <v>2018</v>
      </c>
      <c r="B43" s="18" t="s">
        <v>180</v>
      </c>
      <c r="C43" s="27">
        <v>19</v>
      </c>
      <c r="D43" s="28" t="s">
        <v>1442</v>
      </c>
      <c r="E43" s="28" t="s">
        <v>182</v>
      </c>
      <c r="F43" s="20" t="s">
        <v>108</v>
      </c>
      <c r="G43" s="28" t="s">
        <v>188</v>
      </c>
      <c r="H43" s="28" t="s">
        <v>189</v>
      </c>
      <c r="I43" s="18" t="s">
        <v>1360</v>
      </c>
      <c r="J43" s="26" t="s">
        <v>60</v>
      </c>
      <c r="K43" s="27">
        <v>10</v>
      </c>
      <c r="L43" s="21">
        <v>44166</v>
      </c>
      <c r="M43" s="21">
        <v>44500</v>
      </c>
      <c r="N43" s="17">
        <v>10</v>
      </c>
      <c r="O43" s="22">
        <v>1</v>
      </c>
      <c r="P43" s="121"/>
      <c r="Q43" s="121"/>
      <c r="R43" s="125"/>
      <c r="S43" s="19" t="s">
        <v>1448</v>
      </c>
      <c r="T43" s="138"/>
      <c r="U43" s="23" t="s">
        <v>1079</v>
      </c>
    </row>
    <row r="44" spans="1:22" ht="112.2" x14ac:dyDescent="0.3">
      <c r="A44" s="17">
        <v>2018</v>
      </c>
      <c r="B44" s="18" t="s">
        <v>180</v>
      </c>
      <c r="C44" s="27">
        <v>22</v>
      </c>
      <c r="D44" s="28" t="s">
        <v>1449</v>
      </c>
      <c r="E44" s="28" t="s">
        <v>1450</v>
      </c>
      <c r="F44" s="20" t="s">
        <v>46</v>
      </c>
      <c r="G44" s="28" t="s">
        <v>1451</v>
      </c>
      <c r="H44" s="28" t="s">
        <v>1452</v>
      </c>
      <c r="I44" s="18" t="s">
        <v>1360</v>
      </c>
      <c r="J44" s="26" t="s">
        <v>217</v>
      </c>
      <c r="K44" s="27">
        <v>1</v>
      </c>
      <c r="L44" s="21">
        <v>43678</v>
      </c>
      <c r="M44" s="21">
        <v>43830</v>
      </c>
      <c r="N44" s="17">
        <v>1</v>
      </c>
      <c r="O44" s="22">
        <v>1</v>
      </c>
      <c r="P44" s="121">
        <v>1</v>
      </c>
      <c r="Q44" s="121" t="s">
        <v>1076</v>
      </c>
      <c r="R44" s="125" t="s">
        <v>52</v>
      </c>
      <c r="S44" s="19" t="s">
        <v>1453</v>
      </c>
      <c r="T44" s="137" t="s">
        <v>1454</v>
      </c>
      <c r="U44" s="23" t="s">
        <v>1079</v>
      </c>
    </row>
    <row r="45" spans="1:22" ht="204" x14ac:dyDescent="0.3">
      <c r="A45" s="17">
        <v>2018</v>
      </c>
      <c r="B45" s="18" t="s">
        <v>180</v>
      </c>
      <c r="C45" s="27">
        <v>22</v>
      </c>
      <c r="D45" s="28" t="s">
        <v>1449</v>
      </c>
      <c r="E45" s="28" t="s">
        <v>1449</v>
      </c>
      <c r="F45" s="20" t="s">
        <v>57</v>
      </c>
      <c r="G45" s="28" t="s">
        <v>1455</v>
      </c>
      <c r="H45" s="28" t="s">
        <v>1456</v>
      </c>
      <c r="I45" s="18" t="s">
        <v>1360</v>
      </c>
      <c r="J45" s="26" t="s">
        <v>1457</v>
      </c>
      <c r="K45" s="27">
        <v>1</v>
      </c>
      <c r="L45" s="21">
        <v>44197</v>
      </c>
      <c r="M45" s="21">
        <v>44561</v>
      </c>
      <c r="N45" s="17">
        <v>1</v>
      </c>
      <c r="O45" s="22">
        <v>1</v>
      </c>
      <c r="P45" s="121"/>
      <c r="Q45" s="121"/>
      <c r="R45" s="125"/>
      <c r="S45" s="19" t="s">
        <v>1458</v>
      </c>
      <c r="T45" s="154"/>
      <c r="U45" s="23" t="s">
        <v>1079</v>
      </c>
    </row>
    <row r="46" spans="1:22" ht="91.8" x14ac:dyDescent="0.3">
      <c r="A46" s="17">
        <v>2018</v>
      </c>
      <c r="B46" s="18" t="s">
        <v>180</v>
      </c>
      <c r="C46" s="27">
        <v>22</v>
      </c>
      <c r="D46" s="28" t="s">
        <v>1449</v>
      </c>
      <c r="E46" s="28" t="s">
        <v>1449</v>
      </c>
      <c r="F46" s="20" t="s">
        <v>63</v>
      </c>
      <c r="G46" s="28" t="s">
        <v>1459</v>
      </c>
      <c r="H46" s="28" t="s">
        <v>1460</v>
      </c>
      <c r="I46" s="18" t="s">
        <v>1360</v>
      </c>
      <c r="J46" s="26" t="s">
        <v>1461</v>
      </c>
      <c r="K46" s="27">
        <v>5</v>
      </c>
      <c r="L46" s="21">
        <v>44197</v>
      </c>
      <c r="M46" s="21">
        <v>44561</v>
      </c>
      <c r="N46" s="17">
        <v>5</v>
      </c>
      <c r="O46" s="22">
        <v>1</v>
      </c>
      <c r="P46" s="121"/>
      <c r="Q46" s="121"/>
      <c r="R46" s="125"/>
      <c r="S46" s="19" t="s">
        <v>1462</v>
      </c>
      <c r="T46" s="138"/>
      <c r="U46" s="23" t="s">
        <v>1079</v>
      </c>
    </row>
    <row r="47" spans="1:22" ht="204" x14ac:dyDescent="0.3">
      <c r="A47" s="17">
        <v>2018</v>
      </c>
      <c r="B47" s="18" t="s">
        <v>180</v>
      </c>
      <c r="C47" s="27">
        <v>23</v>
      </c>
      <c r="D47" s="28" t="s">
        <v>1463</v>
      </c>
      <c r="E47" s="28" t="s">
        <v>1464</v>
      </c>
      <c r="F47" s="20" t="s">
        <v>382</v>
      </c>
      <c r="G47" s="28" t="s">
        <v>1465</v>
      </c>
      <c r="H47" s="28" t="s">
        <v>1466</v>
      </c>
      <c r="I47" s="18" t="s">
        <v>1360</v>
      </c>
      <c r="J47" s="26" t="s">
        <v>132</v>
      </c>
      <c r="K47" s="27">
        <v>1</v>
      </c>
      <c r="L47" s="21">
        <v>44197</v>
      </c>
      <c r="M47" s="21">
        <v>44255</v>
      </c>
      <c r="N47" s="17">
        <v>1</v>
      </c>
      <c r="O47" s="22">
        <v>1</v>
      </c>
      <c r="P47" s="25">
        <v>1</v>
      </c>
      <c r="Q47" s="25" t="s">
        <v>1076</v>
      </c>
      <c r="R47" s="67" t="s">
        <v>52</v>
      </c>
      <c r="S47" s="19" t="s">
        <v>1467</v>
      </c>
      <c r="T47" s="19" t="s">
        <v>1468</v>
      </c>
      <c r="U47" s="23" t="s">
        <v>1079</v>
      </c>
    </row>
    <row r="48" spans="1:22" ht="183.6" x14ac:dyDescent="0.3">
      <c r="A48" s="17">
        <v>2018</v>
      </c>
      <c r="B48" s="18" t="s">
        <v>180</v>
      </c>
      <c r="C48" s="27">
        <v>25</v>
      </c>
      <c r="D48" s="28" t="s">
        <v>1469</v>
      </c>
      <c r="E48" s="28" t="s">
        <v>1470</v>
      </c>
      <c r="F48" s="20" t="s">
        <v>101</v>
      </c>
      <c r="G48" s="28" t="s">
        <v>1471</v>
      </c>
      <c r="H48" s="28" t="s">
        <v>1472</v>
      </c>
      <c r="I48" s="18" t="s">
        <v>1332</v>
      </c>
      <c r="J48" s="26" t="s">
        <v>1473</v>
      </c>
      <c r="K48" s="27">
        <v>1</v>
      </c>
      <c r="L48" s="21">
        <v>43678</v>
      </c>
      <c r="M48" s="21">
        <v>44012</v>
      </c>
      <c r="N48" s="17">
        <v>1</v>
      </c>
      <c r="O48" s="22">
        <v>1</v>
      </c>
      <c r="P48" s="121">
        <v>1</v>
      </c>
      <c r="Q48" s="121" t="s">
        <v>1076</v>
      </c>
      <c r="R48" s="125" t="s">
        <v>1474</v>
      </c>
      <c r="S48" s="19" t="s">
        <v>1475</v>
      </c>
      <c r="T48" s="137" t="s">
        <v>1476</v>
      </c>
      <c r="U48" s="23" t="s">
        <v>1079</v>
      </c>
    </row>
    <row r="49" spans="1:23" ht="122.4" x14ac:dyDescent="0.3">
      <c r="A49" s="17">
        <v>2018</v>
      </c>
      <c r="B49" s="18" t="s">
        <v>180</v>
      </c>
      <c r="C49" s="27">
        <v>25</v>
      </c>
      <c r="D49" s="28" t="s">
        <v>1469</v>
      </c>
      <c r="E49" s="28" t="s">
        <v>1470</v>
      </c>
      <c r="F49" s="20" t="s">
        <v>108</v>
      </c>
      <c r="G49" s="28" t="s">
        <v>1477</v>
      </c>
      <c r="H49" s="28" t="s">
        <v>1478</v>
      </c>
      <c r="I49" s="18" t="s">
        <v>1332</v>
      </c>
      <c r="J49" s="26" t="s">
        <v>1479</v>
      </c>
      <c r="K49" s="27">
        <v>1</v>
      </c>
      <c r="L49" s="21">
        <v>43678</v>
      </c>
      <c r="M49" s="21">
        <v>44012</v>
      </c>
      <c r="N49" s="17">
        <v>1</v>
      </c>
      <c r="O49" s="22">
        <v>1</v>
      </c>
      <c r="P49" s="121"/>
      <c r="Q49" s="121"/>
      <c r="R49" s="125"/>
      <c r="S49" s="19" t="s">
        <v>1480</v>
      </c>
      <c r="T49" s="138"/>
      <c r="U49" s="23" t="s">
        <v>1079</v>
      </c>
    </row>
    <row r="50" spans="1:23" ht="183.6" x14ac:dyDescent="0.3">
      <c r="A50" s="17">
        <v>2018</v>
      </c>
      <c r="B50" s="18" t="s">
        <v>180</v>
      </c>
      <c r="C50" s="27">
        <v>26</v>
      </c>
      <c r="D50" s="28" t="s">
        <v>1481</v>
      </c>
      <c r="E50" s="28" t="s">
        <v>1482</v>
      </c>
      <c r="F50" s="20" t="s">
        <v>101</v>
      </c>
      <c r="G50" s="28" t="s">
        <v>1483</v>
      </c>
      <c r="H50" s="28" t="s">
        <v>1484</v>
      </c>
      <c r="I50" s="18" t="s">
        <v>1332</v>
      </c>
      <c r="J50" s="26" t="s">
        <v>1473</v>
      </c>
      <c r="K50" s="27">
        <v>1</v>
      </c>
      <c r="L50" s="21">
        <v>43678</v>
      </c>
      <c r="M50" s="21">
        <v>44012</v>
      </c>
      <c r="N50" s="17">
        <v>1</v>
      </c>
      <c r="O50" s="22">
        <v>1</v>
      </c>
      <c r="P50" s="121">
        <v>1</v>
      </c>
      <c r="Q50" s="121" t="s">
        <v>1076</v>
      </c>
      <c r="R50" s="125" t="s">
        <v>52</v>
      </c>
      <c r="S50" s="19" t="s">
        <v>1485</v>
      </c>
      <c r="T50" s="137" t="s">
        <v>1486</v>
      </c>
      <c r="U50" s="23" t="s">
        <v>1079</v>
      </c>
    </row>
    <row r="51" spans="1:23" ht="91.8" x14ac:dyDescent="0.3">
      <c r="A51" s="17">
        <v>2018</v>
      </c>
      <c r="B51" s="18" t="s">
        <v>180</v>
      </c>
      <c r="C51" s="27">
        <v>26</v>
      </c>
      <c r="D51" s="28" t="s">
        <v>1481</v>
      </c>
      <c r="E51" s="28" t="s">
        <v>1482</v>
      </c>
      <c r="F51" s="20" t="s">
        <v>108</v>
      </c>
      <c r="G51" s="28" t="s">
        <v>1487</v>
      </c>
      <c r="H51" s="28" t="s">
        <v>1488</v>
      </c>
      <c r="I51" s="18" t="s">
        <v>1332</v>
      </c>
      <c r="J51" s="26" t="s">
        <v>1489</v>
      </c>
      <c r="K51" s="27">
        <v>1</v>
      </c>
      <c r="L51" s="21">
        <v>43678</v>
      </c>
      <c r="M51" s="21">
        <v>44012</v>
      </c>
      <c r="N51" s="17">
        <v>1</v>
      </c>
      <c r="O51" s="22">
        <v>1</v>
      </c>
      <c r="P51" s="121"/>
      <c r="Q51" s="121"/>
      <c r="R51" s="125"/>
      <c r="S51" s="19" t="s">
        <v>1490</v>
      </c>
      <c r="T51" s="138"/>
      <c r="U51" s="23" t="s">
        <v>1079</v>
      </c>
    </row>
    <row r="52" spans="1:23" ht="193.8" x14ac:dyDescent="0.3">
      <c r="A52" s="17">
        <v>2018</v>
      </c>
      <c r="B52" s="18" t="s">
        <v>180</v>
      </c>
      <c r="C52" s="27">
        <v>32</v>
      </c>
      <c r="D52" s="28" t="s">
        <v>1491</v>
      </c>
      <c r="E52" s="28" t="s">
        <v>1492</v>
      </c>
      <c r="F52" s="20" t="s">
        <v>382</v>
      </c>
      <c r="G52" s="28" t="s">
        <v>1493</v>
      </c>
      <c r="H52" s="28" t="s">
        <v>1494</v>
      </c>
      <c r="I52" s="18" t="s">
        <v>1360</v>
      </c>
      <c r="J52" s="26" t="s">
        <v>1495</v>
      </c>
      <c r="K52" s="27">
        <v>1</v>
      </c>
      <c r="L52" s="21">
        <v>43657</v>
      </c>
      <c r="M52" s="21">
        <v>44286</v>
      </c>
      <c r="N52" s="17">
        <v>1</v>
      </c>
      <c r="O52" s="22">
        <v>1</v>
      </c>
      <c r="P52" s="25">
        <v>1</v>
      </c>
      <c r="Q52" s="25" t="s">
        <v>1076</v>
      </c>
      <c r="R52" s="67" t="s">
        <v>198</v>
      </c>
      <c r="S52" s="19" t="s">
        <v>1496</v>
      </c>
      <c r="T52" s="19" t="s">
        <v>1497</v>
      </c>
      <c r="U52" s="23" t="s">
        <v>1079</v>
      </c>
    </row>
    <row r="53" spans="1:23" s="65" customFormat="1" ht="346.8" x14ac:dyDescent="0.3">
      <c r="A53" s="17">
        <v>2018</v>
      </c>
      <c r="B53" s="18" t="s">
        <v>180</v>
      </c>
      <c r="C53" s="17">
        <v>30</v>
      </c>
      <c r="D53" s="19" t="s">
        <v>1498</v>
      </c>
      <c r="E53" s="19" t="s">
        <v>1499</v>
      </c>
      <c r="F53" s="18" t="s">
        <v>382</v>
      </c>
      <c r="G53" s="19" t="s">
        <v>1500</v>
      </c>
      <c r="H53" s="19" t="s">
        <v>1501</v>
      </c>
      <c r="I53" s="18" t="s">
        <v>1360</v>
      </c>
      <c r="J53" s="18" t="s">
        <v>1502</v>
      </c>
      <c r="K53" s="18">
        <v>1</v>
      </c>
      <c r="L53" s="21">
        <v>44197</v>
      </c>
      <c r="M53" s="21">
        <v>44561</v>
      </c>
      <c r="N53" s="17">
        <v>1</v>
      </c>
      <c r="O53" s="22">
        <f>+N53/K53</f>
        <v>1</v>
      </c>
      <c r="P53" s="22">
        <f>+O53</f>
        <v>1</v>
      </c>
      <c r="Q53" s="22" t="s">
        <v>1076</v>
      </c>
      <c r="R53" s="68" t="s">
        <v>198</v>
      </c>
      <c r="S53" s="19" t="s">
        <v>1503</v>
      </c>
      <c r="T53" s="19" t="s">
        <v>1504</v>
      </c>
      <c r="U53" s="23" t="s">
        <v>1079</v>
      </c>
      <c r="V53" s="69"/>
    </row>
    <row r="54" spans="1:23" s="65" customFormat="1" ht="346.8" x14ac:dyDescent="0.3">
      <c r="A54" s="17">
        <v>2018</v>
      </c>
      <c r="B54" s="18" t="s">
        <v>180</v>
      </c>
      <c r="C54" s="17">
        <v>31</v>
      </c>
      <c r="D54" s="19" t="s">
        <v>1505</v>
      </c>
      <c r="E54" s="19" t="s">
        <v>1506</v>
      </c>
      <c r="F54" s="18" t="s">
        <v>382</v>
      </c>
      <c r="G54" s="19" t="s">
        <v>1500</v>
      </c>
      <c r="H54" s="19" t="s">
        <v>1501</v>
      </c>
      <c r="I54" s="18" t="s">
        <v>1360</v>
      </c>
      <c r="J54" s="18" t="s">
        <v>1502</v>
      </c>
      <c r="K54" s="18">
        <v>1</v>
      </c>
      <c r="L54" s="21">
        <v>44197</v>
      </c>
      <c r="M54" s="21">
        <v>44561</v>
      </c>
      <c r="N54" s="17">
        <v>1</v>
      </c>
      <c r="O54" s="22">
        <f>+N54/K54</f>
        <v>1</v>
      </c>
      <c r="P54" s="22">
        <f>+O54</f>
        <v>1</v>
      </c>
      <c r="Q54" s="22" t="s">
        <v>1076</v>
      </c>
      <c r="R54" s="68" t="s">
        <v>198</v>
      </c>
      <c r="S54" s="19" t="s">
        <v>1503</v>
      </c>
      <c r="T54" s="19" t="s">
        <v>1504</v>
      </c>
      <c r="U54" s="23" t="s">
        <v>1079</v>
      </c>
      <c r="V54" s="69"/>
    </row>
    <row r="55" spans="1:23" ht="214.2" x14ac:dyDescent="0.3">
      <c r="A55" s="17">
        <v>2018</v>
      </c>
      <c r="B55" s="18" t="s">
        <v>180</v>
      </c>
      <c r="C55" s="27">
        <v>40</v>
      </c>
      <c r="D55" s="28" t="s">
        <v>1507</v>
      </c>
      <c r="E55" s="28" t="s">
        <v>1508</v>
      </c>
      <c r="F55" s="20" t="s">
        <v>46</v>
      </c>
      <c r="G55" s="28" t="s">
        <v>297</v>
      </c>
      <c r="H55" s="28" t="s">
        <v>1509</v>
      </c>
      <c r="I55" s="18" t="s">
        <v>1360</v>
      </c>
      <c r="J55" s="26" t="s">
        <v>1510</v>
      </c>
      <c r="K55" s="27">
        <v>1</v>
      </c>
      <c r="L55" s="21">
        <v>43678</v>
      </c>
      <c r="M55" s="21">
        <v>43830</v>
      </c>
      <c r="N55" s="17">
        <v>1</v>
      </c>
      <c r="O55" s="22">
        <v>1</v>
      </c>
      <c r="P55" s="121">
        <v>1</v>
      </c>
      <c r="Q55" s="121" t="s">
        <v>1076</v>
      </c>
      <c r="R55" s="125" t="s">
        <v>52</v>
      </c>
      <c r="S55" s="19" t="s">
        <v>1511</v>
      </c>
      <c r="T55" s="137" t="s">
        <v>1512</v>
      </c>
      <c r="U55" s="23" t="s">
        <v>1079</v>
      </c>
    </row>
    <row r="56" spans="1:23" ht="91.8" x14ac:dyDescent="0.3">
      <c r="A56" s="17">
        <v>2018</v>
      </c>
      <c r="B56" s="18" t="s">
        <v>180</v>
      </c>
      <c r="C56" s="27">
        <v>40</v>
      </c>
      <c r="D56" s="28" t="s">
        <v>1507</v>
      </c>
      <c r="E56" s="28" t="s">
        <v>1508</v>
      </c>
      <c r="F56" s="20" t="s">
        <v>57</v>
      </c>
      <c r="G56" s="28" t="s">
        <v>237</v>
      </c>
      <c r="H56" s="28" t="s">
        <v>238</v>
      </c>
      <c r="I56" s="18" t="s">
        <v>1360</v>
      </c>
      <c r="J56" s="26" t="s">
        <v>239</v>
      </c>
      <c r="K56" s="27">
        <v>1</v>
      </c>
      <c r="L56" s="21">
        <v>44166</v>
      </c>
      <c r="M56" s="21">
        <v>44377</v>
      </c>
      <c r="N56" s="17">
        <v>1</v>
      </c>
      <c r="O56" s="22">
        <v>1</v>
      </c>
      <c r="P56" s="121"/>
      <c r="Q56" s="121"/>
      <c r="R56" s="125"/>
      <c r="S56" s="19" t="s">
        <v>240</v>
      </c>
      <c r="T56" s="154"/>
      <c r="U56" s="23" t="s">
        <v>1079</v>
      </c>
    </row>
    <row r="57" spans="1:23" ht="173.4" x14ac:dyDescent="0.3">
      <c r="A57" s="17">
        <v>2018</v>
      </c>
      <c r="B57" s="18" t="s">
        <v>180</v>
      </c>
      <c r="C57" s="27">
        <v>40</v>
      </c>
      <c r="D57" s="28" t="s">
        <v>1507</v>
      </c>
      <c r="E57" s="28" t="s">
        <v>1508</v>
      </c>
      <c r="F57" s="20" t="s">
        <v>63</v>
      </c>
      <c r="G57" s="28" t="s">
        <v>241</v>
      </c>
      <c r="H57" s="28" t="s">
        <v>242</v>
      </c>
      <c r="I57" s="18" t="s">
        <v>1360</v>
      </c>
      <c r="J57" s="26" t="s">
        <v>243</v>
      </c>
      <c r="K57" s="27">
        <v>13</v>
      </c>
      <c r="L57" s="21">
        <v>44166</v>
      </c>
      <c r="M57" s="21">
        <v>44469</v>
      </c>
      <c r="N57" s="17">
        <v>13</v>
      </c>
      <c r="O57" s="22">
        <v>1</v>
      </c>
      <c r="P57" s="121"/>
      <c r="Q57" s="121"/>
      <c r="R57" s="125"/>
      <c r="S57" s="19" t="s">
        <v>244</v>
      </c>
      <c r="T57" s="138"/>
      <c r="U57" s="23" t="s">
        <v>1079</v>
      </c>
    </row>
    <row r="58" spans="1:23" s="64" customFormat="1" ht="409.5" hidden="1" customHeight="1" x14ac:dyDescent="0.3">
      <c r="A58" s="18" t="s">
        <v>1235</v>
      </c>
      <c r="B58" s="18" t="s">
        <v>1236</v>
      </c>
      <c r="C58" s="27">
        <v>9</v>
      </c>
      <c r="D58" s="28" t="s">
        <v>1513</v>
      </c>
      <c r="E58" s="28" t="s">
        <v>1514</v>
      </c>
      <c r="F58" s="20" t="s">
        <v>382</v>
      </c>
      <c r="G58" s="28" t="s">
        <v>1515</v>
      </c>
      <c r="H58" s="28" t="s">
        <v>1516</v>
      </c>
      <c r="I58" s="18" t="s">
        <v>1360</v>
      </c>
      <c r="J58" s="18" t="s">
        <v>1517</v>
      </c>
      <c r="K58" s="26">
        <v>2</v>
      </c>
      <c r="L58" s="21">
        <v>44197</v>
      </c>
      <c r="M58" s="21">
        <v>44607</v>
      </c>
      <c r="N58" s="17">
        <v>2</v>
      </c>
      <c r="O58" s="22">
        <f>+N58/K58</f>
        <v>1</v>
      </c>
      <c r="P58" s="25">
        <f>+O58</f>
        <v>1</v>
      </c>
      <c r="Q58" s="25" t="s">
        <v>1076</v>
      </c>
      <c r="R58" s="67" t="s">
        <v>210</v>
      </c>
      <c r="S58" s="19" t="s">
        <v>1518</v>
      </c>
      <c r="T58" s="19" t="s">
        <v>1519</v>
      </c>
      <c r="U58" s="19" t="s">
        <v>1079</v>
      </c>
      <c r="V58" s="63"/>
      <c r="W58" s="63"/>
    </row>
    <row r="59" spans="1:23" ht="409.6" hidden="1" x14ac:dyDescent="0.3">
      <c r="A59" s="18">
        <v>2019</v>
      </c>
      <c r="B59" s="18" t="s">
        <v>441</v>
      </c>
      <c r="C59" s="27">
        <v>3</v>
      </c>
      <c r="D59" s="28" t="s">
        <v>1520</v>
      </c>
      <c r="E59" s="28" t="s">
        <v>1521</v>
      </c>
      <c r="F59" s="20" t="s">
        <v>101</v>
      </c>
      <c r="G59" s="54" t="s">
        <v>1522</v>
      </c>
      <c r="H59" s="54" t="s">
        <v>1523</v>
      </c>
      <c r="I59" s="18" t="s">
        <v>1524</v>
      </c>
      <c r="J59" s="55" t="s">
        <v>451</v>
      </c>
      <c r="K59" s="27">
        <v>12</v>
      </c>
      <c r="L59" s="21">
        <v>44044</v>
      </c>
      <c r="M59" s="21">
        <v>44408</v>
      </c>
      <c r="N59" s="17">
        <v>12</v>
      </c>
      <c r="O59" s="22">
        <v>1</v>
      </c>
      <c r="P59" s="121">
        <v>1</v>
      </c>
      <c r="Q59" s="122" t="s">
        <v>1076</v>
      </c>
      <c r="R59" s="123" t="s">
        <v>52</v>
      </c>
      <c r="S59" s="19" t="s">
        <v>452</v>
      </c>
      <c r="T59" s="137" t="s">
        <v>1525</v>
      </c>
      <c r="U59" s="23" t="s">
        <v>1079</v>
      </c>
    </row>
    <row r="60" spans="1:23" ht="91.8" hidden="1" x14ac:dyDescent="0.3">
      <c r="A60" s="18">
        <v>2019</v>
      </c>
      <c r="B60" s="18" t="s">
        <v>441</v>
      </c>
      <c r="C60" s="27">
        <v>3</v>
      </c>
      <c r="D60" s="28" t="s">
        <v>1520</v>
      </c>
      <c r="E60" s="28" t="s">
        <v>461</v>
      </c>
      <c r="F60" s="20" t="s">
        <v>108</v>
      </c>
      <c r="G60" s="54" t="s">
        <v>462</v>
      </c>
      <c r="H60" s="54" t="s">
        <v>463</v>
      </c>
      <c r="I60" s="18" t="s">
        <v>1524</v>
      </c>
      <c r="J60" s="55" t="s">
        <v>464</v>
      </c>
      <c r="K60" s="27">
        <v>3</v>
      </c>
      <c r="L60" s="21">
        <v>44044</v>
      </c>
      <c r="M60" s="21">
        <v>44576</v>
      </c>
      <c r="N60" s="17">
        <v>3</v>
      </c>
      <c r="O60" s="22">
        <v>1</v>
      </c>
      <c r="P60" s="122"/>
      <c r="Q60" s="122"/>
      <c r="R60" s="123"/>
      <c r="S60" s="19" t="s">
        <v>465</v>
      </c>
      <c r="T60" s="138"/>
      <c r="U60" s="23" t="s">
        <v>1079</v>
      </c>
    </row>
    <row r="61" spans="1:23" ht="409.6" hidden="1" x14ac:dyDescent="0.3">
      <c r="A61" s="18">
        <v>2019</v>
      </c>
      <c r="B61" s="18" t="s">
        <v>441</v>
      </c>
      <c r="C61" s="27">
        <v>4</v>
      </c>
      <c r="D61" s="28" t="s">
        <v>1526</v>
      </c>
      <c r="E61" s="28" t="s">
        <v>1527</v>
      </c>
      <c r="F61" s="20" t="s">
        <v>382</v>
      </c>
      <c r="G61" s="54" t="s">
        <v>1528</v>
      </c>
      <c r="H61" s="54" t="s">
        <v>1523</v>
      </c>
      <c r="I61" s="18" t="s">
        <v>1524</v>
      </c>
      <c r="J61" s="55" t="s">
        <v>451</v>
      </c>
      <c r="K61" s="27">
        <v>12</v>
      </c>
      <c r="L61" s="21">
        <v>44044</v>
      </c>
      <c r="M61" s="21">
        <v>44408</v>
      </c>
      <c r="N61" s="17">
        <v>12</v>
      </c>
      <c r="O61" s="22">
        <v>1</v>
      </c>
      <c r="P61" s="25">
        <v>1</v>
      </c>
      <c r="Q61" s="25" t="s">
        <v>1076</v>
      </c>
      <c r="R61" s="67" t="s">
        <v>52</v>
      </c>
      <c r="S61" s="19" t="s">
        <v>452</v>
      </c>
      <c r="T61" s="19" t="s">
        <v>1529</v>
      </c>
      <c r="U61" s="23" t="s">
        <v>1079</v>
      </c>
    </row>
    <row r="62" spans="1:23" ht="122.4" hidden="1" x14ac:dyDescent="0.3">
      <c r="A62" s="18">
        <v>2019</v>
      </c>
      <c r="B62" s="18" t="s">
        <v>441</v>
      </c>
      <c r="C62" s="27">
        <v>5</v>
      </c>
      <c r="D62" s="28" t="s">
        <v>1530</v>
      </c>
      <c r="E62" s="28" t="s">
        <v>461</v>
      </c>
      <c r="F62" s="20" t="s">
        <v>382</v>
      </c>
      <c r="G62" s="54" t="s">
        <v>1531</v>
      </c>
      <c r="H62" s="54" t="s">
        <v>1532</v>
      </c>
      <c r="I62" s="18" t="s">
        <v>1524</v>
      </c>
      <c r="J62" s="55" t="s">
        <v>464</v>
      </c>
      <c r="K62" s="27">
        <v>3</v>
      </c>
      <c r="L62" s="21">
        <v>44044</v>
      </c>
      <c r="M62" s="21">
        <v>44576</v>
      </c>
      <c r="N62" s="17">
        <v>3</v>
      </c>
      <c r="O62" s="22">
        <v>1</v>
      </c>
      <c r="P62" s="25">
        <v>1</v>
      </c>
      <c r="Q62" s="25" t="s">
        <v>1076</v>
      </c>
      <c r="R62" s="67" t="s">
        <v>52</v>
      </c>
      <c r="S62" s="19" t="s">
        <v>465</v>
      </c>
      <c r="T62" s="19" t="s">
        <v>1533</v>
      </c>
      <c r="U62" s="23" t="s">
        <v>1079</v>
      </c>
    </row>
    <row r="63" spans="1:23" ht="193.8" hidden="1" x14ac:dyDescent="0.3">
      <c r="A63" s="18">
        <v>2019</v>
      </c>
      <c r="B63" s="18" t="s">
        <v>441</v>
      </c>
      <c r="C63" s="27">
        <v>6</v>
      </c>
      <c r="D63" s="28" t="s">
        <v>1534</v>
      </c>
      <c r="E63" s="28" t="s">
        <v>1535</v>
      </c>
      <c r="F63" s="20" t="s">
        <v>382</v>
      </c>
      <c r="G63" s="54" t="s">
        <v>1536</v>
      </c>
      <c r="H63" s="54" t="s">
        <v>1537</v>
      </c>
      <c r="I63" s="18" t="s">
        <v>1524</v>
      </c>
      <c r="J63" s="55" t="s">
        <v>1538</v>
      </c>
      <c r="K63" s="27">
        <v>2</v>
      </c>
      <c r="L63" s="21">
        <v>44044</v>
      </c>
      <c r="M63" s="21">
        <v>44408</v>
      </c>
      <c r="N63" s="17">
        <v>2</v>
      </c>
      <c r="O63" s="22">
        <v>1</v>
      </c>
      <c r="P63" s="25">
        <v>1</v>
      </c>
      <c r="Q63" s="25" t="s">
        <v>1076</v>
      </c>
      <c r="R63" s="67" t="s">
        <v>52</v>
      </c>
      <c r="S63" s="19" t="s">
        <v>1539</v>
      </c>
      <c r="T63" s="19" t="s">
        <v>1540</v>
      </c>
      <c r="U63" s="23" t="s">
        <v>1079</v>
      </c>
    </row>
    <row r="64" spans="1:23" ht="409.6" hidden="1" x14ac:dyDescent="0.3">
      <c r="A64" s="18">
        <v>2019</v>
      </c>
      <c r="B64" s="18" t="s">
        <v>441</v>
      </c>
      <c r="C64" s="27">
        <v>8</v>
      </c>
      <c r="D64" s="28" t="s">
        <v>1541</v>
      </c>
      <c r="E64" s="28" t="s">
        <v>1542</v>
      </c>
      <c r="F64" s="20" t="s">
        <v>382</v>
      </c>
      <c r="G64" s="54" t="s">
        <v>1543</v>
      </c>
      <c r="H64" s="54" t="s">
        <v>1544</v>
      </c>
      <c r="I64" s="18" t="s">
        <v>1524</v>
      </c>
      <c r="J64" s="55" t="s">
        <v>451</v>
      </c>
      <c r="K64" s="27">
        <v>12</v>
      </c>
      <c r="L64" s="21">
        <v>44044</v>
      </c>
      <c r="M64" s="21">
        <v>44408</v>
      </c>
      <c r="N64" s="17">
        <v>12</v>
      </c>
      <c r="O64" s="22">
        <v>1</v>
      </c>
      <c r="P64" s="25">
        <v>1</v>
      </c>
      <c r="Q64" s="25" t="s">
        <v>1076</v>
      </c>
      <c r="R64" s="67" t="s">
        <v>52</v>
      </c>
      <c r="S64" s="19" t="s">
        <v>452</v>
      </c>
      <c r="T64" s="19" t="s">
        <v>1545</v>
      </c>
      <c r="U64" s="23" t="s">
        <v>1079</v>
      </c>
    </row>
    <row r="65" spans="1:22" ht="409.6" hidden="1" x14ac:dyDescent="0.3">
      <c r="A65" s="18">
        <v>2019</v>
      </c>
      <c r="B65" s="18" t="s">
        <v>441</v>
      </c>
      <c r="C65" s="27">
        <v>9</v>
      </c>
      <c r="D65" s="28" t="s">
        <v>1546</v>
      </c>
      <c r="E65" s="28" t="s">
        <v>1547</v>
      </c>
      <c r="F65" s="20" t="s">
        <v>382</v>
      </c>
      <c r="G65" s="54" t="s">
        <v>1548</v>
      </c>
      <c r="H65" s="54" t="s">
        <v>1544</v>
      </c>
      <c r="I65" s="18" t="s">
        <v>1524</v>
      </c>
      <c r="J65" s="55" t="s">
        <v>451</v>
      </c>
      <c r="K65" s="27">
        <v>12</v>
      </c>
      <c r="L65" s="21">
        <v>44044</v>
      </c>
      <c r="M65" s="21">
        <v>44408</v>
      </c>
      <c r="N65" s="17">
        <v>12</v>
      </c>
      <c r="O65" s="22">
        <v>1</v>
      </c>
      <c r="P65" s="25">
        <v>1</v>
      </c>
      <c r="Q65" s="25" t="s">
        <v>1076</v>
      </c>
      <c r="R65" s="67" t="s">
        <v>52</v>
      </c>
      <c r="S65" s="19" t="s">
        <v>452</v>
      </c>
      <c r="T65" s="19" t="s">
        <v>1549</v>
      </c>
      <c r="U65" s="23" t="s">
        <v>1079</v>
      </c>
    </row>
    <row r="66" spans="1:22" s="65" customFormat="1" ht="281.25" hidden="1" customHeight="1" x14ac:dyDescent="0.3">
      <c r="A66" s="18">
        <v>2019</v>
      </c>
      <c r="B66" s="18" t="s">
        <v>441</v>
      </c>
      <c r="C66" s="27">
        <v>15</v>
      </c>
      <c r="D66" s="28" t="s">
        <v>1550</v>
      </c>
      <c r="E66" s="28" t="s">
        <v>1551</v>
      </c>
      <c r="F66" s="20" t="s">
        <v>101</v>
      </c>
      <c r="G66" s="54" t="s">
        <v>1552</v>
      </c>
      <c r="H66" s="54" t="s">
        <v>1281</v>
      </c>
      <c r="I66" s="18" t="s">
        <v>1553</v>
      </c>
      <c r="J66" s="55" t="s">
        <v>635</v>
      </c>
      <c r="K66" s="27">
        <v>1</v>
      </c>
      <c r="L66" s="21">
        <v>44044</v>
      </c>
      <c r="M66" s="21">
        <v>44438</v>
      </c>
      <c r="N66" s="17">
        <v>1</v>
      </c>
      <c r="O66" s="22">
        <f>+N66/K66</f>
        <v>1</v>
      </c>
      <c r="P66" s="121">
        <f>+AVERAGE(O66:O67)</f>
        <v>1</v>
      </c>
      <c r="Q66" s="122" t="s">
        <v>1076</v>
      </c>
      <c r="R66" s="123" t="s">
        <v>52</v>
      </c>
      <c r="S66" s="19" t="s">
        <v>1282</v>
      </c>
      <c r="T66" s="137" t="s">
        <v>1554</v>
      </c>
      <c r="U66" s="23" t="s">
        <v>1079</v>
      </c>
      <c r="V66" s="66"/>
    </row>
    <row r="67" spans="1:22" s="65" customFormat="1" ht="168.75" hidden="1" customHeight="1" x14ac:dyDescent="0.3">
      <c r="A67" s="18">
        <v>2019</v>
      </c>
      <c r="B67" s="18" t="s">
        <v>441</v>
      </c>
      <c r="C67" s="27">
        <v>15</v>
      </c>
      <c r="D67" s="28" t="s">
        <v>1550</v>
      </c>
      <c r="E67" s="28" t="s">
        <v>1555</v>
      </c>
      <c r="F67" s="20" t="s">
        <v>108</v>
      </c>
      <c r="G67" s="54" t="s">
        <v>1556</v>
      </c>
      <c r="H67" s="54" t="s">
        <v>1557</v>
      </c>
      <c r="I67" s="18" t="s">
        <v>1553</v>
      </c>
      <c r="J67" s="55" t="s">
        <v>517</v>
      </c>
      <c r="K67" s="27">
        <v>13</v>
      </c>
      <c r="L67" s="21">
        <v>44044</v>
      </c>
      <c r="M67" s="21">
        <v>44438</v>
      </c>
      <c r="N67" s="17">
        <v>13</v>
      </c>
      <c r="O67" s="22">
        <f>+N67/K67</f>
        <v>1</v>
      </c>
      <c r="P67" s="122"/>
      <c r="Q67" s="122"/>
      <c r="R67" s="123"/>
      <c r="S67" s="19" t="s">
        <v>1137</v>
      </c>
      <c r="T67" s="138"/>
      <c r="U67" s="23" t="s">
        <v>1079</v>
      </c>
    </row>
    <row r="68" spans="1:22" s="65" customFormat="1" ht="281.25" hidden="1" customHeight="1" x14ac:dyDescent="0.3">
      <c r="A68" s="18">
        <v>2019</v>
      </c>
      <c r="B68" s="18" t="s">
        <v>441</v>
      </c>
      <c r="C68" s="27">
        <v>18</v>
      </c>
      <c r="D68" s="28" t="s">
        <v>1558</v>
      </c>
      <c r="E68" s="28" t="s">
        <v>1378</v>
      </c>
      <c r="F68" s="20" t="s">
        <v>118</v>
      </c>
      <c r="G68" s="54" t="s">
        <v>1374</v>
      </c>
      <c r="H68" s="54" t="s">
        <v>1379</v>
      </c>
      <c r="I68" s="18" t="s">
        <v>1370</v>
      </c>
      <c r="J68" s="55" t="s">
        <v>1380</v>
      </c>
      <c r="K68" s="27">
        <v>1</v>
      </c>
      <c r="L68" s="21">
        <v>44044</v>
      </c>
      <c r="M68" s="21">
        <v>44180</v>
      </c>
      <c r="N68" s="17">
        <v>1</v>
      </c>
      <c r="O68" s="22">
        <v>1</v>
      </c>
      <c r="P68" s="126">
        <v>1</v>
      </c>
      <c r="Q68" s="159" t="s">
        <v>1076</v>
      </c>
      <c r="R68" s="116" t="s">
        <v>210</v>
      </c>
      <c r="S68" s="19" t="s">
        <v>1381</v>
      </c>
      <c r="T68" s="137" t="s">
        <v>1373</v>
      </c>
      <c r="U68" s="23" t="s">
        <v>1079</v>
      </c>
    </row>
    <row r="69" spans="1:22" s="65" customFormat="1" ht="409.5" hidden="1" customHeight="1" x14ac:dyDescent="0.3">
      <c r="A69" s="18">
        <v>2019</v>
      </c>
      <c r="B69" s="18" t="s">
        <v>441</v>
      </c>
      <c r="C69" s="27">
        <v>18</v>
      </c>
      <c r="D69" s="28" t="s">
        <v>1558</v>
      </c>
      <c r="E69" s="28" t="s">
        <v>1378</v>
      </c>
      <c r="F69" s="20" t="s">
        <v>124</v>
      </c>
      <c r="G69" s="54" t="s">
        <v>1382</v>
      </c>
      <c r="H69" s="54" t="s">
        <v>1383</v>
      </c>
      <c r="I69" s="18" t="s">
        <v>1384</v>
      </c>
      <c r="J69" s="55" t="s">
        <v>1385</v>
      </c>
      <c r="K69" s="27">
        <v>1</v>
      </c>
      <c r="L69" s="21">
        <v>44044</v>
      </c>
      <c r="M69" s="21">
        <v>44180</v>
      </c>
      <c r="N69" s="17">
        <v>1</v>
      </c>
      <c r="O69" s="22">
        <v>1</v>
      </c>
      <c r="P69" s="127"/>
      <c r="Q69" s="169"/>
      <c r="R69" s="117"/>
      <c r="S69" s="19" t="s">
        <v>1386</v>
      </c>
      <c r="T69" s="154"/>
      <c r="U69" s="23" t="s">
        <v>1079</v>
      </c>
    </row>
    <row r="70" spans="1:22" s="65" customFormat="1" ht="168.75" hidden="1" customHeight="1" x14ac:dyDescent="0.3">
      <c r="A70" s="18">
        <v>2019</v>
      </c>
      <c r="B70" s="18" t="s">
        <v>441</v>
      </c>
      <c r="C70" s="27">
        <v>18</v>
      </c>
      <c r="D70" s="28" t="s">
        <v>1558</v>
      </c>
      <c r="E70" s="28" t="s">
        <v>1378</v>
      </c>
      <c r="F70" s="20" t="s">
        <v>129</v>
      </c>
      <c r="G70" s="54" t="s">
        <v>1368</v>
      </c>
      <c r="H70" s="54" t="s">
        <v>1369</v>
      </c>
      <c r="I70" s="18" t="s">
        <v>1370</v>
      </c>
      <c r="J70" s="55" t="s">
        <v>1371</v>
      </c>
      <c r="K70" s="17">
        <v>1</v>
      </c>
      <c r="L70" s="21">
        <v>44167</v>
      </c>
      <c r="M70" s="21">
        <v>44227</v>
      </c>
      <c r="N70" s="17">
        <v>1</v>
      </c>
      <c r="O70" s="22">
        <v>1</v>
      </c>
      <c r="P70" s="127"/>
      <c r="Q70" s="169"/>
      <c r="R70" s="117"/>
      <c r="S70" s="19" t="s">
        <v>1559</v>
      </c>
      <c r="T70" s="154"/>
      <c r="U70" s="23" t="s">
        <v>1079</v>
      </c>
    </row>
    <row r="71" spans="1:22" s="65" customFormat="1" ht="303.75" hidden="1" customHeight="1" x14ac:dyDescent="0.3">
      <c r="A71" s="18">
        <v>2019</v>
      </c>
      <c r="B71" s="18" t="s">
        <v>441</v>
      </c>
      <c r="C71" s="27">
        <v>18</v>
      </c>
      <c r="D71" s="28" t="s">
        <v>1558</v>
      </c>
      <c r="E71" s="28" t="s">
        <v>1378</v>
      </c>
      <c r="F71" s="20" t="s">
        <v>134</v>
      </c>
      <c r="G71" s="54" t="s">
        <v>1374</v>
      </c>
      <c r="H71" s="54" t="s">
        <v>1375</v>
      </c>
      <c r="I71" s="18" t="s">
        <v>1370</v>
      </c>
      <c r="J71" s="55" t="s">
        <v>1376</v>
      </c>
      <c r="K71" s="17">
        <v>6</v>
      </c>
      <c r="L71" s="21">
        <v>44197</v>
      </c>
      <c r="M71" s="21">
        <v>44408</v>
      </c>
      <c r="N71" s="17">
        <v>6</v>
      </c>
      <c r="O71" s="22">
        <v>1</v>
      </c>
      <c r="P71" s="127"/>
      <c r="Q71" s="169"/>
      <c r="R71" s="117"/>
      <c r="S71" s="19" t="s">
        <v>1377</v>
      </c>
      <c r="T71" s="154"/>
      <c r="U71" s="23" t="s">
        <v>1079</v>
      </c>
    </row>
    <row r="72" spans="1:22" s="65" customFormat="1" ht="90" hidden="1" customHeight="1" x14ac:dyDescent="0.3">
      <c r="A72" s="18">
        <v>2019</v>
      </c>
      <c r="B72" s="18" t="s">
        <v>441</v>
      </c>
      <c r="C72" s="27">
        <v>18</v>
      </c>
      <c r="D72" s="28" t="s">
        <v>1558</v>
      </c>
      <c r="E72" s="28" t="s">
        <v>1387</v>
      </c>
      <c r="F72" s="20" t="s">
        <v>137</v>
      </c>
      <c r="G72" s="28" t="s">
        <v>1388</v>
      </c>
      <c r="H72" s="28" t="s">
        <v>1389</v>
      </c>
      <c r="I72" s="26" t="s">
        <v>1390</v>
      </c>
      <c r="J72" s="28" t="s">
        <v>1391</v>
      </c>
      <c r="K72" s="26">
        <v>1</v>
      </c>
      <c r="L72" s="21">
        <v>44378</v>
      </c>
      <c r="M72" s="21">
        <v>44581</v>
      </c>
      <c r="N72" s="17">
        <v>1</v>
      </c>
      <c r="O72" s="22">
        <v>1</v>
      </c>
      <c r="P72" s="127"/>
      <c r="Q72" s="169"/>
      <c r="R72" s="117"/>
      <c r="S72" s="19" t="s">
        <v>1392</v>
      </c>
      <c r="T72" s="154"/>
      <c r="U72" s="23" t="s">
        <v>1079</v>
      </c>
    </row>
    <row r="73" spans="1:22" s="65" customFormat="1" ht="90" hidden="1" customHeight="1" x14ac:dyDescent="0.3">
      <c r="A73" s="18">
        <v>2019</v>
      </c>
      <c r="B73" s="18" t="s">
        <v>441</v>
      </c>
      <c r="C73" s="27">
        <v>18</v>
      </c>
      <c r="D73" s="28" t="s">
        <v>1558</v>
      </c>
      <c r="E73" s="28" t="s">
        <v>1387</v>
      </c>
      <c r="F73" s="20" t="s">
        <v>141</v>
      </c>
      <c r="G73" s="28" t="s">
        <v>1393</v>
      </c>
      <c r="H73" s="28" t="s">
        <v>1394</v>
      </c>
      <c r="I73" s="26" t="s">
        <v>1390</v>
      </c>
      <c r="J73" s="28" t="s">
        <v>1395</v>
      </c>
      <c r="K73" s="26">
        <v>1</v>
      </c>
      <c r="L73" s="21">
        <v>44378</v>
      </c>
      <c r="M73" s="21">
        <v>44581</v>
      </c>
      <c r="N73" s="17">
        <v>1</v>
      </c>
      <c r="O73" s="22">
        <v>1</v>
      </c>
      <c r="P73" s="127"/>
      <c r="Q73" s="169"/>
      <c r="R73" s="117"/>
      <c r="S73" s="19" t="s">
        <v>1392</v>
      </c>
      <c r="T73" s="154"/>
      <c r="U73" s="23" t="s">
        <v>1079</v>
      </c>
    </row>
    <row r="74" spans="1:22" s="65" customFormat="1" ht="112.5" hidden="1" customHeight="1" x14ac:dyDescent="0.3">
      <c r="A74" s="18">
        <v>2019</v>
      </c>
      <c r="B74" s="18" t="s">
        <v>441</v>
      </c>
      <c r="C74" s="27">
        <v>18</v>
      </c>
      <c r="D74" s="28" t="s">
        <v>1558</v>
      </c>
      <c r="E74" s="28" t="s">
        <v>1387</v>
      </c>
      <c r="F74" s="20" t="s">
        <v>147</v>
      </c>
      <c r="G74" s="28" t="s">
        <v>1396</v>
      </c>
      <c r="H74" s="28" t="s">
        <v>1397</v>
      </c>
      <c r="I74" s="26" t="s">
        <v>1398</v>
      </c>
      <c r="J74" s="28" t="s">
        <v>1399</v>
      </c>
      <c r="K74" s="26">
        <v>1</v>
      </c>
      <c r="L74" s="21">
        <v>44378</v>
      </c>
      <c r="M74" s="21">
        <v>44581</v>
      </c>
      <c r="N74" s="17">
        <v>1</v>
      </c>
      <c r="O74" s="22">
        <v>1</v>
      </c>
      <c r="P74" s="127"/>
      <c r="Q74" s="169"/>
      <c r="R74" s="117"/>
      <c r="S74" s="19" t="s">
        <v>1400</v>
      </c>
      <c r="T74" s="154"/>
      <c r="U74" s="23" t="s">
        <v>1079</v>
      </c>
    </row>
    <row r="75" spans="1:22" s="65" customFormat="1" ht="409.5" hidden="1" customHeight="1" x14ac:dyDescent="0.3">
      <c r="A75" s="18">
        <v>2019</v>
      </c>
      <c r="B75" s="18" t="s">
        <v>441</v>
      </c>
      <c r="C75" s="27">
        <v>18</v>
      </c>
      <c r="D75" s="28" t="s">
        <v>1558</v>
      </c>
      <c r="E75" s="28" t="s">
        <v>1387</v>
      </c>
      <c r="F75" s="20" t="s">
        <v>151</v>
      </c>
      <c r="G75" s="28" t="s">
        <v>1401</v>
      </c>
      <c r="H75" s="28" t="s">
        <v>1402</v>
      </c>
      <c r="I75" s="26" t="s">
        <v>1403</v>
      </c>
      <c r="J75" s="28" t="s">
        <v>1404</v>
      </c>
      <c r="K75" s="26">
        <v>6</v>
      </c>
      <c r="L75" s="21">
        <v>44378</v>
      </c>
      <c r="M75" s="21">
        <v>44581</v>
      </c>
      <c r="N75" s="17">
        <v>6</v>
      </c>
      <c r="O75" s="22">
        <v>1</v>
      </c>
      <c r="P75" s="128"/>
      <c r="Q75" s="160"/>
      <c r="R75" s="118"/>
      <c r="S75" s="19" t="s">
        <v>1430</v>
      </c>
      <c r="T75" s="138"/>
      <c r="U75" s="23" t="s">
        <v>1079</v>
      </c>
    </row>
    <row r="76" spans="1:22" s="65" customFormat="1" ht="292.5" hidden="1" customHeight="1" x14ac:dyDescent="0.3">
      <c r="A76" s="18">
        <v>2019</v>
      </c>
      <c r="B76" s="18" t="s">
        <v>441</v>
      </c>
      <c r="C76" s="27">
        <v>19</v>
      </c>
      <c r="D76" s="28" t="s">
        <v>1560</v>
      </c>
      <c r="E76" s="28" t="s">
        <v>1561</v>
      </c>
      <c r="F76" s="20" t="s">
        <v>46</v>
      </c>
      <c r="G76" s="54" t="s">
        <v>1562</v>
      </c>
      <c r="H76" s="54" t="s">
        <v>1563</v>
      </c>
      <c r="I76" s="18" t="s">
        <v>1564</v>
      </c>
      <c r="J76" s="18" t="s">
        <v>1565</v>
      </c>
      <c r="K76" s="18">
        <v>1</v>
      </c>
      <c r="L76" s="21">
        <v>44197</v>
      </c>
      <c r="M76" s="21">
        <v>44545</v>
      </c>
      <c r="N76" s="17">
        <v>1</v>
      </c>
      <c r="O76" s="22">
        <v>1</v>
      </c>
      <c r="P76" s="121">
        <v>1</v>
      </c>
      <c r="Q76" s="122" t="s">
        <v>1076</v>
      </c>
      <c r="R76" s="123" t="s">
        <v>210</v>
      </c>
      <c r="S76" s="19" t="s">
        <v>1566</v>
      </c>
      <c r="T76" s="137" t="s">
        <v>1567</v>
      </c>
      <c r="U76" s="23" t="s">
        <v>1079</v>
      </c>
    </row>
    <row r="77" spans="1:22" s="65" customFormat="1" ht="326.25" hidden="1" customHeight="1" x14ac:dyDescent="0.3">
      <c r="A77" s="18">
        <v>2019</v>
      </c>
      <c r="B77" s="18" t="s">
        <v>441</v>
      </c>
      <c r="C77" s="27">
        <v>19</v>
      </c>
      <c r="D77" s="28" t="s">
        <v>1560</v>
      </c>
      <c r="E77" s="28" t="s">
        <v>1568</v>
      </c>
      <c r="F77" s="20" t="s">
        <v>57</v>
      </c>
      <c r="G77" s="28" t="s">
        <v>1569</v>
      </c>
      <c r="H77" s="54" t="s">
        <v>1570</v>
      </c>
      <c r="I77" s="18" t="s">
        <v>1564</v>
      </c>
      <c r="J77" s="54" t="s">
        <v>1571</v>
      </c>
      <c r="K77" s="18">
        <v>1</v>
      </c>
      <c r="L77" s="21">
        <v>44211</v>
      </c>
      <c r="M77" s="21">
        <v>44255</v>
      </c>
      <c r="N77" s="17">
        <v>1</v>
      </c>
      <c r="O77" s="22">
        <v>1</v>
      </c>
      <c r="P77" s="122"/>
      <c r="Q77" s="122"/>
      <c r="R77" s="123"/>
      <c r="S77" s="19" t="s">
        <v>1572</v>
      </c>
      <c r="T77" s="154"/>
      <c r="U77" s="23" t="s">
        <v>1079</v>
      </c>
    </row>
    <row r="78" spans="1:22" s="65" customFormat="1" ht="123.75" hidden="1" customHeight="1" x14ac:dyDescent="0.3">
      <c r="A78" s="18">
        <v>2019</v>
      </c>
      <c r="B78" s="18" t="s">
        <v>441</v>
      </c>
      <c r="C78" s="27">
        <v>19</v>
      </c>
      <c r="D78" s="28" t="s">
        <v>1560</v>
      </c>
      <c r="E78" s="28" t="s">
        <v>1568</v>
      </c>
      <c r="F78" s="20" t="s">
        <v>63</v>
      </c>
      <c r="G78" s="19" t="s">
        <v>1562</v>
      </c>
      <c r="H78" s="19" t="s">
        <v>1573</v>
      </c>
      <c r="I78" s="18" t="s">
        <v>1370</v>
      </c>
      <c r="J78" s="18" t="s">
        <v>1574</v>
      </c>
      <c r="K78" s="18">
        <v>1</v>
      </c>
      <c r="L78" s="21">
        <v>44044</v>
      </c>
      <c r="M78" s="21">
        <v>44196</v>
      </c>
      <c r="N78" s="17">
        <v>1</v>
      </c>
      <c r="O78" s="22">
        <v>1</v>
      </c>
      <c r="P78" s="122"/>
      <c r="Q78" s="122"/>
      <c r="R78" s="123"/>
      <c r="S78" s="19" t="s">
        <v>1575</v>
      </c>
      <c r="T78" s="138"/>
      <c r="U78" s="23" t="s">
        <v>1079</v>
      </c>
    </row>
    <row r="79" spans="1:22" s="64" customFormat="1" ht="209.25" hidden="1" customHeight="1" x14ac:dyDescent="0.3">
      <c r="A79" s="18">
        <v>2020</v>
      </c>
      <c r="B79" s="18" t="s">
        <v>546</v>
      </c>
      <c r="C79" s="27">
        <v>5</v>
      </c>
      <c r="D79" s="28" t="s">
        <v>1576</v>
      </c>
      <c r="E79" s="28" t="s">
        <v>1577</v>
      </c>
      <c r="F79" s="20" t="s">
        <v>46</v>
      </c>
      <c r="G79" s="54" t="s">
        <v>1388</v>
      </c>
      <c r="H79" s="56" t="s">
        <v>1389</v>
      </c>
      <c r="I79" s="26" t="s">
        <v>104</v>
      </c>
      <c r="J79" s="57" t="s">
        <v>1391</v>
      </c>
      <c r="K79" s="17">
        <v>1</v>
      </c>
      <c r="L79" s="21">
        <v>44378</v>
      </c>
      <c r="M79" s="21">
        <v>44591</v>
      </c>
      <c r="N79" s="17">
        <v>1</v>
      </c>
      <c r="O79" s="22">
        <v>1</v>
      </c>
      <c r="P79" s="121">
        <v>1</v>
      </c>
      <c r="Q79" s="122" t="s">
        <v>1076</v>
      </c>
      <c r="R79" s="123" t="s">
        <v>52</v>
      </c>
      <c r="S79" s="19" t="s">
        <v>1392</v>
      </c>
      <c r="T79" s="137" t="s">
        <v>1578</v>
      </c>
      <c r="U79" s="23" t="s">
        <v>1079</v>
      </c>
    </row>
    <row r="80" spans="1:22" s="64" customFormat="1" ht="209.25" hidden="1" customHeight="1" x14ac:dyDescent="0.3">
      <c r="A80" s="18">
        <v>2020</v>
      </c>
      <c r="B80" s="18" t="s">
        <v>546</v>
      </c>
      <c r="C80" s="27">
        <v>5</v>
      </c>
      <c r="D80" s="28" t="s">
        <v>1576</v>
      </c>
      <c r="E80" s="28" t="s">
        <v>1577</v>
      </c>
      <c r="F80" s="20" t="s">
        <v>57</v>
      </c>
      <c r="G80" s="54" t="s">
        <v>1393</v>
      </c>
      <c r="H80" s="56" t="s">
        <v>1394</v>
      </c>
      <c r="I80" s="26" t="s">
        <v>104</v>
      </c>
      <c r="J80" s="57" t="s">
        <v>1395</v>
      </c>
      <c r="K80" s="17">
        <v>1</v>
      </c>
      <c r="L80" s="21">
        <v>44378</v>
      </c>
      <c r="M80" s="21">
        <v>44591</v>
      </c>
      <c r="N80" s="17">
        <v>1</v>
      </c>
      <c r="O80" s="22">
        <v>1</v>
      </c>
      <c r="P80" s="122"/>
      <c r="Q80" s="122"/>
      <c r="R80" s="123"/>
      <c r="S80" s="19" t="s">
        <v>1392</v>
      </c>
      <c r="T80" s="154"/>
      <c r="U80" s="23" t="s">
        <v>1079</v>
      </c>
    </row>
    <row r="81" spans="1:21" s="64" customFormat="1" ht="209.25" hidden="1" customHeight="1" x14ac:dyDescent="0.3">
      <c r="A81" s="18">
        <v>2020</v>
      </c>
      <c r="B81" s="18" t="s">
        <v>546</v>
      </c>
      <c r="C81" s="27">
        <v>5</v>
      </c>
      <c r="D81" s="28" t="s">
        <v>1576</v>
      </c>
      <c r="E81" s="28" t="s">
        <v>1577</v>
      </c>
      <c r="F81" s="20" t="s">
        <v>63</v>
      </c>
      <c r="G81" s="54" t="s">
        <v>1396</v>
      </c>
      <c r="H81" s="56" t="s">
        <v>1397</v>
      </c>
      <c r="I81" s="26" t="s">
        <v>1579</v>
      </c>
      <c r="J81" s="57" t="s">
        <v>1399</v>
      </c>
      <c r="K81" s="17">
        <v>1</v>
      </c>
      <c r="L81" s="21">
        <v>44378</v>
      </c>
      <c r="M81" s="21">
        <v>44591</v>
      </c>
      <c r="N81" s="17">
        <v>1</v>
      </c>
      <c r="O81" s="22">
        <v>1</v>
      </c>
      <c r="P81" s="122"/>
      <c r="Q81" s="122"/>
      <c r="R81" s="123"/>
      <c r="S81" s="19" t="s">
        <v>1400</v>
      </c>
      <c r="T81" s="138"/>
      <c r="U81" s="23" t="s">
        <v>1079</v>
      </c>
    </row>
    <row r="82" spans="1:21" s="64" customFormat="1" ht="409.5" hidden="1" customHeight="1" x14ac:dyDescent="0.3">
      <c r="A82" s="18">
        <v>2020</v>
      </c>
      <c r="B82" s="18" t="s">
        <v>546</v>
      </c>
      <c r="C82" s="27">
        <v>6</v>
      </c>
      <c r="D82" s="28" t="s">
        <v>1580</v>
      </c>
      <c r="E82" s="28" t="s">
        <v>1581</v>
      </c>
      <c r="F82" s="20" t="s">
        <v>101</v>
      </c>
      <c r="G82" s="54" t="s">
        <v>1401</v>
      </c>
      <c r="H82" s="56" t="s">
        <v>1402</v>
      </c>
      <c r="I82" s="26" t="s">
        <v>1403</v>
      </c>
      <c r="J82" s="57" t="s">
        <v>1404</v>
      </c>
      <c r="K82" s="17">
        <v>6</v>
      </c>
      <c r="L82" s="21">
        <v>44378</v>
      </c>
      <c r="M82" s="21">
        <v>44591</v>
      </c>
      <c r="N82" s="17">
        <v>6</v>
      </c>
      <c r="O82" s="22">
        <v>1</v>
      </c>
      <c r="P82" s="121">
        <v>1</v>
      </c>
      <c r="Q82" s="122" t="s">
        <v>1076</v>
      </c>
      <c r="R82" s="123" t="s">
        <v>52</v>
      </c>
      <c r="S82" s="19" t="s">
        <v>1430</v>
      </c>
      <c r="T82" s="19" t="s">
        <v>1582</v>
      </c>
      <c r="U82" s="23" t="s">
        <v>1079</v>
      </c>
    </row>
    <row r="83" spans="1:21" s="64" customFormat="1" ht="336.6" hidden="1" x14ac:dyDescent="0.3">
      <c r="A83" s="18">
        <v>2020</v>
      </c>
      <c r="B83" s="18" t="s">
        <v>546</v>
      </c>
      <c r="C83" s="27">
        <v>6</v>
      </c>
      <c r="D83" s="28" t="s">
        <v>1583</v>
      </c>
      <c r="E83" s="28" t="s">
        <v>1581</v>
      </c>
      <c r="F83" s="20" t="s">
        <v>108</v>
      </c>
      <c r="G83" s="54" t="s">
        <v>1584</v>
      </c>
      <c r="H83" s="56" t="s">
        <v>1585</v>
      </c>
      <c r="I83" s="26" t="s">
        <v>1586</v>
      </c>
      <c r="J83" s="57" t="s">
        <v>1587</v>
      </c>
      <c r="K83" s="17">
        <v>1</v>
      </c>
      <c r="L83" s="21">
        <v>44378</v>
      </c>
      <c r="M83" s="21">
        <v>44561</v>
      </c>
      <c r="N83" s="17">
        <v>1</v>
      </c>
      <c r="O83" s="22">
        <v>1</v>
      </c>
      <c r="P83" s="122"/>
      <c r="Q83" s="122"/>
      <c r="R83" s="123"/>
      <c r="S83" s="19" t="s">
        <v>1588</v>
      </c>
      <c r="T83" s="19" t="s">
        <v>1589</v>
      </c>
      <c r="U83" s="23" t="s">
        <v>1079</v>
      </c>
    </row>
    <row r="84" spans="1:21" s="64" customFormat="1" ht="224.4" hidden="1" x14ac:dyDescent="0.3">
      <c r="A84" s="18">
        <v>2020</v>
      </c>
      <c r="B84" s="18" t="s">
        <v>546</v>
      </c>
      <c r="C84" s="27">
        <v>7</v>
      </c>
      <c r="D84" s="28" t="s">
        <v>1590</v>
      </c>
      <c r="E84" s="28" t="s">
        <v>1591</v>
      </c>
      <c r="F84" s="20" t="s">
        <v>382</v>
      </c>
      <c r="G84" s="54" t="s">
        <v>1396</v>
      </c>
      <c r="H84" s="56" t="s">
        <v>1397</v>
      </c>
      <c r="I84" s="26" t="s">
        <v>1579</v>
      </c>
      <c r="J84" s="57" t="s">
        <v>1399</v>
      </c>
      <c r="K84" s="17">
        <v>1</v>
      </c>
      <c r="L84" s="21">
        <v>44378</v>
      </c>
      <c r="M84" s="21">
        <v>44591</v>
      </c>
      <c r="N84" s="17">
        <v>1</v>
      </c>
      <c r="O84" s="22">
        <v>1</v>
      </c>
      <c r="P84" s="25">
        <v>1</v>
      </c>
      <c r="Q84" s="17" t="s">
        <v>1076</v>
      </c>
      <c r="R84" s="18" t="s">
        <v>52</v>
      </c>
      <c r="S84" s="19" t="s">
        <v>1400</v>
      </c>
      <c r="T84" s="19" t="s">
        <v>1592</v>
      </c>
      <c r="U84" s="23" t="s">
        <v>1079</v>
      </c>
    </row>
  </sheetData>
  <autoFilter ref="A1:W84" xr:uid="{00000000-0009-0000-0000-000007000000}">
    <filterColumn colId="1">
      <filters>
        <filter val="6). CGR-CDSA N° 864"/>
      </filters>
    </filterColumn>
  </autoFilter>
  <mergeCells count="78">
    <mergeCell ref="P2:P3"/>
    <mergeCell ref="Q2:Q3"/>
    <mergeCell ref="R2:R3"/>
    <mergeCell ref="T2:T3"/>
    <mergeCell ref="P6:P7"/>
    <mergeCell ref="Q6:Q7"/>
    <mergeCell ref="R6:R7"/>
    <mergeCell ref="T6:T7"/>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42:P43"/>
    <mergeCell ref="Q42:Q43"/>
    <mergeCell ref="R42:R43"/>
    <mergeCell ref="T42:T43"/>
    <mergeCell ref="P34:P41"/>
    <mergeCell ref="Q34:Q41"/>
    <mergeCell ref="R34:R41"/>
    <mergeCell ref="T34:T41"/>
    <mergeCell ref="Q44:Q46"/>
    <mergeCell ref="R44:R46"/>
    <mergeCell ref="T44:T46"/>
    <mergeCell ref="P48:P49"/>
    <mergeCell ref="Q48:Q49"/>
    <mergeCell ref="R48:R49"/>
    <mergeCell ref="T48:T49"/>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P9:P16"/>
    <mergeCell ref="Q9:Q16"/>
    <mergeCell ref="R9:R16"/>
    <mergeCell ref="T9:T16"/>
    <mergeCell ref="P24:P31"/>
    <mergeCell ref="Q24:Q31"/>
    <mergeCell ref="R24:R31"/>
    <mergeCell ref="T24:T31"/>
    <mergeCell ref="P68:P75"/>
    <mergeCell ref="Q68:Q75"/>
    <mergeCell ref="R68:R75"/>
    <mergeCell ref="T68:T75"/>
    <mergeCell ref="P76:P78"/>
    <mergeCell ref="Q76:Q78"/>
    <mergeCell ref="R76:R78"/>
    <mergeCell ref="T76:T78"/>
    <mergeCell ref="P79:P81"/>
    <mergeCell ref="Q79:Q81"/>
    <mergeCell ref="R79:R81"/>
    <mergeCell ref="T79:T81"/>
    <mergeCell ref="P82:P83"/>
    <mergeCell ref="Q82:Q83"/>
    <mergeCell ref="R82:R83"/>
  </mergeCells>
  <dataValidations count="4">
    <dataValidation type="whole" allowBlank="1" showInputMessage="1" showErrorMessage="1" prompt="Ingrese un valor númerico" sqref="K43 K45:K46 K55:K57 K9:K10 K26:K27 K34:K35 K77 K70:K71" xr:uid="{00000000-0002-0000-0700-000000000000}">
      <formula1>1</formula1>
      <formula2>1000</formula2>
    </dataValidation>
    <dataValidation type="date" showInputMessage="1" showErrorMessage="1" prompt="Ingrese dato de fecha DD/MM/AAAA_x000a_" sqref="L43:M43 L45:M46 L55:M57 L9:M10 L26:M27 L34:M35 L70:M71 L76:M77" xr:uid="{00000000-0002-0000-0700-000001000000}">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xr:uid="{00000000-0002-0000-0700-000002000000}">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xr:uid="{00000000-0002-0000-0700-000003000000}">
      <formula1>1900/1/1</formula1>
      <formula2>3000/1/1</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U61"/>
  <sheetViews>
    <sheetView topLeftCell="A37" workbookViewId="0">
      <selection activeCell="E37" sqref="A1:U61"/>
    </sheetView>
  </sheetViews>
  <sheetFormatPr baseColWidth="10" defaultColWidth="11.44140625" defaultRowHeight="14.4" x14ac:dyDescent="0.3"/>
  <cols>
    <col min="1" max="1" width="8.33203125" customWidth="1"/>
    <col min="2" max="2" width="16.5546875" customWidth="1"/>
    <col min="3" max="3" width="9.6640625" customWidth="1"/>
    <col min="4" max="4" width="38.33203125" customWidth="1"/>
    <col min="5" max="5" width="37.109375" customWidth="1"/>
    <col min="6" max="6" width="8.33203125" customWidth="1"/>
    <col min="7" max="7" width="38.109375" customWidth="1"/>
    <col min="8" max="8" width="29.5546875" customWidth="1"/>
    <col min="9" max="9" width="15.6640625" customWidth="1"/>
    <col min="10" max="10" width="18.554687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20.109375" customWidth="1"/>
    <col min="19" max="19" width="69.33203125" customWidth="1"/>
    <col min="20" max="20" width="62.33203125" customWidth="1"/>
    <col min="21" max="21" width="39" customWidth="1"/>
  </cols>
  <sheetData>
    <row r="1" spans="1:21" ht="30.6" x14ac:dyDescent="0.3">
      <c r="A1" s="2" t="s">
        <v>22</v>
      </c>
      <c r="B1" s="2" t="s">
        <v>23</v>
      </c>
      <c r="C1" s="2" t="s">
        <v>24</v>
      </c>
      <c r="D1" s="2" t="s">
        <v>25</v>
      </c>
      <c r="E1" s="2" t="s">
        <v>26</v>
      </c>
      <c r="F1" s="2" t="s">
        <v>27</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row>
    <row r="2" spans="1:21" ht="244.8" hidden="1" x14ac:dyDescent="0.3">
      <c r="A2" s="3">
        <v>2015</v>
      </c>
      <c r="B2" s="5" t="s">
        <v>43</v>
      </c>
      <c r="C2" s="3">
        <v>4</v>
      </c>
      <c r="D2" s="6" t="s">
        <v>1593</v>
      </c>
      <c r="E2" s="6" t="s">
        <v>1594</v>
      </c>
      <c r="F2" s="7" t="s">
        <v>101</v>
      </c>
      <c r="G2" s="5" t="s">
        <v>195</v>
      </c>
      <c r="H2" s="5" t="s">
        <v>201</v>
      </c>
      <c r="I2" s="5" t="s">
        <v>1348</v>
      </c>
      <c r="J2" s="5" t="s">
        <v>202</v>
      </c>
      <c r="K2" s="5">
        <v>7</v>
      </c>
      <c r="L2" s="12">
        <v>43770</v>
      </c>
      <c r="M2" s="12">
        <v>44196</v>
      </c>
      <c r="N2" s="3">
        <v>7</v>
      </c>
      <c r="O2" s="46">
        <f t="shared" ref="O2:O46" si="0">+N2/K2</f>
        <v>1</v>
      </c>
      <c r="P2" s="170">
        <f>AVERAGE(O2:O3)</f>
        <v>1</v>
      </c>
      <c r="Q2" s="170" t="s">
        <v>1076</v>
      </c>
      <c r="R2" s="171" t="s">
        <v>198</v>
      </c>
      <c r="S2" s="6" t="s">
        <v>1595</v>
      </c>
      <c r="T2" s="6" t="s">
        <v>1596</v>
      </c>
      <c r="U2" s="50" t="s">
        <v>1079</v>
      </c>
    </row>
    <row r="3" spans="1:21" ht="244.8" hidden="1" x14ac:dyDescent="0.3">
      <c r="A3" s="3">
        <v>2015</v>
      </c>
      <c r="B3" s="5" t="s">
        <v>43</v>
      </c>
      <c r="C3" s="3">
        <v>4</v>
      </c>
      <c r="D3" s="6" t="s">
        <v>1597</v>
      </c>
      <c r="E3" s="6" t="s">
        <v>1594</v>
      </c>
      <c r="F3" s="7" t="s">
        <v>108</v>
      </c>
      <c r="G3" s="5" t="s">
        <v>195</v>
      </c>
      <c r="H3" s="5" t="s">
        <v>196</v>
      </c>
      <c r="I3" s="5" t="s">
        <v>1348</v>
      </c>
      <c r="J3" s="5" t="s">
        <v>197</v>
      </c>
      <c r="K3" s="5">
        <f>6*6</f>
        <v>36</v>
      </c>
      <c r="L3" s="12">
        <v>43770</v>
      </c>
      <c r="M3" s="12">
        <v>44530</v>
      </c>
      <c r="N3" s="3">
        <v>36</v>
      </c>
      <c r="O3" s="46">
        <f t="shared" si="0"/>
        <v>1</v>
      </c>
      <c r="P3" s="170"/>
      <c r="Q3" s="170"/>
      <c r="R3" s="171"/>
      <c r="S3" s="6" t="s">
        <v>199</v>
      </c>
      <c r="T3" s="6" t="s">
        <v>1598</v>
      </c>
      <c r="U3" s="50" t="s">
        <v>1079</v>
      </c>
    </row>
    <row r="4" spans="1:21" ht="234.6" hidden="1" x14ac:dyDescent="0.3">
      <c r="A4" s="3">
        <v>2015</v>
      </c>
      <c r="B4" s="5" t="s">
        <v>43</v>
      </c>
      <c r="C4" s="3">
        <v>5</v>
      </c>
      <c r="D4" s="6" t="s">
        <v>1599</v>
      </c>
      <c r="E4" s="6" t="s">
        <v>1600</v>
      </c>
      <c r="F4" s="7" t="s">
        <v>101</v>
      </c>
      <c r="G4" s="5" t="s">
        <v>195</v>
      </c>
      <c r="H4" s="5" t="s">
        <v>201</v>
      </c>
      <c r="I4" s="5" t="s">
        <v>1360</v>
      </c>
      <c r="J4" s="5" t="s">
        <v>202</v>
      </c>
      <c r="K4" s="5">
        <v>7</v>
      </c>
      <c r="L4" s="12">
        <v>43770</v>
      </c>
      <c r="M4" s="12">
        <v>44196</v>
      </c>
      <c r="N4" s="3">
        <v>7</v>
      </c>
      <c r="O4" s="46">
        <f t="shared" si="0"/>
        <v>1</v>
      </c>
      <c r="P4" s="170">
        <f>AVERAGE(O4:O5)</f>
        <v>1</v>
      </c>
      <c r="Q4" s="170" t="s">
        <v>1076</v>
      </c>
      <c r="R4" s="171" t="s">
        <v>198</v>
      </c>
      <c r="S4" s="6" t="s">
        <v>1601</v>
      </c>
      <c r="T4" s="6" t="s">
        <v>1596</v>
      </c>
      <c r="U4" s="50" t="s">
        <v>1079</v>
      </c>
    </row>
    <row r="5" spans="1:21" ht="244.8" hidden="1" x14ac:dyDescent="0.3">
      <c r="A5" s="3">
        <v>2015</v>
      </c>
      <c r="B5" s="5" t="s">
        <v>43</v>
      </c>
      <c r="C5" s="3">
        <v>5</v>
      </c>
      <c r="D5" s="6" t="s">
        <v>1599</v>
      </c>
      <c r="E5" s="6" t="s">
        <v>1600</v>
      </c>
      <c r="F5" s="7" t="s">
        <v>108</v>
      </c>
      <c r="G5" s="5" t="s">
        <v>195</v>
      </c>
      <c r="H5" s="5" t="s">
        <v>196</v>
      </c>
      <c r="I5" s="5" t="s">
        <v>1360</v>
      </c>
      <c r="J5" s="5" t="s">
        <v>197</v>
      </c>
      <c r="K5" s="5">
        <f>6*6</f>
        <v>36</v>
      </c>
      <c r="L5" s="12">
        <v>43770</v>
      </c>
      <c r="M5" s="12">
        <v>44530</v>
      </c>
      <c r="N5" s="3">
        <v>36</v>
      </c>
      <c r="O5" s="46">
        <f t="shared" si="0"/>
        <v>1</v>
      </c>
      <c r="P5" s="170"/>
      <c r="Q5" s="170"/>
      <c r="R5" s="171"/>
      <c r="S5" s="6" t="s">
        <v>199</v>
      </c>
      <c r="T5" s="6" t="s">
        <v>1598</v>
      </c>
      <c r="U5" s="50" t="s">
        <v>1079</v>
      </c>
    </row>
    <row r="6" spans="1:21" ht="275.39999999999998" hidden="1" x14ac:dyDescent="0.3">
      <c r="A6" s="3">
        <v>2015</v>
      </c>
      <c r="B6" s="5" t="s">
        <v>43</v>
      </c>
      <c r="C6" s="3">
        <v>9</v>
      </c>
      <c r="D6" s="6" t="s">
        <v>1602</v>
      </c>
      <c r="E6" s="6" t="s">
        <v>1603</v>
      </c>
      <c r="F6" s="7" t="s">
        <v>101</v>
      </c>
      <c r="G6" s="5" t="s">
        <v>195</v>
      </c>
      <c r="H6" s="5" t="s">
        <v>201</v>
      </c>
      <c r="I6" s="5" t="s">
        <v>1360</v>
      </c>
      <c r="J6" s="5" t="s">
        <v>202</v>
      </c>
      <c r="K6" s="5">
        <v>7</v>
      </c>
      <c r="L6" s="12">
        <v>43770</v>
      </c>
      <c r="M6" s="12">
        <v>44196</v>
      </c>
      <c r="N6" s="3">
        <v>7</v>
      </c>
      <c r="O6" s="46">
        <f t="shared" si="0"/>
        <v>1</v>
      </c>
      <c r="P6" s="170">
        <f>AVERAGE(O6:O7)</f>
        <v>1</v>
      </c>
      <c r="Q6" s="170" t="s">
        <v>1076</v>
      </c>
      <c r="R6" s="171" t="s">
        <v>210</v>
      </c>
      <c r="S6" s="6" t="s">
        <v>1604</v>
      </c>
      <c r="T6" s="6" t="s">
        <v>1596</v>
      </c>
      <c r="U6" s="50" t="s">
        <v>1079</v>
      </c>
    </row>
    <row r="7" spans="1:21" ht="244.8" hidden="1" x14ac:dyDescent="0.3">
      <c r="A7" s="17">
        <v>2015</v>
      </c>
      <c r="B7" s="18" t="s">
        <v>43</v>
      </c>
      <c r="C7" s="17">
        <v>9</v>
      </c>
      <c r="D7" s="6" t="s">
        <v>1602</v>
      </c>
      <c r="E7" s="6" t="s">
        <v>1603</v>
      </c>
      <c r="F7" s="7" t="s">
        <v>108</v>
      </c>
      <c r="G7" s="5" t="s">
        <v>195</v>
      </c>
      <c r="H7" s="5" t="s">
        <v>196</v>
      </c>
      <c r="I7" s="5" t="s">
        <v>1360</v>
      </c>
      <c r="J7" s="5" t="s">
        <v>197</v>
      </c>
      <c r="K7" s="5">
        <f>6*6</f>
        <v>36</v>
      </c>
      <c r="L7" s="12">
        <v>43770</v>
      </c>
      <c r="M7" s="12">
        <v>44530</v>
      </c>
      <c r="N7" s="3">
        <v>36</v>
      </c>
      <c r="O7" s="46">
        <f t="shared" si="0"/>
        <v>1</v>
      </c>
      <c r="P7" s="170"/>
      <c r="Q7" s="170"/>
      <c r="R7" s="171"/>
      <c r="S7" s="6" t="s">
        <v>199</v>
      </c>
      <c r="T7" s="6" t="s">
        <v>1598</v>
      </c>
      <c r="U7" s="50" t="s">
        <v>1079</v>
      </c>
    </row>
    <row r="8" spans="1:21" ht="234.6" hidden="1" x14ac:dyDescent="0.3">
      <c r="A8" s="17">
        <v>2015</v>
      </c>
      <c r="B8" s="18" t="s">
        <v>43</v>
      </c>
      <c r="C8" s="17">
        <v>17</v>
      </c>
      <c r="D8" s="6" t="s">
        <v>1605</v>
      </c>
      <c r="E8" s="6" t="s">
        <v>1606</v>
      </c>
      <c r="F8" s="7" t="s">
        <v>101</v>
      </c>
      <c r="G8" s="5" t="s">
        <v>195</v>
      </c>
      <c r="H8" s="5" t="s">
        <v>201</v>
      </c>
      <c r="I8" s="5" t="s">
        <v>1360</v>
      </c>
      <c r="J8" s="5" t="s">
        <v>202</v>
      </c>
      <c r="K8" s="5">
        <v>7</v>
      </c>
      <c r="L8" s="12">
        <v>43770</v>
      </c>
      <c r="M8" s="12">
        <v>44196</v>
      </c>
      <c r="N8" s="3">
        <v>7</v>
      </c>
      <c r="O8" s="46">
        <f t="shared" si="0"/>
        <v>1</v>
      </c>
      <c r="P8" s="170">
        <f>AVERAGE(O8:O9)</f>
        <v>1</v>
      </c>
      <c r="Q8" s="170" t="s">
        <v>1076</v>
      </c>
      <c r="R8" s="171" t="s">
        <v>52</v>
      </c>
      <c r="S8" s="6" t="s">
        <v>1607</v>
      </c>
      <c r="T8" s="6" t="s">
        <v>1596</v>
      </c>
      <c r="U8" s="50" t="s">
        <v>1079</v>
      </c>
    </row>
    <row r="9" spans="1:21" ht="244.8" hidden="1" x14ac:dyDescent="0.3">
      <c r="A9" s="17">
        <v>2015</v>
      </c>
      <c r="B9" s="18" t="s">
        <v>43</v>
      </c>
      <c r="C9" s="17">
        <v>17</v>
      </c>
      <c r="D9" s="6" t="s">
        <v>1605</v>
      </c>
      <c r="E9" s="6" t="s">
        <v>1606</v>
      </c>
      <c r="F9" s="7" t="s">
        <v>108</v>
      </c>
      <c r="G9" s="5" t="s">
        <v>195</v>
      </c>
      <c r="H9" s="5" t="s">
        <v>196</v>
      </c>
      <c r="I9" s="5" t="s">
        <v>1360</v>
      </c>
      <c r="J9" s="5" t="s">
        <v>197</v>
      </c>
      <c r="K9" s="5">
        <f>6*6</f>
        <v>36</v>
      </c>
      <c r="L9" s="12">
        <v>43770</v>
      </c>
      <c r="M9" s="12">
        <v>44530</v>
      </c>
      <c r="N9" s="3">
        <v>36</v>
      </c>
      <c r="O9" s="46">
        <f t="shared" si="0"/>
        <v>1</v>
      </c>
      <c r="P9" s="170"/>
      <c r="Q9" s="170"/>
      <c r="R9" s="171"/>
      <c r="S9" s="6" t="s">
        <v>199</v>
      </c>
      <c r="T9" s="6" t="s">
        <v>1598</v>
      </c>
      <c r="U9" s="50" t="s">
        <v>1079</v>
      </c>
    </row>
    <row r="10" spans="1:21" ht="255" hidden="1" x14ac:dyDescent="0.3">
      <c r="A10" s="17">
        <v>2015</v>
      </c>
      <c r="B10" s="18" t="s">
        <v>43</v>
      </c>
      <c r="C10" s="17">
        <v>20</v>
      </c>
      <c r="D10" s="6" t="s">
        <v>1608</v>
      </c>
      <c r="E10" s="6" t="s">
        <v>1609</v>
      </c>
      <c r="F10" s="7" t="s">
        <v>101</v>
      </c>
      <c r="G10" s="5" t="s">
        <v>195</v>
      </c>
      <c r="H10" s="5" t="s">
        <v>201</v>
      </c>
      <c r="I10" s="5" t="s">
        <v>1360</v>
      </c>
      <c r="J10" s="5" t="s">
        <v>202</v>
      </c>
      <c r="K10" s="5">
        <v>7</v>
      </c>
      <c r="L10" s="12">
        <v>43770</v>
      </c>
      <c r="M10" s="12">
        <v>44196</v>
      </c>
      <c r="N10" s="3">
        <v>7</v>
      </c>
      <c r="O10" s="46">
        <f t="shared" si="0"/>
        <v>1</v>
      </c>
      <c r="P10" s="170">
        <f>AVERAGE(O10:O11)</f>
        <v>1</v>
      </c>
      <c r="Q10" s="170" t="s">
        <v>1076</v>
      </c>
      <c r="R10" s="171" t="s">
        <v>198</v>
      </c>
      <c r="S10" s="6" t="s">
        <v>1610</v>
      </c>
      <c r="T10" s="6" t="s">
        <v>1596</v>
      </c>
      <c r="U10" s="50" t="s">
        <v>1079</v>
      </c>
    </row>
    <row r="11" spans="1:21" ht="244.8" hidden="1" x14ac:dyDescent="0.3">
      <c r="A11" s="17">
        <v>2015</v>
      </c>
      <c r="B11" s="18" t="s">
        <v>43</v>
      </c>
      <c r="C11" s="17">
        <v>20</v>
      </c>
      <c r="D11" s="6" t="s">
        <v>1608</v>
      </c>
      <c r="E11" s="6" t="s">
        <v>1609</v>
      </c>
      <c r="F11" s="7" t="s">
        <v>108</v>
      </c>
      <c r="G11" s="5" t="s">
        <v>195</v>
      </c>
      <c r="H11" s="5" t="s">
        <v>196</v>
      </c>
      <c r="I11" s="5" t="s">
        <v>1360</v>
      </c>
      <c r="J11" s="5" t="s">
        <v>197</v>
      </c>
      <c r="K11" s="5">
        <f>6*6</f>
        <v>36</v>
      </c>
      <c r="L11" s="12">
        <v>43770</v>
      </c>
      <c r="M11" s="12">
        <v>44530</v>
      </c>
      <c r="N11" s="3">
        <v>36</v>
      </c>
      <c r="O11" s="46">
        <f t="shared" si="0"/>
        <v>1</v>
      </c>
      <c r="P11" s="170"/>
      <c r="Q11" s="170"/>
      <c r="R11" s="171"/>
      <c r="S11" s="6" t="s">
        <v>199</v>
      </c>
      <c r="T11" s="6" t="s">
        <v>1598</v>
      </c>
      <c r="U11" s="50" t="s">
        <v>1079</v>
      </c>
    </row>
    <row r="12" spans="1:21" ht="285.60000000000002" hidden="1" x14ac:dyDescent="0.3">
      <c r="A12" s="17">
        <v>2015</v>
      </c>
      <c r="B12" s="18" t="s">
        <v>43</v>
      </c>
      <c r="C12" s="17">
        <v>24</v>
      </c>
      <c r="D12" s="6" t="s">
        <v>1611</v>
      </c>
      <c r="E12" s="6" t="s">
        <v>1612</v>
      </c>
      <c r="F12" s="7" t="s">
        <v>101</v>
      </c>
      <c r="G12" s="5" t="s">
        <v>195</v>
      </c>
      <c r="H12" s="5" t="s">
        <v>201</v>
      </c>
      <c r="I12" s="5" t="s">
        <v>1353</v>
      </c>
      <c r="J12" s="5" t="s">
        <v>202</v>
      </c>
      <c r="K12" s="5">
        <v>7</v>
      </c>
      <c r="L12" s="12">
        <v>43770</v>
      </c>
      <c r="M12" s="12">
        <v>44196</v>
      </c>
      <c r="N12" s="3">
        <v>7</v>
      </c>
      <c r="O12" s="46">
        <f t="shared" si="0"/>
        <v>1</v>
      </c>
      <c r="P12" s="170">
        <f>AVERAGE(O12:O13)</f>
        <v>1</v>
      </c>
      <c r="Q12" s="170" t="s">
        <v>1076</v>
      </c>
      <c r="R12" s="171" t="s">
        <v>52</v>
      </c>
      <c r="S12" s="6" t="s">
        <v>1613</v>
      </c>
      <c r="T12" s="6" t="s">
        <v>1614</v>
      </c>
      <c r="U12" s="50" t="s">
        <v>1079</v>
      </c>
    </row>
    <row r="13" spans="1:21" ht="285.60000000000002" hidden="1" x14ac:dyDescent="0.3">
      <c r="A13" s="17">
        <v>2015</v>
      </c>
      <c r="B13" s="18" t="s">
        <v>43</v>
      </c>
      <c r="C13" s="17">
        <v>24</v>
      </c>
      <c r="D13" s="6" t="s">
        <v>1611</v>
      </c>
      <c r="E13" s="6" t="s">
        <v>1612</v>
      </c>
      <c r="F13" s="7" t="s">
        <v>108</v>
      </c>
      <c r="G13" s="5" t="s">
        <v>195</v>
      </c>
      <c r="H13" s="5" t="s">
        <v>196</v>
      </c>
      <c r="I13" s="5" t="s">
        <v>1353</v>
      </c>
      <c r="J13" s="5" t="s">
        <v>197</v>
      </c>
      <c r="K13" s="5">
        <f>6*6</f>
        <v>36</v>
      </c>
      <c r="L13" s="12">
        <v>43770</v>
      </c>
      <c r="M13" s="12">
        <v>44530</v>
      </c>
      <c r="N13" s="3">
        <v>36</v>
      </c>
      <c r="O13" s="46">
        <f t="shared" si="0"/>
        <v>1</v>
      </c>
      <c r="P13" s="170"/>
      <c r="Q13" s="170"/>
      <c r="R13" s="171"/>
      <c r="S13" s="6" t="s">
        <v>1615</v>
      </c>
      <c r="T13" s="6" t="s">
        <v>1616</v>
      </c>
      <c r="U13" s="50" t="s">
        <v>1079</v>
      </c>
    </row>
    <row r="14" spans="1:21" ht="234.6" hidden="1" x14ac:dyDescent="0.3">
      <c r="A14" s="17">
        <v>2015</v>
      </c>
      <c r="B14" s="18" t="s">
        <v>43</v>
      </c>
      <c r="C14" s="17">
        <v>33</v>
      </c>
      <c r="D14" s="6" t="s">
        <v>1617</v>
      </c>
      <c r="E14" s="6" t="s">
        <v>1618</v>
      </c>
      <c r="F14" s="5" t="s">
        <v>71</v>
      </c>
      <c r="G14" s="5" t="s">
        <v>195</v>
      </c>
      <c r="H14" s="5" t="s">
        <v>201</v>
      </c>
      <c r="I14" s="5" t="s">
        <v>1619</v>
      </c>
      <c r="J14" s="5" t="s">
        <v>202</v>
      </c>
      <c r="K14" s="5">
        <v>7</v>
      </c>
      <c r="L14" s="12">
        <v>43770</v>
      </c>
      <c r="M14" s="12">
        <v>44196</v>
      </c>
      <c r="N14" s="3">
        <v>7</v>
      </c>
      <c r="O14" s="46">
        <f t="shared" si="0"/>
        <v>1</v>
      </c>
      <c r="P14" s="170">
        <f>AVERAGE(O14:O15)</f>
        <v>1</v>
      </c>
      <c r="Q14" s="170" t="s">
        <v>1076</v>
      </c>
      <c r="R14" s="171" t="s">
        <v>210</v>
      </c>
      <c r="S14" s="6" t="s">
        <v>1620</v>
      </c>
      <c r="T14" s="6" t="s">
        <v>1596</v>
      </c>
      <c r="U14" s="50" t="s">
        <v>1079</v>
      </c>
    </row>
    <row r="15" spans="1:21" ht="244.8" hidden="1" x14ac:dyDescent="0.3">
      <c r="A15" s="17">
        <v>2015</v>
      </c>
      <c r="B15" s="18" t="s">
        <v>43</v>
      </c>
      <c r="C15" s="17">
        <v>33</v>
      </c>
      <c r="D15" s="6" t="s">
        <v>1617</v>
      </c>
      <c r="E15" s="6" t="s">
        <v>1618</v>
      </c>
      <c r="F15" s="13" t="s">
        <v>78</v>
      </c>
      <c r="G15" s="5" t="s">
        <v>195</v>
      </c>
      <c r="H15" s="5" t="s">
        <v>196</v>
      </c>
      <c r="I15" s="5" t="s">
        <v>1619</v>
      </c>
      <c r="J15" s="5" t="s">
        <v>197</v>
      </c>
      <c r="K15" s="5">
        <f>6*6</f>
        <v>36</v>
      </c>
      <c r="L15" s="12">
        <v>43770</v>
      </c>
      <c r="M15" s="12">
        <v>44530</v>
      </c>
      <c r="N15" s="3">
        <v>36</v>
      </c>
      <c r="O15" s="46">
        <f t="shared" si="0"/>
        <v>1</v>
      </c>
      <c r="P15" s="170"/>
      <c r="Q15" s="170"/>
      <c r="R15" s="171"/>
      <c r="S15" s="6" t="s">
        <v>199</v>
      </c>
      <c r="T15" s="6" t="s">
        <v>1598</v>
      </c>
      <c r="U15" s="50" t="s">
        <v>1079</v>
      </c>
    </row>
    <row r="16" spans="1:21" ht="234.6" hidden="1" x14ac:dyDescent="0.3">
      <c r="A16" s="17">
        <v>2015</v>
      </c>
      <c r="B16" s="18" t="s">
        <v>43</v>
      </c>
      <c r="C16" s="17">
        <v>34</v>
      </c>
      <c r="D16" s="6" t="s">
        <v>1621</v>
      </c>
      <c r="E16" s="6" t="s">
        <v>1622</v>
      </c>
      <c r="F16" s="5" t="s">
        <v>71</v>
      </c>
      <c r="G16" s="5" t="s">
        <v>195</v>
      </c>
      <c r="H16" s="5" t="s">
        <v>201</v>
      </c>
      <c r="I16" s="5" t="s">
        <v>1360</v>
      </c>
      <c r="J16" s="5" t="s">
        <v>202</v>
      </c>
      <c r="K16" s="5">
        <v>7</v>
      </c>
      <c r="L16" s="12">
        <v>43770</v>
      </c>
      <c r="M16" s="12">
        <v>44196</v>
      </c>
      <c r="N16" s="3">
        <v>7</v>
      </c>
      <c r="O16" s="46">
        <f t="shared" si="0"/>
        <v>1</v>
      </c>
      <c r="P16" s="170">
        <f>AVERAGE(O16:O17)</f>
        <v>1</v>
      </c>
      <c r="Q16" s="170" t="s">
        <v>1076</v>
      </c>
      <c r="R16" s="171" t="s">
        <v>52</v>
      </c>
      <c r="S16" s="6" t="s">
        <v>1623</v>
      </c>
      <c r="T16" s="6" t="s">
        <v>1596</v>
      </c>
      <c r="U16" s="50" t="s">
        <v>1079</v>
      </c>
    </row>
    <row r="17" spans="1:21" ht="244.8" hidden="1" x14ac:dyDescent="0.3">
      <c r="A17" s="17">
        <v>2015</v>
      </c>
      <c r="B17" s="18" t="s">
        <v>43</v>
      </c>
      <c r="C17" s="17">
        <v>34</v>
      </c>
      <c r="D17" s="6" t="s">
        <v>1621</v>
      </c>
      <c r="E17" s="6" t="s">
        <v>1622</v>
      </c>
      <c r="F17" s="13" t="s">
        <v>78</v>
      </c>
      <c r="G17" s="5" t="s">
        <v>195</v>
      </c>
      <c r="H17" s="5" t="s">
        <v>196</v>
      </c>
      <c r="I17" s="5" t="s">
        <v>1360</v>
      </c>
      <c r="J17" s="5" t="s">
        <v>197</v>
      </c>
      <c r="K17" s="5">
        <f>6*6</f>
        <v>36</v>
      </c>
      <c r="L17" s="12">
        <v>43770</v>
      </c>
      <c r="M17" s="12">
        <v>44530</v>
      </c>
      <c r="N17" s="3">
        <v>36</v>
      </c>
      <c r="O17" s="46">
        <f t="shared" si="0"/>
        <v>1</v>
      </c>
      <c r="P17" s="170"/>
      <c r="Q17" s="170"/>
      <c r="R17" s="171"/>
      <c r="S17" s="6" t="s">
        <v>199</v>
      </c>
      <c r="T17" s="6" t="s">
        <v>1598</v>
      </c>
      <c r="U17" s="50" t="s">
        <v>1079</v>
      </c>
    </row>
    <row r="18" spans="1:21" ht="153" hidden="1" x14ac:dyDescent="0.3">
      <c r="A18" s="17">
        <v>2016</v>
      </c>
      <c r="B18" s="18" t="s">
        <v>68</v>
      </c>
      <c r="C18" s="17">
        <v>36</v>
      </c>
      <c r="D18" s="6" t="s">
        <v>1624</v>
      </c>
      <c r="E18" s="6" t="s">
        <v>1625</v>
      </c>
      <c r="F18" s="5" t="s">
        <v>71</v>
      </c>
      <c r="G18" s="5" t="s">
        <v>195</v>
      </c>
      <c r="H18" s="5" t="s">
        <v>201</v>
      </c>
      <c r="I18" s="5" t="s">
        <v>1360</v>
      </c>
      <c r="J18" s="5" t="s">
        <v>202</v>
      </c>
      <c r="K18" s="5">
        <v>7</v>
      </c>
      <c r="L18" s="12">
        <v>43770</v>
      </c>
      <c r="M18" s="12">
        <v>44196</v>
      </c>
      <c r="N18" s="3">
        <v>7</v>
      </c>
      <c r="O18" s="46">
        <f t="shared" si="0"/>
        <v>1</v>
      </c>
      <c r="P18" s="170">
        <f>AVERAGE(O18:O19)</f>
        <v>1</v>
      </c>
      <c r="Q18" s="170" t="s">
        <v>1076</v>
      </c>
      <c r="R18" s="171" t="s">
        <v>52</v>
      </c>
      <c r="S18" s="6" t="s">
        <v>1626</v>
      </c>
      <c r="T18" s="172" t="s">
        <v>1627</v>
      </c>
      <c r="U18" s="50" t="s">
        <v>1079</v>
      </c>
    </row>
    <row r="19" spans="1:21" ht="275.39999999999998" hidden="1" x14ac:dyDescent="0.3">
      <c r="A19" s="17">
        <v>2016</v>
      </c>
      <c r="B19" s="18" t="s">
        <v>68</v>
      </c>
      <c r="C19" s="17">
        <v>36</v>
      </c>
      <c r="D19" s="6" t="s">
        <v>1624</v>
      </c>
      <c r="E19" s="6" t="s">
        <v>1625</v>
      </c>
      <c r="F19" s="5" t="s">
        <v>78</v>
      </c>
      <c r="G19" s="5" t="s">
        <v>195</v>
      </c>
      <c r="H19" s="5" t="s">
        <v>196</v>
      </c>
      <c r="I19" s="5" t="s">
        <v>1360</v>
      </c>
      <c r="J19" s="5" t="s">
        <v>197</v>
      </c>
      <c r="K19" s="5">
        <f>6*6</f>
        <v>36</v>
      </c>
      <c r="L19" s="12">
        <v>43770</v>
      </c>
      <c r="M19" s="12">
        <v>44530</v>
      </c>
      <c r="N19" s="3">
        <v>36</v>
      </c>
      <c r="O19" s="46">
        <f t="shared" si="0"/>
        <v>1</v>
      </c>
      <c r="P19" s="170"/>
      <c r="Q19" s="170"/>
      <c r="R19" s="171"/>
      <c r="S19" s="6" t="s">
        <v>1628</v>
      </c>
      <c r="T19" s="173"/>
      <c r="U19" s="50" t="s">
        <v>1079</v>
      </c>
    </row>
    <row r="20" spans="1:21" ht="173.4" hidden="1" x14ac:dyDescent="0.3">
      <c r="A20" s="3">
        <v>2016</v>
      </c>
      <c r="B20" s="5" t="s">
        <v>98</v>
      </c>
      <c r="C20" s="3">
        <v>4</v>
      </c>
      <c r="D20" s="6" t="s">
        <v>1629</v>
      </c>
      <c r="E20" s="6" t="s">
        <v>1630</v>
      </c>
      <c r="F20" s="7" t="s">
        <v>101</v>
      </c>
      <c r="G20" s="5" t="s">
        <v>195</v>
      </c>
      <c r="H20" s="5" t="s">
        <v>201</v>
      </c>
      <c r="I20" s="5" t="s">
        <v>1360</v>
      </c>
      <c r="J20" s="5" t="s">
        <v>202</v>
      </c>
      <c r="K20" s="5">
        <v>7</v>
      </c>
      <c r="L20" s="12">
        <v>43770</v>
      </c>
      <c r="M20" s="12">
        <v>44196</v>
      </c>
      <c r="N20" s="3">
        <v>7</v>
      </c>
      <c r="O20" s="46">
        <f t="shared" si="0"/>
        <v>1</v>
      </c>
      <c r="P20" s="174">
        <f>AVERAGE(O20:O21)</f>
        <v>1</v>
      </c>
      <c r="Q20" s="174" t="s">
        <v>1076</v>
      </c>
      <c r="R20" s="175" t="s">
        <v>210</v>
      </c>
      <c r="S20" s="6" t="s">
        <v>203</v>
      </c>
      <c r="T20" s="6" t="s">
        <v>204</v>
      </c>
      <c r="U20" s="50" t="s">
        <v>1079</v>
      </c>
    </row>
    <row r="21" spans="1:21" ht="244.8" hidden="1" x14ac:dyDescent="0.3">
      <c r="A21" s="3">
        <v>2016</v>
      </c>
      <c r="B21" s="5" t="s">
        <v>98</v>
      </c>
      <c r="C21" s="3">
        <v>4</v>
      </c>
      <c r="D21" s="6" t="s">
        <v>1629</v>
      </c>
      <c r="E21" s="6" t="s">
        <v>1630</v>
      </c>
      <c r="F21" s="7" t="s">
        <v>108</v>
      </c>
      <c r="G21" s="5" t="s">
        <v>195</v>
      </c>
      <c r="H21" s="5" t="s">
        <v>196</v>
      </c>
      <c r="I21" s="5" t="s">
        <v>1360</v>
      </c>
      <c r="J21" s="5" t="s">
        <v>197</v>
      </c>
      <c r="K21" s="5">
        <f>6*6</f>
        <v>36</v>
      </c>
      <c r="L21" s="12">
        <v>43770</v>
      </c>
      <c r="M21" s="12">
        <v>44530</v>
      </c>
      <c r="N21" s="3">
        <v>36</v>
      </c>
      <c r="O21" s="46">
        <f t="shared" si="0"/>
        <v>1</v>
      </c>
      <c r="P21" s="174"/>
      <c r="Q21" s="174"/>
      <c r="R21" s="175"/>
      <c r="S21" s="6" t="s">
        <v>199</v>
      </c>
      <c r="T21" s="6" t="s">
        <v>1598</v>
      </c>
      <c r="U21" s="50" t="s">
        <v>1079</v>
      </c>
    </row>
    <row r="22" spans="1:21" ht="173.4" hidden="1" x14ac:dyDescent="0.3">
      <c r="A22" s="3">
        <v>2016</v>
      </c>
      <c r="B22" s="5" t="s">
        <v>98</v>
      </c>
      <c r="C22" s="3">
        <v>5</v>
      </c>
      <c r="D22" s="6" t="s">
        <v>1631</v>
      </c>
      <c r="E22" s="6" t="s">
        <v>1632</v>
      </c>
      <c r="F22" s="7" t="s">
        <v>101</v>
      </c>
      <c r="G22" s="5" t="s">
        <v>195</v>
      </c>
      <c r="H22" s="5" t="s">
        <v>201</v>
      </c>
      <c r="I22" s="5" t="s">
        <v>1360</v>
      </c>
      <c r="J22" s="5" t="s">
        <v>202</v>
      </c>
      <c r="K22" s="5">
        <v>7</v>
      </c>
      <c r="L22" s="12">
        <v>43770</v>
      </c>
      <c r="M22" s="12">
        <v>44196</v>
      </c>
      <c r="N22" s="3">
        <v>7</v>
      </c>
      <c r="O22" s="46">
        <f t="shared" si="0"/>
        <v>1</v>
      </c>
      <c r="P22" s="174">
        <f>AVERAGE(O22:O23)</f>
        <v>1</v>
      </c>
      <c r="Q22" s="174" t="s">
        <v>1076</v>
      </c>
      <c r="R22" s="175" t="s">
        <v>198</v>
      </c>
      <c r="S22" s="6" t="s">
        <v>203</v>
      </c>
      <c r="T22" s="6" t="s">
        <v>204</v>
      </c>
      <c r="U22" s="50" t="s">
        <v>1079</v>
      </c>
    </row>
    <row r="23" spans="1:21" ht="244.8" hidden="1" x14ac:dyDescent="0.3">
      <c r="A23" s="3">
        <v>2016</v>
      </c>
      <c r="B23" s="5" t="s">
        <v>98</v>
      </c>
      <c r="C23" s="3">
        <v>5</v>
      </c>
      <c r="D23" s="6" t="s">
        <v>1631</v>
      </c>
      <c r="E23" s="6" t="s">
        <v>1632</v>
      </c>
      <c r="F23" s="7" t="s">
        <v>108</v>
      </c>
      <c r="G23" s="5" t="s">
        <v>195</v>
      </c>
      <c r="H23" s="5" t="s">
        <v>196</v>
      </c>
      <c r="I23" s="5" t="s">
        <v>1360</v>
      </c>
      <c r="J23" s="5" t="s">
        <v>197</v>
      </c>
      <c r="K23" s="5">
        <f>6*6</f>
        <v>36</v>
      </c>
      <c r="L23" s="12">
        <v>43770</v>
      </c>
      <c r="M23" s="12">
        <v>44530</v>
      </c>
      <c r="N23" s="3">
        <v>36</v>
      </c>
      <c r="O23" s="46">
        <f t="shared" si="0"/>
        <v>1</v>
      </c>
      <c r="P23" s="174"/>
      <c r="Q23" s="174"/>
      <c r="R23" s="175"/>
      <c r="S23" s="6" t="s">
        <v>199</v>
      </c>
      <c r="T23" s="6" t="s">
        <v>1598</v>
      </c>
      <c r="U23" s="50" t="s">
        <v>1079</v>
      </c>
    </row>
    <row r="24" spans="1:21" ht="102" hidden="1" x14ac:dyDescent="0.3">
      <c r="A24" s="3">
        <v>2016</v>
      </c>
      <c r="B24" s="5" t="s">
        <v>98</v>
      </c>
      <c r="C24" s="3">
        <v>6</v>
      </c>
      <c r="D24" s="6" t="s">
        <v>1633</v>
      </c>
      <c r="E24" s="6" t="s">
        <v>1634</v>
      </c>
      <c r="F24" s="7" t="s">
        <v>101</v>
      </c>
      <c r="G24" s="5" t="s">
        <v>195</v>
      </c>
      <c r="H24" s="5" t="s">
        <v>201</v>
      </c>
      <c r="I24" s="5" t="s">
        <v>1360</v>
      </c>
      <c r="J24" s="5" t="s">
        <v>202</v>
      </c>
      <c r="K24" s="5">
        <v>7</v>
      </c>
      <c r="L24" s="12">
        <v>43770</v>
      </c>
      <c r="M24" s="12">
        <v>44196</v>
      </c>
      <c r="N24" s="3">
        <v>7</v>
      </c>
      <c r="O24" s="46">
        <f t="shared" si="0"/>
        <v>1</v>
      </c>
      <c r="P24" s="174">
        <f>AVERAGE(O24:O25)</f>
        <v>1</v>
      </c>
      <c r="Q24" s="174" t="s">
        <v>1076</v>
      </c>
      <c r="R24" s="175" t="s">
        <v>198</v>
      </c>
      <c r="S24" s="6" t="s">
        <v>203</v>
      </c>
      <c r="T24" s="172" t="s">
        <v>1635</v>
      </c>
      <c r="U24" s="50" t="s">
        <v>1079</v>
      </c>
    </row>
    <row r="25" spans="1:21" ht="244.8" hidden="1" x14ac:dyDescent="0.3">
      <c r="A25" s="3">
        <v>2016</v>
      </c>
      <c r="B25" s="5" t="s">
        <v>98</v>
      </c>
      <c r="C25" s="3">
        <v>6</v>
      </c>
      <c r="D25" s="6" t="s">
        <v>1633</v>
      </c>
      <c r="E25" s="6" t="s">
        <v>1634</v>
      </c>
      <c r="F25" s="7" t="s">
        <v>108</v>
      </c>
      <c r="G25" s="5" t="s">
        <v>195</v>
      </c>
      <c r="H25" s="5" t="s">
        <v>196</v>
      </c>
      <c r="I25" s="5" t="s">
        <v>1360</v>
      </c>
      <c r="J25" s="5" t="s">
        <v>197</v>
      </c>
      <c r="K25" s="5">
        <f>6*6</f>
        <v>36</v>
      </c>
      <c r="L25" s="12">
        <v>43770</v>
      </c>
      <c r="M25" s="12">
        <v>44530</v>
      </c>
      <c r="N25" s="3">
        <v>36</v>
      </c>
      <c r="O25" s="46">
        <f t="shared" si="0"/>
        <v>1</v>
      </c>
      <c r="P25" s="174"/>
      <c r="Q25" s="174"/>
      <c r="R25" s="175"/>
      <c r="S25" s="6" t="s">
        <v>199</v>
      </c>
      <c r="T25" s="173"/>
      <c r="U25" s="50" t="s">
        <v>1079</v>
      </c>
    </row>
    <row r="26" spans="1:21" ht="102" hidden="1" x14ac:dyDescent="0.3">
      <c r="A26" s="3">
        <v>2016</v>
      </c>
      <c r="B26" s="5" t="s">
        <v>98</v>
      </c>
      <c r="C26" s="3">
        <v>12</v>
      </c>
      <c r="D26" s="6" t="s">
        <v>1636</v>
      </c>
      <c r="E26" s="6" t="s">
        <v>1637</v>
      </c>
      <c r="F26" s="7" t="s">
        <v>101</v>
      </c>
      <c r="G26" s="5" t="s">
        <v>201</v>
      </c>
      <c r="H26" s="5" t="s">
        <v>202</v>
      </c>
      <c r="I26" s="5" t="s">
        <v>1360</v>
      </c>
      <c r="J26" s="5" t="s">
        <v>202</v>
      </c>
      <c r="K26" s="5">
        <v>7</v>
      </c>
      <c r="L26" s="12">
        <v>43770</v>
      </c>
      <c r="M26" s="12">
        <v>44196</v>
      </c>
      <c r="N26" s="3">
        <v>7</v>
      </c>
      <c r="O26" s="46">
        <f t="shared" si="0"/>
        <v>1</v>
      </c>
      <c r="P26" s="174">
        <f>AVERAGE(O26:O27)</f>
        <v>1</v>
      </c>
      <c r="Q26" s="174" t="s">
        <v>1076</v>
      </c>
      <c r="R26" s="175" t="s">
        <v>210</v>
      </c>
      <c r="S26" s="6" t="s">
        <v>203</v>
      </c>
      <c r="T26" s="172" t="s">
        <v>1638</v>
      </c>
      <c r="U26" s="50" t="s">
        <v>1079</v>
      </c>
    </row>
    <row r="27" spans="1:21" ht="244.8" hidden="1" x14ac:dyDescent="0.3">
      <c r="A27" s="3">
        <v>2016</v>
      </c>
      <c r="B27" s="5" t="s">
        <v>98</v>
      </c>
      <c r="C27" s="3">
        <v>12</v>
      </c>
      <c r="D27" s="6" t="s">
        <v>1636</v>
      </c>
      <c r="E27" s="6" t="s">
        <v>1637</v>
      </c>
      <c r="F27" s="7" t="s">
        <v>108</v>
      </c>
      <c r="G27" s="6" t="s">
        <v>196</v>
      </c>
      <c r="H27" s="5" t="s">
        <v>197</v>
      </c>
      <c r="I27" s="5" t="s">
        <v>1360</v>
      </c>
      <c r="J27" s="5" t="s">
        <v>197</v>
      </c>
      <c r="K27" s="5">
        <f>6*6</f>
        <v>36</v>
      </c>
      <c r="L27" s="12">
        <v>43770</v>
      </c>
      <c r="M27" s="12">
        <v>44530</v>
      </c>
      <c r="N27" s="3">
        <v>36</v>
      </c>
      <c r="O27" s="46">
        <f t="shared" si="0"/>
        <v>1</v>
      </c>
      <c r="P27" s="174"/>
      <c r="Q27" s="174"/>
      <c r="R27" s="175"/>
      <c r="S27" s="6" t="s">
        <v>199</v>
      </c>
      <c r="T27" s="173"/>
      <c r="U27" s="50" t="s">
        <v>1079</v>
      </c>
    </row>
    <row r="28" spans="1:21" ht="102" hidden="1" x14ac:dyDescent="0.3">
      <c r="A28" s="3">
        <v>2016</v>
      </c>
      <c r="B28" s="5" t="s">
        <v>98</v>
      </c>
      <c r="C28" s="3">
        <v>13</v>
      </c>
      <c r="D28" s="6" t="s">
        <v>1639</v>
      </c>
      <c r="E28" s="6" t="s">
        <v>1640</v>
      </c>
      <c r="F28" s="7" t="s">
        <v>71</v>
      </c>
      <c r="G28" s="5" t="s">
        <v>195</v>
      </c>
      <c r="H28" s="5" t="s">
        <v>201</v>
      </c>
      <c r="I28" s="5" t="s">
        <v>1360</v>
      </c>
      <c r="J28" s="5" t="s">
        <v>202</v>
      </c>
      <c r="K28" s="5">
        <v>7</v>
      </c>
      <c r="L28" s="12">
        <v>43770</v>
      </c>
      <c r="M28" s="12">
        <v>44196</v>
      </c>
      <c r="N28" s="3">
        <v>7</v>
      </c>
      <c r="O28" s="46">
        <f t="shared" si="0"/>
        <v>1</v>
      </c>
      <c r="P28" s="174">
        <f>AVERAGE(O28:O29)</f>
        <v>1</v>
      </c>
      <c r="Q28" s="174" t="s">
        <v>1076</v>
      </c>
      <c r="R28" s="175" t="s">
        <v>52</v>
      </c>
      <c r="S28" s="6" t="s">
        <v>203</v>
      </c>
      <c r="T28" s="172" t="s">
        <v>1638</v>
      </c>
      <c r="U28" s="50" t="s">
        <v>1079</v>
      </c>
    </row>
    <row r="29" spans="1:21" ht="244.8" hidden="1" x14ac:dyDescent="0.3">
      <c r="A29" s="3">
        <v>2016</v>
      </c>
      <c r="B29" s="5" t="s">
        <v>98</v>
      </c>
      <c r="C29" s="3">
        <v>13</v>
      </c>
      <c r="D29" s="6" t="s">
        <v>1639</v>
      </c>
      <c r="E29" s="6" t="s">
        <v>1640</v>
      </c>
      <c r="F29" s="7" t="s">
        <v>78</v>
      </c>
      <c r="G29" s="5" t="s">
        <v>195</v>
      </c>
      <c r="H29" s="5" t="s">
        <v>196</v>
      </c>
      <c r="I29" s="5" t="s">
        <v>1360</v>
      </c>
      <c r="J29" s="5" t="s">
        <v>197</v>
      </c>
      <c r="K29" s="5">
        <f>6*6</f>
        <v>36</v>
      </c>
      <c r="L29" s="12">
        <v>43770</v>
      </c>
      <c r="M29" s="12">
        <v>44530</v>
      </c>
      <c r="N29" s="3">
        <v>36</v>
      </c>
      <c r="O29" s="46">
        <f t="shared" si="0"/>
        <v>1</v>
      </c>
      <c r="P29" s="174"/>
      <c r="Q29" s="174"/>
      <c r="R29" s="175"/>
      <c r="S29" s="6" t="s">
        <v>199</v>
      </c>
      <c r="T29" s="173"/>
      <c r="U29" s="50" t="s">
        <v>1079</v>
      </c>
    </row>
    <row r="30" spans="1:21" ht="163.19999999999999" hidden="1" x14ac:dyDescent="0.3">
      <c r="A30" s="3">
        <v>2016</v>
      </c>
      <c r="B30" s="5" t="s">
        <v>98</v>
      </c>
      <c r="C30" s="3">
        <v>14</v>
      </c>
      <c r="D30" s="6" t="s">
        <v>1641</v>
      </c>
      <c r="E30" s="6" t="s">
        <v>1642</v>
      </c>
      <c r="F30" s="7" t="s">
        <v>101</v>
      </c>
      <c r="G30" s="5" t="s">
        <v>195</v>
      </c>
      <c r="H30" s="5" t="s">
        <v>201</v>
      </c>
      <c r="I30" s="5" t="s">
        <v>1360</v>
      </c>
      <c r="J30" s="5" t="s">
        <v>202</v>
      </c>
      <c r="K30" s="5">
        <v>7</v>
      </c>
      <c r="L30" s="12">
        <v>43770</v>
      </c>
      <c r="M30" s="12">
        <v>44196</v>
      </c>
      <c r="N30" s="3">
        <v>7</v>
      </c>
      <c r="O30" s="46">
        <f t="shared" si="0"/>
        <v>1</v>
      </c>
      <c r="P30" s="174">
        <f>AVERAGE(O30:O31)</f>
        <v>1</v>
      </c>
      <c r="Q30" s="174" t="s">
        <v>1076</v>
      </c>
      <c r="R30" s="175" t="s">
        <v>52</v>
      </c>
      <c r="S30" s="6" t="s">
        <v>203</v>
      </c>
      <c r="T30" s="172" t="s">
        <v>1643</v>
      </c>
      <c r="U30" s="50" t="s">
        <v>1079</v>
      </c>
    </row>
    <row r="31" spans="1:21" ht="244.8" hidden="1" x14ac:dyDescent="0.3">
      <c r="A31" s="3">
        <v>2016</v>
      </c>
      <c r="B31" s="5" t="s">
        <v>98</v>
      </c>
      <c r="C31" s="3">
        <v>14</v>
      </c>
      <c r="D31" s="6" t="s">
        <v>1641</v>
      </c>
      <c r="E31" s="6" t="s">
        <v>1642</v>
      </c>
      <c r="F31" s="7" t="s">
        <v>108</v>
      </c>
      <c r="G31" s="5" t="s">
        <v>195</v>
      </c>
      <c r="H31" s="5" t="s">
        <v>196</v>
      </c>
      <c r="I31" s="5" t="s">
        <v>1360</v>
      </c>
      <c r="J31" s="5" t="s">
        <v>197</v>
      </c>
      <c r="K31" s="5">
        <f>6*6</f>
        <v>36</v>
      </c>
      <c r="L31" s="12">
        <v>43770</v>
      </c>
      <c r="M31" s="12">
        <v>44530</v>
      </c>
      <c r="N31" s="3">
        <v>36</v>
      </c>
      <c r="O31" s="46">
        <f t="shared" si="0"/>
        <v>1</v>
      </c>
      <c r="P31" s="174"/>
      <c r="Q31" s="174"/>
      <c r="R31" s="175"/>
      <c r="S31" s="6" t="s">
        <v>199</v>
      </c>
      <c r="T31" s="173"/>
      <c r="U31" s="50" t="s">
        <v>1079</v>
      </c>
    </row>
    <row r="32" spans="1:21" ht="91.8" hidden="1" x14ac:dyDescent="0.3">
      <c r="A32" s="3">
        <v>2017</v>
      </c>
      <c r="B32" s="5" t="s">
        <v>115</v>
      </c>
      <c r="C32" s="3">
        <v>4</v>
      </c>
      <c r="D32" s="6" t="s">
        <v>1644</v>
      </c>
      <c r="E32" s="6" t="s">
        <v>1645</v>
      </c>
      <c r="F32" s="7" t="s">
        <v>101</v>
      </c>
      <c r="G32" s="6" t="s">
        <v>1646</v>
      </c>
      <c r="H32" s="6" t="s">
        <v>1647</v>
      </c>
      <c r="I32" s="5" t="s">
        <v>685</v>
      </c>
      <c r="J32" s="5" t="s">
        <v>570</v>
      </c>
      <c r="K32" s="5">
        <v>1</v>
      </c>
      <c r="L32" s="12">
        <v>44211</v>
      </c>
      <c r="M32" s="12">
        <v>44560</v>
      </c>
      <c r="N32" s="3">
        <v>1</v>
      </c>
      <c r="O32" s="46">
        <f t="shared" si="0"/>
        <v>1</v>
      </c>
      <c r="P32" s="174">
        <f>+AVERAGE(O32:O33)</f>
        <v>1</v>
      </c>
      <c r="Q32" s="174" t="s">
        <v>1076</v>
      </c>
      <c r="R32" s="175" t="s">
        <v>52</v>
      </c>
      <c r="S32" s="6" t="s">
        <v>1648</v>
      </c>
      <c r="T32" s="172" t="s">
        <v>1649</v>
      </c>
      <c r="U32" s="50" t="s">
        <v>1079</v>
      </c>
    </row>
    <row r="33" spans="1:21" ht="224.4" hidden="1" x14ac:dyDescent="0.3">
      <c r="A33" s="3">
        <v>2017</v>
      </c>
      <c r="B33" s="5" t="s">
        <v>115</v>
      </c>
      <c r="C33" s="3">
        <v>4</v>
      </c>
      <c r="D33" s="6" t="s">
        <v>1644</v>
      </c>
      <c r="E33" s="6" t="s">
        <v>1645</v>
      </c>
      <c r="F33" s="7" t="s">
        <v>108</v>
      </c>
      <c r="G33" s="6" t="s">
        <v>1650</v>
      </c>
      <c r="H33" s="6" t="s">
        <v>1651</v>
      </c>
      <c r="I33" s="5" t="s">
        <v>685</v>
      </c>
      <c r="J33" s="6" t="s">
        <v>1652</v>
      </c>
      <c r="K33" s="5">
        <v>12</v>
      </c>
      <c r="L33" s="12">
        <v>44211</v>
      </c>
      <c r="M33" s="12">
        <v>44561</v>
      </c>
      <c r="N33" s="3">
        <v>12</v>
      </c>
      <c r="O33" s="46">
        <f t="shared" si="0"/>
        <v>1</v>
      </c>
      <c r="P33" s="174"/>
      <c r="Q33" s="174"/>
      <c r="R33" s="175"/>
      <c r="S33" s="6" t="s">
        <v>1653</v>
      </c>
      <c r="T33" s="173"/>
      <c r="U33" s="50" t="s">
        <v>1079</v>
      </c>
    </row>
    <row r="34" spans="1:21" ht="102" hidden="1" x14ac:dyDescent="0.3">
      <c r="A34" s="3">
        <v>2017</v>
      </c>
      <c r="B34" s="5" t="s">
        <v>115</v>
      </c>
      <c r="C34" s="3">
        <v>7</v>
      </c>
      <c r="D34" s="6" t="s">
        <v>1654</v>
      </c>
      <c r="E34" s="6" t="s">
        <v>1655</v>
      </c>
      <c r="F34" s="7" t="s">
        <v>171</v>
      </c>
      <c r="G34" s="5" t="s">
        <v>195</v>
      </c>
      <c r="H34" s="5" t="s">
        <v>201</v>
      </c>
      <c r="I34" s="5" t="s">
        <v>1360</v>
      </c>
      <c r="J34" s="5" t="s">
        <v>202</v>
      </c>
      <c r="K34" s="5">
        <v>7</v>
      </c>
      <c r="L34" s="12">
        <v>43770</v>
      </c>
      <c r="M34" s="12">
        <v>44196</v>
      </c>
      <c r="N34" s="3">
        <v>7</v>
      </c>
      <c r="O34" s="46">
        <f t="shared" si="0"/>
        <v>1</v>
      </c>
      <c r="P34" s="174">
        <f>AVERAGE(O34:O35)</f>
        <v>1</v>
      </c>
      <c r="Q34" s="174" t="s">
        <v>1076</v>
      </c>
      <c r="R34" s="175" t="s">
        <v>210</v>
      </c>
      <c r="S34" s="6" t="s">
        <v>203</v>
      </c>
      <c r="T34" s="172" t="s">
        <v>1656</v>
      </c>
      <c r="U34" s="50" t="s">
        <v>1079</v>
      </c>
    </row>
    <row r="35" spans="1:21" ht="244.8" hidden="1" x14ac:dyDescent="0.3">
      <c r="A35" s="3">
        <v>2017</v>
      </c>
      <c r="B35" s="5" t="s">
        <v>115</v>
      </c>
      <c r="C35" s="3">
        <v>7</v>
      </c>
      <c r="D35" s="6" t="s">
        <v>1654</v>
      </c>
      <c r="E35" s="6" t="s">
        <v>1655</v>
      </c>
      <c r="F35" s="7" t="s">
        <v>78</v>
      </c>
      <c r="G35" s="5" t="s">
        <v>195</v>
      </c>
      <c r="H35" s="5" t="s">
        <v>196</v>
      </c>
      <c r="I35" s="5" t="s">
        <v>1360</v>
      </c>
      <c r="J35" s="5" t="s">
        <v>197</v>
      </c>
      <c r="K35" s="5">
        <f>6*6</f>
        <v>36</v>
      </c>
      <c r="L35" s="12">
        <v>43770</v>
      </c>
      <c r="M35" s="12">
        <v>44530</v>
      </c>
      <c r="N35" s="3">
        <v>36</v>
      </c>
      <c r="O35" s="46">
        <f t="shared" si="0"/>
        <v>1</v>
      </c>
      <c r="P35" s="174"/>
      <c r="Q35" s="174"/>
      <c r="R35" s="175"/>
      <c r="S35" s="6" t="s">
        <v>199</v>
      </c>
      <c r="T35" s="173"/>
      <c r="U35" s="50" t="s">
        <v>1079</v>
      </c>
    </row>
    <row r="36" spans="1:21" ht="183.6" x14ac:dyDescent="0.3">
      <c r="A36" s="3">
        <v>2018</v>
      </c>
      <c r="B36" s="5" t="s">
        <v>180</v>
      </c>
      <c r="C36" s="10">
        <v>21</v>
      </c>
      <c r="D36" s="8" t="s">
        <v>1657</v>
      </c>
      <c r="E36" s="8" t="s">
        <v>1658</v>
      </c>
      <c r="F36" s="7" t="s">
        <v>46</v>
      </c>
      <c r="G36" s="8" t="s">
        <v>1659</v>
      </c>
      <c r="H36" s="8" t="s">
        <v>1660</v>
      </c>
      <c r="I36" s="5" t="s">
        <v>1360</v>
      </c>
      <c r="J36" s="9" t="s">
        <v>1661</v>
      </c>
      <c r="K36" s="10">
        <v>2</v>
      </c>
      <c r="L36" s="12">
        <v>43467</v>
      </c>
      <c r="M36" s="12">
        <v>44012</v>
      </c>
      <c r="N36" s="3">
        <v>2</v>
      </c>
      <c r="O36" s="46">
        <f t="shared" si="0"/>
        <v>1</v>
      </c>
      <c r="P36" s="174">
        <f>AVERAGE(O36:O38)</f>
        <v>1</v>
      </c>
      <c r="Q36" s="174" t="s">
        <v>1076</v>
      </c>
      <c r="R36" s="175" t="s">
        <v>1662</v>
      </c>
      <c r="S36" s="6" t="s">
        <v>1663</v>
      </c>
      <c r="T36" s="6" t="s">
        <v>1664</v>
      </c>
      <c r="U36" s="50" t="s">
        <v>1079</v>
      </c>
    </row>
    <row r="37" spans="1:21" ht="409.6" x14ac:dyDescent="0.3">
      <c r="A37" s="3">
        <v>2018</v>
      </c>
      <c r="B37" s="5" t="s">
        <v>180</v>
      </c>
      <c r="C37" s="10">
        <v>21</v>
      </c>
      <c r="D37" s="8" t="s">
        <v>1657</v>
      </c>
      <c r="E37" s="8" t="s">
        <v>1665</v>
      </c>
      <c r="F37" s="7" t="s">
        <v>57</v>
      </c>
      <c r="G37" s="8" t="s">
        <v>1666</v>
      </c>
      <c r="H37" s="8" t="s">
        <v>1667</v>
      </c>
      <c r="I37" s="5" t="s">
        <v>1360</v>
      </c>
      <c r="J37" s="9" t="s">
        <v>1668</v>
      </c>
      <c r="K37" s="10">
        <v>300</v>
      </c>
      <c r="L37" s="12">
        <v>43678</v>
      </c>
      <c r="M37" s="12">
        <v>44012</v>
      </c>
      <c r="N37" s="3">
        <v>300</v>
      </c>
      <c r="O37" s="46">
        <f t="shared" si="0"/>
        <v>1</v>
      </c>
      <c r="P37" s="176"/>
      <c r="Q37" s="174"/>
      <c r="R37" s="175"/>
      <c r="S37" s="6" t="s">
        <v>1669</v>
      </c>
      <c r="T37" s="6" t="s">
        <v>1670</v>
      </c>
      <c r="U37" s="50" t="s">
        <v>1079</v>
      </c>
    </row>
    <row r="38" spans="1:21" ht="285.60000000000002" x14ac:dyDescent="0.3">
      <c r="A38" s="3">
        <v>2018</v>
      </c>
      <c r="B38" s="5" t="s">
        <v>180</v>
      </c>
      <c r="C38" s="10">
        <v>21</v>
      </c>
      <c r="D38" s="8" t="s">
        <v>1657</v>
      </c>
      <c r="E38" s="8" t="s">
        <v>1671</v>
      </c>
      <c r="F38" s="7" t="s">
        <v>63</v>
      </c>
      <c r="G38" s="6" t="s">
        <v>1672</v>
      </c>
      <c r="H38" s="6" t="s">
        <v>1673</v>
      </c>
      <c r="I38" s="5" t="s">
        <v>1360</v>
      </c>
      <c r="J38" s="6" t="s">
        <v>1674</v>
      </c>
      <c r="K38" s="10">
        <v>8</v>
      </c>
      <c r="L38" s="12">
        <v>43678</v>
      </c>
      <c r="M38" s="12">
        <v>44561</v>
      </c>
      <c r="N38" s="3">
        <v>8</v>
      </c>
      <c r="O38" s="46">
        <f t="shared" si="0"/>
        <v>1</v>
      </c>
      <c r="P38" s="176"/>
      <c r="Q38" s="174"/>
      <c r="R38" s="175"/>
      <c r="S38" s="6" t="s">
        <v>1675</v>
      </c>
      <c r="T38" s="6" t="s">
        <v>1676</v>
      </c>
      <c r="U38" s="50" t="s">
        <v>1079</v>
      </c>
    </row>
    <row r="39" spans="1:21" ht="204" x14ac:dyDescent="0.3">
      <c r="A39" s="3">
        <v>2018</v>
      </c>
      <c r="B39" s="5" t="s">
        <v>180</v>
      </c>
      <c r="C39" s="10">
        <v>24</v>
      </c>
      <c r="D39" s="8" t="s">
        <v>1677</v>
      </c>
      <c r="E39" s="8" t="s">
        <v>1678</v>
      </c>
      <c r="F39" s="7" t="s">
        <v>101</v>
      </c>
      <c r="G39" s="8" t="s">
        <v>1679</v>
      </c>
      <c r="H39" s="8" t="s">
        <v>1680</v>
      </c>
      <c r="I39" s="5" t="s">
        <v>1360</v>
      </c>
      <c r="J39" s="9" t="s">
        <v>1681</v>
      </c>
      <c r="K39" s="10">
        <v>1</v>
      </c>
      <c r="L39" s="12">
        <v>44197</v>
      </c>
      <c r="M39" s="12">
        <v>44530</v>
      </c>
      <c r="N39" s="3">
        <v>1</v>
      </c>
      <c r="O39" s="46">
        <f t="shared" si="0"/>
        <v>1</v>
      </c>
      <c r="P39" s="174">
        <f>+AVERAGE(O39:O40)</f>
        <v>1</v>
      </c>
      <c r="Q39" s="174" t="s">
        <v>1076</v>
      </c>
      <c r="R39" s="175" t="s">
        <v>52</v>
      </c>
      <c r="S39" s="6" t="s">
        <v>1682</v>
      </c>
      <c r="T39" s="6" t="s">
        <v>1683</v>
      </c>
      <c r="U39" s="50" t="s">
        <v>1079</v>
      </c>
    </row>
    <row r="40" spans="1:21" ht="132.6" x14ac:dyDescent="0.3">
      <c r="A40" s="3">
        <v>2018</v>
      </c>
      <c r="B40" s="5" t="s">
        <v>180</v>
      </c>
      <c r="C40" s="10">
        <v>24</v>
      </c>
      <c r="D40" s="8" t="s">
        <v>1677</v>
      </c>
      <c r="E40" s="8" t="s">
        <v>1678</v>
      </c>
      <c r="F40" s="7" t="s">
        <v>108</v>
      </c>
      <c r="G40" s="8" t="s">
        <v>1684</v>
      </c>
      <c r="H40" s="8" t="s">
        <v>1685</v>
      </c>
      <c r="I40" s="5" t="s">
        <v>1360</v>
      </c>
      <c r="J40" s="9" t="s">
        <v>1686</v>
      </c>
      <c r="K40" s="10">
        <v>1</v>
      </c>
      <c r="L40" s="12">
        <v>44197</v>
      </c>
      <c r="M40" s="12">
        <v>44286</v>
      </c>
      <c r="N40" s="3">
        <v>1</v>
      </c>
      <c r="O40" s="46">
        <f t="shared" si="0"/>
        <v>1</v>
      </c>
      <c r="P40" s="174"/>
      <c r="Q40" s="174"/>
      <c r="R40" s="175"/>
      <c r="S40" s="6" t="s">
        <v>1687</v>
      </c>
      <c r="T40" s="6" t="s">
        <v>1688</v>
      </c>
      <c r="U40" s="50" t="s">
        <v>1079</v>
      </c>
    </row>
    <row r="41" spans="1:21" ht="255" hidden="1" x14ac:dyDescent="0.3">
      <c r="A41" s="3" t="s">
        <v>10</v>
      </c>
      <c r="B41" s="5" t="s">
        <v>316</v>
      </c>
      <c r="C41" s="10" t="s">
        <v>1689</v>
      </c>
      <c r="D41" s="8" t="s">
        <v>1690</v>
      </c>
      <c r="E41" s="8" t="s">
        <v>1691</v>
      </c>
      <c r="F41" s="7" t="s">
        <v>382</v>
      </c>
      <c r="G41" s="8" t="s">
        <v>1692</v>
      </c>
      <c r="H41" s="8" t="s">
        <v>1693</v>
      </c>
      <c r="I41" s="5" t="s">
        <v>1360</v>
      </c>
      <c r="J41" s="5" t="s">
        <v>377</v>
      </c>
      <c r="K41" s="9">
        <v>1</v>
      </c>
      <c r="L41" s="12">
        <v>43709</v>
      </c>
      <c r="M41" s="12">
        <v>44012</v>
      </c>
      <c r="N41" s="3">
        <v>1</v>
      </c>
      <c r="O41" s="46">
        <f t="shared" si="0"/>
        <v>1</v>
      </c>
      <c r="P41" s="44">
        <f>+O41</f>
        <v>1</v>
      </c>
      <c r="Q41" s="44" t="s">
        <v>1076</v>
      </c>
      <c r="R41" s="58" t="s">
        <v>52</v>
      </c>
      <c r="S41" s="6" t="s">
        <v>1694</v>
      </c>
      <c r="T41" s="6" t="s">
        <v>1695</v>
      </c>
      <c r="U41" s="50" t="s">
        <v>1696</v>
      </c>
    </row>
    <row r="42" spans="1:21" ht="91.8" hidden="1" x14ac:dyDescent="0.3">
      <c r="A42" s="5" t="s">
        <v>1235</v>
      </c>
      <c r="B42" s="5" t="s">
        <v>1236</v>
      </c>
      <c r="C42" s="10">
        <v>4</v>
      </c>
      <c r="D42" s="8" t="s">
        <v>1697</v>
      </c>
      <c r="E42" s="8" t="s">
        <v>1698</v>
      </c>
      <c r="F42" s="7" t="s">
        <v>46</v>
      </c>
      <c r="G42" s="8" t="s">
        <v>1699</v>
      </c>
      <c r="H42" s="8" t="s">
        <v>1700</v>
      </c>
      <c r="I42" s="5" t="s">
        <v>1360</v>
      </c>
      <c r="J42" s="5" t="s">
        <v>1701</v>
      </c>
      <c r="K42" s="9">
        <v>1</v>
      </c>
      <c r="L42" s="12">
        <v>43691</v>
      </c>
      <c r="M42" s="12">
        <v>43830</v>
      </c>
      <c r="N42" s="3">
        <v>1</v>
      </c>
      <c r="O42" s="46">
        <f t="shared" si="0"/>
        <v>1</v>
      </c>
      <c r="P42" s="174">
        <f>AVERAGE(O42:O44)</f>
        <v>1</v>
      </c>
      <c r="Q42" s="174" t="s">
        <v>1076</v>
      </c>
      <c r="R42" s="175" t="s">
        <v>1411</v>
      </c>
      <c r="S42" s="6" t="s">
        <v>1702</v>
      </c>
      <c r="T42" s="6" t="s">
        <v>1703</v>
      </c>
      <c r="U42" s="50" t="s">
        <v>1079</v>
      </c>
    </row>
    <row r="43" spans="1:21" ht="142.80000000000001" hidden="1" x14ac:dyDescent="0.3">
      <c r="A43" s="5" t="s">
        <v>1235</v>
      </c>
      <c r="B43" s="5" t="s">
        <v>1236</v>
      </c>
      <c r="C43" s="10">
        <v>4</v>
      </c>
      <c r="D43" s="8" t="s">
        <v>1697</v>
      </c>
      <c r="E43" s="8" t="s">
        <v>1704</v>
      </c>
      <c r="F43" s="7" t="s">
        <v>57</v>
      </c>
      <c r="G43" s="8" t="s">
        <v>1699</v>
      </c>
      <c r="H43" s="8" t="s">
        <v>1705</v>
      </c>
      <c r="I43" s="5" t="s">
        <v>1360</v>
      </c>
      <c r="J43" s="5" t="s">
        <v>1706</v>
      </c>
      <c r="K43" s="9">
        <v>1</v>
      </c>
      <c r="L43" s="12">
        <v>43707</v>
      </c>
      <c r="M43" s="12">
        <v>43830</v>
      </c>
      <c r="N43" s="3">
        <v>1</v>
      </c>
      <c r="O43" s="46">
        <f t="shared" si="0"/>
        <v>1</v>
      </c>
      <c r="P43" s="176"/>
      <c r="Q43" s="174"/>
      <c r="R43" s="175"/>
      <c r="S43" s="6" t="s">
        <v>1707</v>
      </c>
      <c r="T43" s="6" t="s">
        <v>1708</v>
      </c>
      <c r="U43" s="50" t="s">
        <v>1079</v>
      </c>
    </row>
    <row r="44" spans="1:21" ht="409.6" hidden="1" x14ac:dyDescent="0.3">
      <c r="A44" s="5" t="s">
        <v>1235</v>
      </c>
      <c r="B44" s="5" t="s">
        <v>1236</v>
      </c>
      <c r="C44" s="10">
        <v>4</v>
      </c>
      <c r="D44" s="8" t="s">
        <v>1697</v>
      </c>
      <c r="E44" s="8" t="s">
        <v>1704</v>
      </c>
      <c r="F44" s="7" t="s">
        <v>63</v>
      </c>
      <c r="G44" s="8" t="s">
        <v>1699</v>
      </c>
      <c r="H44" s="8" t="s">
        <v>1709</v>
      </c>
      <c r="I44" s="5" t="s">
        <v>1360</v>
      </c>
      <c r="J44" s="5" t="s">
        <v>1710</v>
      </c>
      <c r="K44" s="9">
        <v>1</v>
      </c>
      <c r="L44" s="12">
        <v>43731</v>
      </c>
      <c r="M44" s="12">
        <v>43830</v>
      </c>
      <c r="N44" s="3">
        <v>1</v>
      </c>
      <c r="O44" s="46">
        <f t="shared" si="0"/>
        <v>1</v>
      </c>
      <c r="P44" s="176"/>
      <c r="Q44" s="174"/>
      <c r="R44" s="175"/>
      <c r="S44" s="6" t="s">
        <v>1711</v>
      </c>
      <c r="T44" s="6" t="s">
        <v>1712</v>
      </c>
      <c r="U44" s="50" t="s">
        <v>1079</v>
      </c>
    </row>
    <row r="45" spans="1:21" ht="409.6" hidden="1" x14ac:dyDescent="0.3">
      <c r="A45" s="5" t="s">
        <v>1235</v>
      </c>
      <c r="B45" s="5" t="s">
        <v>1236</v>
      </c>
      <c r="C45" s="10">
        <v>5</v>
      </c>
      <c r="D45" s="8" t="s">
        <v>1713</v>
      </c>
      <c r="E45" s="8" t="s">
        <v>1714</v>
      </c>
      <c r="F45" s="7" t="s">
        <v>382</v>
      </c>
      <c r="G45" s="8" t="s">
        <v>1715</v>
      </c>
      <c r="H45" s="8" t="s">
        <v>1716</v>
      </c>
      <c r="I45" s="5" t="s">
        <v>1360</v>
      </c>
      <c r="J45" s="5" t="s">
        <v>1710</v>
      </c>
      <c r="K45" s="9">
        <v>1</v>
      </c>
      <c r="L45" s="12">
        <v>43731</v>
      </c>
      <c r="M45" s="12">
        <v>43830</v>
      </c>
      <c r="N45" s="3">
        <v>1</v>
      </c>
      <c r="O45" s="46">
        <f t="shared" si="0"/>
        <v>1</v>
      </c>
      <c r="P45" s="44">
        <f>+O45</f>
        <v>1</v>
      </c>
      <c r="Q45" s="44" t="s">
        <v>1076</v>
      </c>
      <c r="R45" s="58" t="s">
        <v>1242</v>
      </c>
      <c r="S45" s="6" t="s">
        <v>1717</v>
      </c>
      <c r="T45" s="6" t="s">
        <v>1712</v>
      </c>
      <c r="U45" s="6" t="s">
        <v>1079</v>
      </c>
    </row>
    <row r="46" spans="1:21" ht="183.6" hidden="1" x14ac:dyDescent="0.3">
      <c r="A46" s="5" t="s">
        <v>1235</v>
      </c>
      <c r="B46" s="5" t="s">
        <v>1236</v>
      </c>
      <c r="C46" s="10">
        <v>10</v>
      </c>
      <c r="D46" s="8" t="s">
        <v>1718</v>
      </c>
      <c r="E46" s="8" t="s">
        <v>1719</v>
      </c>
      <c r="F46" s="7" t="s">
        <v>382</v>
      </c>
      <c r="G46" s="8" t="s">
        <v>1720</v>
      </c>
      <c r="H46" s="8" t="s">
        <v>1721</v>
      </c>
      <c r="I46" s="5" t="s">
        <v>1360</v>
      </c>
      <c r="J46" s="5" t="s">
        <v>1722</v>
      </c>
      <c r="K46" s="9">
        <v>1</v>
      </c>
      <c r="L46" s="12">
        <v>44197</v>
      </c>
      <c r="M46" s="12">
        <v>44530</v>
      </c>
      <c r="N46" s="3">
        <v>1</v>
      </c>
      <c r="O46" s="46">
        <f t="shared" si="0"/>
        <v>1</v>
      </c>
      <c r="P46" s="44">
        <f>+O46</f>
        <v>1</v>
      </c>
      <c r="Q46" s="44" t="s">
        <v>1076</v>
      </c>
      <c r="R46" s="58" t="s">
        <v>1723</v>
      </c>
      <c r="S46" s="6" t="s">
        <v>1724</v>
      </c>
      <c r="T46" s="6" t="s">
        <v>1725</v>
      </c>
      <c r="U46" s="50" t="s">
        <v>1079</v>
      </c>
    </row>
    <row r="47" spans="1:21" ht="204" hidden="1" x14ac:dyDescent="0.3">
      <c r="A47" s="5" t="s">
        <v>1235</v>
      </c>
      <c r="B47" s="5" t="s">
        <v>1236</v>
      </c>
      <c r="C47" s="10">
        <v>17</v>
      </c>
      <c r="D47" s="8" t="s">
        <v>1726</v>
      </c>
      <c r="E47" s="8" t="s">
        <v>1727</v>
      </c>
      <c r="F47" s="7" t="s">
        <v>46</v>
      </c>
      <c r="G47" s="8" t="s">
        <v>1728</v>
      </c>
      <c r="H47" s="8" t="s">
        <v>1729</v>
      </c>
      <c r="I47" s="5" t="s">
        <v>1360</v>
      </c>
      <c r="J47" s="5" t="s">
        <v>1730</v>
      </c>
      <c r="K47" s="9">
        <v>1</v>
      </c>
      <c r="L47" s="12">
        <v>43607</v>
      </c>
      <c r="M47" s="12">
        <v>43609</v>
      </c>
      <c r="N47" s="3">
        <v>1</v>
      </c>
      <c r="O47" s="46">
        <v>1</v>
      </c>
      <c r="P47" s="174">
        <f>+AVERAGE(O47:O49)</f>
        <v>1</v>
      </c>
      <c r="Q47" s="174" t="s">
        <v>1076</v>
      </c>
      <c r="R47" s="175" t="s">
        <v>198</v>
      </c>
      <c r="S47" s="8" t="s">
        <v>1731</v>
      </c>
      <c r="T47" s="8" t="s">
        <v>1732</v>
      </c>
      <c r="U47" s="6" t="s">
        <v>1079</v>
      </c>
    </row>
    <row r="48" spans="1:21" ht="163.19999999999999" hidden="1" x14ac:dyDescent="0.3">
      <c r="A48" s="5" t="s">
        <v>1235</v>
      </c>
      <c r="B48" s="5" t="s">
        <v>1236</v>
      </c>
      <c r="C48" s="10">
        <v>17</v>
      </c>
      <c r="D48" s="8" t="s">
        <v>1726</v>
      </c>
      <c r="E48" s="8" t="s">
        <v>1733</v>
      </c>
      <c r="F48" s="7" t="s">
        <v>57</v>
      </c>
      <c r="G48" s="8" t="s">
        <v>1734</v>
      </c>
      <c r="H48" s="8" t="s">
        <v>1735</v>
      </c>
      <c r="I48" s="5" t="s">
        <v>1360</v>
      </c>
      <c r="J48" s="5" t="s">
        <v>1736</v>
      </c>
      <c r="K48" s="9">
        <v>4</v>
      </c>
      <c r="L48" s="12">
        <v>43647</v>
      </c>
      <c r="M48" s="12">
        <v>44043</v>
      </c>
      <c r="N48" s="3">
        <v>4</v>
      </c>
      <c r="O48" s="46">
        <v>1</v>
      </c>
      <c r="P48" s="174"/>
      <c r="Q48" s="174"/>
      <c r="R48" s="175"/>
      <c r="S48" s="6" t="s">
        <v>1737</v>
      </c>
      <c r="T48" s="6" t="s">
        <v>1738</v>
      </c>
      <c r="U48" s="6" t="s">
        <v>1079</v>
      </c>
    </row>
    <row r="49" spans="1:21" ht="183.6" hidden="1" x14ac:dyDescent="0.3">
      <c r="A49" s="5" t="s">
        <v>1235</v>
      </c>
      <c r="B49" s="5" t="s">
        <v>1236</v>
      </c>
      <c r="C49" s="10">
        <v>17</v>
      </c>
      <c r="D49" s="8" t="s">
        <v>1726</v>
      </c>
      <c r="E49" s="8" t="s">
        <v>1739</v>
      </c>
      <c r="F49" s="7" t="s">
        <v>63</v>
      </c>
      <c r="G49" s="8" t="s">
        <v>1740</v>
      </c>
      <c r="H49" s="8" t="s">
        <v>1741</v>
      </c>
      <c r="I49" s="5" t="s">
        <v>1360</v>
      </c>
      <c r="J49" s="5" t="s">
        <v>1742</v>
      </c>
      <c r="K49" s="9">
        <v>2</v>
      </c>
      <c r="L49" s="12">
        <v>43983</v>
      </c>
      <c r="M49" s="12">
        <v>44561</v>
      </c>
      <c r="N49" s="3">
        <v>2</v>
      </c>
      <c r="O49" s="46">
        <v>1</v>
      </c>
      <c r="P49" s="174"/>
      <c r="Q49" s="174"/>
      <c r="R49" s="175"/>
      <c r="S49" s="6" t="s">
        <v>1743</v>
      </c>
      <c r="T49" s="6" t="s">
        <v>1744</v>
      </c>
      <c r="U49" s="6" t="s">
        <v>1079</v>
      </c>
    </row>
    <row r="50" spans="1:21" ht="91.8" hidden="1" x14ac:dyDescent="0.3">
      <c r="A50" s="5" t="s">
        <v>385</v>
      </c>
      <c r="B50" s="5" t="s">
        <v>386</v>
      </c>
      <c r="C50" s="10">
        <v>6</v>
      </c>
      <c r="D50" s="8" t="s">
        <v>1745</v>
      </c>
      <c r="E50" s="8" t="s">
        <v>1746</v>
      </c>
      <c r="F50" s="7" t="s">
        <v>101</v>
      </c>
      <c r="G50" s="8" t="s">
        <v>1747</v>
      </c>
      <c r="H50" s="8" t="s">
        <v>1748</v>
      </c>
      <c r="I50" s="5" t="s">
        <v>1524</v>
      </c>
      <c r="J50" s="5" t="s">
        <v>1749</v>
      </c>
      <c r="K50" s="9">
        <v>1</v>
      </c>
      <c r="L50" s="12">
        <v>43876</v>
      </c>
      <c r="M50" s="12">
        <v>44196</v>
      </c>
      <c r="N50" s="3">
        <v>1</v>
      </c>
      <c r="O50" s="46">
        <f t="shared" ref="O50:O61" si="1">+N50/K50</f>
        <v>1</v>
      </c>
      <c r="P50" s="170">
        <f>AVERAGE(O50:O51)</f>
        <v>1</v>
      </c>
      <c r="Q50" s="170" t="s">
        <v>1076</v>
      </c>
      <c r="R50" s="171" t="s">
        <v>1104</v>
      </c>
      <c r="S50" s="6" t="s">
        <v>1750</v>
      </c>
      <c r="T50" s="172" t="s">
        <v>1751</v>
      </c>
      <c r="U50" s="6" t="s">
        <v>1079</v>
      </c>
    </row>
    <row r="51" spans="1:21" ht="163.19999999999999" hidden="1" x14ac:dyDescent="0.3">
      <c r="A51" s="5" t="s">
        <v>385</v>
      </c>
      <c r="B51" s="5" t="s">
        <v>386</v>
      </c>
      <c r="C51" s="10">
        <v>6</v>
      </c>
      <c r="D51" s="8" t="s">
        <v>1745</v>
      </c>
      <c r="E51" s="8" t="s">
        <v>1746</v>
      </c>
      <c r="F51" s="7" t="s">
        <v>108</v>
      </c>
      <c r="G51" s="8" t="s">
        <v>1752</v>
      </c>
      <c r="H51" s="8" t="s">
        <v>1753</v>
      </c>
      <c r="I51" s="5" t="s">
        <v>1524</v>
      </c>
      <c r="J51" s="5" t="s">
        <v>1754</v>
      </c>
      <c r="K51" s="9">
        <v>1</v>
      </c>
      <c r="L51" s="12">
        <v>44242</v>
      </c>
      <c r="M51" s="12">
        <v>44561</v>
      </c>
      <c r="N51" s="3">
        <v>1</v>
      </c>
      <c r="O51" s="46">
        <f t="shared" si="1"/>
        <v>1</v>
      </c>
      <c r="P51" s="170"/>
      <c r="Q51" s="170"/>
      <c r="R51" s="171"/>
      <c r="S51" s="6" t="s">
        <v>1755</v>
      </c>
      <c r="T51" s="173"/>
      <c r="U51" s="6" t="s">
        <v>1079</v>
      </c>
    </row>
    <row r="52" spans="1:21" ht="224.4" hidden="1" x14ac:dyDescent="0.3">
      <c r="A52" s="5">
        <v>2019</v>
      </c>
      <c r="B52" s="5" t="s">
        <v>441</v>
      </c>
      <c r="C52" s="10">
        <v>13</v>
      </c>
      <c r="D52" s="8" t="s">
        <v>1756</v>
      </c>
      <c r="E52" s="8" t="s">
        <v>1757</v>
      </c>
      <c r="F52" s="7" t="s">
        <v>101</v>
      </c>
      <c r="G52" s="4" t="s">
        <v>1758</v>
      </c>
      <c r="H52" s="4" t="s">
        <v>1281</v>
      </c>
      <c r="I52" s="5" t="s">
        <v>1553</v>
      </c>
      <c r="J52" s="59" t="s">
        <v>635</v>
      </c>
      <c r="K52" s="10">
        <v>1</v>
      </c>
      <c r="L52" s="12">
        <v>44044</v>
      </c>
      <c r="M52" s="12">
        <v>44438</v>
      </c>
      <c r="N52" s="3">
        <v>1</v>
      </c>
      <c r="O52" s="46">
        <f t="shared" si="1"/>
        <v>1</v>
      </c>
      <c r="P52" s="174">
        <f>+AVERAGE(O52:O53)</f>
        <v>1</v>
      </c>
      <c r="Q52" s="176" t="s">
        <v>1076</v>
      </c>
      <c r="R52" s="180" t="s">
        <v>52</v>
      </c>
      <c r="S52" s="6" t="s">
        <v>1282</v>
      </c>
      <c r="T52" s="6" t="s">
        <v>1759</v>
      </c>
      <c r="U52" s="6" t="s">
        <v>1079</v>
      </c>
    </row>
    <row r="53" spans="1:21" ht="153" hidden="1" x14ac:dyDescent="0.3">
      <c r="A53" s="5">
        <v>2019</v>
      </c>
      <c r="B53" s="5" t="s">
        <v>441</v>
      </c>
      <c r="C53" s="10">
        <v>13</v>
      </c>
      <c r="D53" s="8" t="s">
        <v>1756</v>
      </c>
      <c r="E53" s="8" t="s">
        <v>1760</v>
      </c>
      <c r="F53" s="7" t="s">
        <v>108</v>
      </c>
      <c r="G53" s="4" t="s">
        <v>1758</v>
      </c>
      <c r="H53" s="4" t="s">
        <v>1557</v>
      </c>
      <c r="I53" s="5" t="s">
        <v>1553</v>
      </c>
      <c r="J53" s="59" t="s">
        <v>517</v>
      </c>
      <c r="K53" s="10">
        <v>13</v>
      </c>
      <c r="L53" s="12">
        <v>44044</v>
      </c>
      <c r="M53" s="12">
        <v>44438</v>
      </c>
      <c r="N53" s="3">
        <v>13</v>
      </c>
      <c r="O53" s="46">
        <f t="shared" si="1"/>
        <v>1</v>
      </c>
      <c r="P53" s="176"/>
      <c r="Q53" s="176"/>
      <c r="R53" s="180"/>
      <c r="S53" s="6" t="s">
        <v>1137</v>
      </c>
      <c r="T53" s="6" t="s">
        <v>1761</v>
      </c>
      <c r="U53" s="6" t="s">
        <v>1079</v>
      </c>
    </row>
    <row r="54" spans="1:21" ht="163.19999999999999" hidden="1" x14ac:dyDescent="0.3">
      <c r="A54" s="5">
        <v>2019</v>
      </c>
      <c r="B54" s="5" t="s">
        <v>441</v>
      </c>
      <c r="C54" s="10">
        <v>22</v>
      </c>
      <c r="D54" s="8" t="s">
        <v>1762</v>
      </c>
      <c r="E54" s="8" t="s">
        <v>1763</v>
      </c>
      <c r="F54" s="7" t="s">
        <v>506</v>
      </c>
      <c r="G54" s="4" t="s">
        <v>1764</v>
      </c>
      <c r="H54" s="4" t="s">
        <v>1765</v>
      </c>
      <c r="I54" s="5" t="s">
        <v>1332</v>
      </c>
      <c r="J54" s="59" t="s">
        <v>1766</v>
      </c>
      <c r="K54" s="10">
        <v>1</v>
      </c>
      <c r="L54" s="12">
        <v>44044</v>
      </c>
      <c r="M54" s="12">
        <v>44058</v>
      </c>
      <c r="N54" s="3">
        <v>1</v>
      </c>
      <c r="O54" s="46">
        <f t="shared" si="1"/>
        <v>1</v>
      </c>
      <c r="P54" s="174">
        <f>AVERAGE(O54:O57)</f>
        <v>1</v>
      </c>
      <c r="Q54" s="174" t="s">
        <v>1076</v>
      </c>
      <c r="R54" s="175" t="s">
        <v>52</v>
      </c>
      <c r="S54" s="6" t="s">
        <v>1767</v>
      </c>
      <c r="T54" s="172" t="s">
        <v>1768</v>
      </c>
      <c r="U54" s="50" t="s">
        <v>1079</v>
      </c>
    </row>
    <row r="55" spans="1:21" ht="132.6" hidden="1" x14ac:dyDescent="0.3">
      <c r="A55" s="5">
        <v>2019</v>
      </c>
      <c r="B55" s="5" t="s">
        <v>441</v>
      </c>
      <c r="C55" s="10">
        <v>22</v>
      </c>
      <c r="D55" s="8" t="s">
        <v>1762</v>
      </c>
      <c r="E55" s="8" t="s">
        <v>1769</v>
      </c>
      <c r="F55" s="7" t="s">
        <v>510</v>
      </c>
      <c r="G55" s="4" t="s">
        <v>1770</v>
      </c>
      <c r="H55" s="4" t="s">
        <v>1770</v>
      </c>
      <c r="I55" s="5" t="s">
        <v>1332</v>
      </c>
      <c r="J55" s="59" t="s">
        <v>1771</v>
      </c>
      <c r="K55" s="10">
        <v>1</v>
      </c>
      <c r="L55" s="12" t="s">
        <v>1772</v>
      </c>
      <c r="M55" s="12">
        <v>44058</v>
      </c>
      <c r="N55" s="3">
        <v>1</v>
      </c>
      <c r="O55" s="46">
        <f t="shared" si="1"/>
        <v>1</v>
      </c>
      <c r="P55" s="174"/>
      <c r="Q55" s="174"/>
      <c r="R55" s="175"/>
      <c r="S55" s="6" t="s">
        <v>1773</v>
      </c>
      <c r="T55" s="181"/>
      <c r="U55" s="50" t="s">
        <v>1079</v>
      </c>
    </row>
    <row r="56" spans="1:21" ht="91.8" hidden="1" x14ac:dyDescent="0.3">
      <c r="A56" s="5">
        <v>2019</v>
      </c>
      <c r="B56" s="5" t="s">
        <v>441</v>
      </c>
      <c r="C56" s="10">
        <v>22</v>
      </c>
      <c r="D56" s="8" t="s">
        <v>1762</v>
      </c>
      <c r="E56" s="8" t="s">
        <v>1769</v>
      </c>
      <c r="F56" s="7" t="s">
        <v>515</v>
      </c>
      <c r="G56" s="4" t="s">
        <v>1774</v>
      </c>
      <c r="H56" s="4" t="s">
        <v>1775</v>
      </c>
      <c r="I56" s="5" t="s">
        <v>1332</v>
      </c>
      <c r="J56" s="59" t="s">
        <v>1776</v>
      </c>
      <c r="K56" s="10">
        <v>1</v>
      </c>
      <c r="L56" s="12" t="s">
        <v>1772</v>
      </c>
      <c r="M56" s="12">
        <v>44193</v>
      </c>
      <c r="N56" s="3">
        <v>1</v>
      </c>
      <c r="O56" s="46">
        <f t="shared" si="1"/>
        <v>1</v>
      </c>
      <c r="P56" s="174"/>
      <c r="Q56" s="174"/>
      <c r="R56" s="175"/>
      <c r="S56" s="6" t="s">
        <v>1777</v>
      </c>
      <c r="T56" s="181"/>
      <c r="U56" s="50" t="s">
        <v>1079</v>
      </c>
    </row>
    <row r="57" spans="1:21" ht="132.6" hidden="1" x14ac:dyDescent="0.3">
      <c r="A57" s="5">
        <v>2019</v>
      </c>
      <c r="B57" s="5" t="s">
        <v>441</v>
      </c>
      <c r="C57" s="10">
        <v>22</v>
      </c>
      <c r="D57" s="8" t="s">
        <v>1762</v>
      </c>
      <c r="E57" s="8" t="s">
        <v>1778</v>
      </c>
      <c r="F57" s="7" t="s">
        <v>519</v>
      </c>
      <c r="G57" s="4" t="s">
        <v>1779</v>
      </c>
      <c r="H57" s="4" t="s">
        <v>1780</v>
      </c>
      <c r="I57" s="60" t="s">
        <v>1332</v>
      </c>
      <c r="J57" s="59" t="s">
        <v>1781</v>
      </c>
      <c r="K57" s="3">
        <v>1</v>
      </c>
      <c r="L57" s="12">
        <v>44044</v>
      </c>
      <c r="M57" s="12">
        <v>44058</v>
      </c>
      <c r="N57" s="3">
        <v>1</v>
      </c>
      <c r="O57" s="46">
        <f t="shared" si="1"/>
        <v>1</v>
      </c>
      <c r="P57" s="174"/>
      <c r="Q57" s="174"/>
      <c r="R57" s="175"/>
      <c r="S57" s="6" t="s">
        <v>1782</v>
      </c>
      <c r="T57" s="173"/>
      <c r="U57" s="50" t="s">
        <v>1079</v>
      </c>
    </row>
    <row r="58" spans="1:21" ht="173.4" hidden="1" x14ac:dyDescent="0.3">
      <c r="A58" s="5" t="s">
        <v>1121</v>
      </c>
      <c r="B58" s="5" t="s">
        <v>1122</v>
      </c>
      <c r="C58" s="10">
        <v>1</v>
      </c>
      <c r="D58" s="8" t="s">
        <v>1783</v>
      </c>
      <c r="E58" s="8" t="s">
        <v>1784</v>
      </c>
      <c r="F58" s="7" t="s">
        <v>506</v>
      </c>
      <c r="G58" s="4" t="s">
        <v>1785</v>
      </c>
      <c r="H58" s="61" t="s">
        <v>1786</v>
      </c>
      <c r="I58" s="9" t="s">
        <v>1360</v>
      </c>
      <c r="J58" s="62" t="s">
        <v>1787</v>
      </c>
      <c r="K58" s="3">
        <v>1</v>
      </c>
      <c r="L58" s="12">
        <v>44371</v>
      </c>
      <c r="M58" s="12">
        <v>44386</v>
      </c>
      <c r="N58" s="3">
        <v>1</v>
      </c>
      <c r="O58" s="46">
        <f t="shared" si="1"/>
        <v>1</v>
      </c>
      <c r="P58" s="174">
        <f>+AVERAGE(O58:O61)</f>
        <v>1</v>
      </c>
      <c r="Q58" s="176" t="s">
        <v>1076</v>
      </c>
      <c r="R58" s="177" t="s">
        <v>52</v>
      </c>
      <c r="S58" s="6" t="s">
        <v>1788</v>
      </c>
      <c r="T58" s="6" t="s">
        <v>1789</v>
      </c>
      <c r="U58" s="6" t="s">
        <v>1079</v>
      </c>
    </row>
    <row r="59" spans="1:21" ht="142.80000000000001" hidden="1" x14ac:dyDescent="0.3">
      <c r="A59" s="5" t="s">
        <v>1121</v>
      </c>
      <c r="B59" s="5" t="s">
        <v>1122</v>
      </c>
      <c r="C59" s="10">
        <v>1</v>
      </c>
      <c r="D59" s="8" t="s">
        <v>1783</v>
      </c>
      <c r="E59" s="8" t="s">
        <v>1784</v>
      </c>
      <c r="F59" s="7" t="s">
        <v>510</v>
      </c>
      <c r="G59" s="4" t="s">
        <v>1790</v>
      </c>
      <c r="H59" s="61" t="s">
        <v>1791</v>
      </c>
      <c r="I59" s="9" t="s">
        <v>1360</v>
      </c>
      <c r="J59" s="62" t="s">
        <v>1792</v>
      </c>
      <c r="K59" s="3">
        <v>46</v>
      </c>
      <c r="L59" s="12">
        <v>44372</v>
      </c>
      <c r="M59" s="12">
        <v>44439</v>
      </c>
      <c r="N59" s="3">
        <v>46</v>
      </c>
      <c r="O59" s="46">
        <f t="shared" si="1"/>
        <v>1</v>
      </c>
      <c r="P59" s="176"/>
      <c r="Q59" s="176"/>
      <c r="R59" s="178"/>
      <c r="S59" s="6" t="s">
        <v>1793</v>
      </c>
      <c r="T59" s="6" t="s">
        <v>1794</v>
      </c>
      <c r="U59" s="6" t="s">
        <v>1079</v>
      </c>
    </row>
    <row r="60" spans="1:21" ht="193.8" hidden="1" x14ac:dyDescent="0.3">
      <c r="A60" s="5" t="s">
        <v>1121</v>
      </c>
      <c r="B60" s="5" t="s">
        <v>1122</v>
      </c>
      <c r="C60" s="10">
        <v>1</v>
      </c>
      <c r="D60" s="8" t="s">
        <v>1783</v>
      </c>
      <c r="E60" s="8" t="s">
        <v>1784</v>
      </c>
      <c r="F60" s="7" t="s">
        <v>515</v>
      </c>
      <c r="G60" s="4" t="s">
        <v>1795</v>
      </c>
      <c r="H60" s="61" t="s">
        <v>1796</v>
      </c>
      <c r="I60" s="9" t="s">
        <v>1360</v>
      </c>
      <c r="J60" s="62" t="s">
        <v>1797</v>
      </c>
      <c r="K60" s="3">
        <v>2</v>
      </c>
      <c r="L60" s="12">
        <v>44396</v>
      </c>
      <c r="M60" s="12">
        <v>44469</v>
      </c>
      <c r="N60" s="3">
        <v>2</v>
      </c>
      <c r="O60" s="46">
        <f t="shared" si="1"/>
        <v>1</v>
      </c>
      <c r="P60" s="176"/>
      <c r="Q60" s="176"/>
      <c r="R60" s="178"/>
      <c r="S60" s="6" t="s">
        <v>1798</v>
      </c>
      <c r="T60" s="6" t="s">
        <v>1799</v>
      </c>
      <c r="U60" s="6" t="s">
        <v>1079</v>
      </c>
    </row>
    <row r="61" spans="1:21" ht="224.4" hidden="1" x14ac:dyDescent="0.3">
      <c r="A61" s="5" t="s">
        <v>1121</v>
      </c>
      <c r="B61" s="5" t="s">
        <v>1122</v>
      </c>
      <c r="C61" s="10">
        <v>1</v>
      </c>
      <c r="D61" s="8" t="s">
        <v>1783</v>
      </c>
      <c r="E61" s="8" t="s">
        <v>1784</v>
      </c>
      <c r="F61" s="7" t="s">
        <v>519</v>
      </c>
      <c r="G61" s="4" t="s">
        <v>1795</v>
      </c>
      <c r="H61" s="61" t="s">
        <v>1800</v>
      </c>
      <c r="I61" s="9" t="s">
        <v>1360</v>
      </c>
      <c r="J61" s="62" t="s">
        <v>1801</v>
      </c>
      <c r="K61" s="3">
        <v>2</v>
      </c>
      <c r="L61" s="12">
        <v>44396</v>
      </c>
      <c r="M61" s="12">
        <v>44498</v>
      </c>
      <c r="N61" s="3">
        <v>2</v>
      </c>
      <c r="O61" s="46">
        <f t="shared" si="1"/>
        <v>1</v>
      </c>
      <c r="P61" s="176"/>
      <c r="Q61" s="176"/>
      <c r="R61" s="179"/>
      <c r="S61" s="6" t="s">
        <v>1802</v>
      </c>
      <c r="T61" s="6" t="s">
        <v>1803</v>
      </c>
      <c r="U61" s="6" t="s">
        <v>1079</v>
      </c>
    </row>
  </sheetData>
  <autoFilter ref="A1:U61" xr:uid="{00000000-0009-0000-0000-000008000000}">
    <filterColumn colId="1">
      <filters>
        <filter val="6). CGR-CDSA N° 864"/>
      </filters>
    </filterColumn>
  </autoFilter>
  <mergeCells count="84">
    <mergeCell ref="P58:P61"/>
    <mergeCell ref="Q58:Q61"/>
    <mergeCell ref="R58:R61"/>
    <mergeCell ref="T50:T51"/>
    <mergeCell ref="P52:P53"/>
    <mergeCell ref="Q52:Q53"/>
    <mergeCell ref="R52:R53"/>
    <mergeCell ref="P54:P57"/>
    <mergeCell ref="Q54:Q57"/>
    <mergeCell ref="R54:R57"/>
    <mergeCell ref="T54:T57"/>
    <mergeCell ref="P47:P49"/>
    <mergeCell ref="Q47:Q49"/>
    <mergeCell ref="R47:R49"/>
    <mergeCell ref="P50:P51"/>
    <mergeCell ref="Q50:Q51"/>
    <mergeCell ref="R50:R51"/>
    <mergeCell ref="P39:P40"/>
    <mergeCell ref="Q39:Q40"/>
    <mergeCell ref="R39:R40"/>
    <mergeCell ref="P42:P44"/>
    <mergeCell ref="Q42:Q44"/>
    <mergeCell ref="R42:R44"/>
    <mergeCell ref="P34:P35"/>
    <mergeCell ref="Q34:Q35"/>
    <mergeCell ref="R34:R35"/>
    <mergeCell ref="T34:T35"/>
    <mergeCell ref="P36:P38"/>
    <mergeCell ref="Q36:Q38"/>
    <mergeCell ref="R36:R38"/>
    <mergeCell ref="P30:P31"/>
    <mergeCell ref="Q30:Q31"/>
    <mergeCell ref="R30:R31"/>
    <mergeCell ref="T30:T31"/>
    <mergeCell ref="P32:P33"/>
    <mergeCell ref="Q32:Q33"/>
    <mergeCell ref="R32:R33"/>
    <mergeCell ref="T32:T33"/>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18:P19"/>
    <mergeCell ref="Q18:Q19"/>
    <mergeCell ref="R18:R19"/>
    <mergeCell ref="T18:T19"/>
    <mergeCell ref="P20:P21"/>
    <mergeCell ref="Q20:Q21"/>
    <mergeCell ref="R20:R21"/>
    <mergeCell ref="P14:P15"/>
    <mergeCell ref="Q14:Q15"/>
    <mergeCell ref="R14:R15"/>
    <mergeCell ref="P16:P17"/>
    <mergeCell ref="Q16:Q17"/>
    <mergeCell ref="R16:R17"/>
    <mergeCell ref="P10:P11"/>
    <mergeCell ref="Q10:Q11"/>
    <mergeCell ref="R10:R11"/>
    <mergeCell ref="P12:P13"/>
    <mergeCell ref="Q12:Q13"/>
    <mergeCell ref="R12:R13"/>
    <mergeCell ref="P6:P7"/>
    <mergeCell ref="Q6:Q7"/>
    <mergeCell ref="R6:R7"/>
    <mergeCell ref="P8:P9"/>
    <mergeCell ref="Q8:Q9"/>
    <mergeCell ref="R8:R9"/>
    <mergeCell ref="P2:P3"/>
    <mergeCell ref="Q2:Q3"/>
    <mergeCell ref="R2:R3"/>
    <mergeCell ref="P4:P5"/>
    <mergeCell ref="Q4:Q5"/>
    <mergeCell ref="R4:R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T16"/>
  <sheetViews>
    <sheetView topLeftCell="A9" workbookViewId="0">
      <selection activeCell="I9" sqref="A1:T16"/>
    </sheetView>
  </sheetViews>
  <sheetFormatPr baseColWidth="10" defaultColWidth="11.44140625" defaultRowHeight="14.4" x14ac:dyDescent="0.3"/>
  <cols>
    <col min="1" max="1" width="8.33203125" customWidth="1"/>
    <col min="2" max="2" width="16.5546875" customWidth="1"/>
    <col min="3" max="3" width="9.6640625" customWidth="1"/>
    <col min="4" max="4" width="38.33203125" customWidth="1"/>
    <col min="5" max="5" width="37.109375" customWidth="1"/>
    <col min="6" max="6" width="8.33203125" customWidth="1"/>
    <col min="7" max="7" width="38.109375" customWidth="1"/>
    <col min="8" max="8" width="29.5546875" customWidth="1"/>
    <col min="9" max="9" width="15.6640625" customWidth="1"/>
    <col min="10" max="10" width="16.4414062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59.44140625" customWidth="1"/>
    <col min="19" max="19" width="60.109375" customWidth="1"/>
    <col min="20" max="20" width="39" customWidth="1"/>
  </cols>
  <sheetData>
    <row r="1" spans="1:20" ht="32.25" customHeight="1" x14ac:dyDescent="0.3">
      <c r="A1" s="153" t="s">
        <v>1804</v>
      </c>
      <c r="B1" s="153"/>
      <c r="C1" s="153"/>
      <c r="D1" s="153"/>
      <c r="E1" s="153"/>
      <c r="F1" s="153"/>
      <c r="G1" s="153"/>
      <c r="H1" s="45"/>
      <c r="I1" s="1"/>
      <c r="J1" s="1"/>
      <c r="K1" s="1"/>
      <c r="L1" s="1"/>
      <c r="M1" s="1"/>
      <c r="N1" s="1"/>
      <c r="O1" s="1"/>
      <c r="P1" s="1"/>
      <c r="Q1" s="1"/>
      <c r="R1" s="1"/>
      <c r="S1" s="1"/>
      <c r="T1" s="1"/>
    </row>
    <row r="2" spans="1:20" ht="30.6"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20" s="52" customFormat="1" ht="409.5" hidden="1" customHeight="1" x14ac:dyDescent="0.3">
      <c r="A3" s="17">
        <v>2017</v>
      </c>
      <c r="B3" s="18" t="s">
        <v>115</v>
      </c>
      <c r="C3" s="17">
        <v>6</v>
      </c>
      <c r="D3" s="19" t="s">
        <v>1805</v>
      </c>
      <c r="E3" s="19" t="s">
        <v>1806</v>
      </c>
      <c r="F3" s="20" t="s">
        <v>46</v>
      </c>
      <c r="G3" s="19" t="s">
        <v>1807</v>
      </c>
      <c r="H3" s="19" t="s">
        <v>1808</v>
      </c>
      <c r="I3" s="18" t="s">
        <v>1809</v>
      </c>
      <c r="J3" s="18" t="s">
        <v>1810</v>
      </c>
      <c r="K3" s="18">
        <v>1</v>
      </c>
      <c r="L3" s="21">
        <v>43770</v>
      </c>
      <c r="M3" s="21">
        <v>43921</v>
      </c>
      <c r="N3" s="17">
        <v>1</v>
      </c>
      <c r="O3" s="22">
        <f>+N3/K3</f>
        <v>1</v>
      </c>
      <c r="P3" s="121">
        <f>+AVERAGE(O3:O5)</f>
        <v>1</v>
      </c>
      <c r="Q3" s="121" t="s">
        <v>1076</v>
      </c>
      <c r="R3" s="19" t="s">
        <v>1811</v>
      </c>
      <c r="S3" s="137" t="s">
        <v>1812</v>
      </c>
      <c r="T3" s="23" t="s">
        <v>1813</v>
      </c>
    </row>
    <row r="4" spans="1:20" s="52" customFormat="1" ht="224.4" hidden="1" x14ac:dyDescent="0.3">
      <c r="A4" s="17">
        <v>2017</v>
      </c>
      <c r="B4" s="18" t="s">
        <v>115</v>
      </c>
      <c r="C4" s="17">
        <v>6</v>
      </c>
      <c r="D4" s="19" t="s">
        <v>1805</v>
      </c>
      <c r="E4" s="19" t="s">
        <v>1806</v>
      </c>
      <c r="F4" s="20" t="s">
        <v>1814</v>
      </c>
      <c r="G4" s="19" t="s">
        <v>1815</v>
      </c>
      <c r="H4" s="19" t="s">
        <v>1816</v>
      </c>
      <c r="I4" s="18" t="s">
        <v>1809</v>
      </c>
      <c r="J4" s="18" t="s">
        <v>1817</v>
      </c>
      <c r="K4" s="18">
        <v>2</v>
      </c>
      <c r="L4" s="21">
        <v>43770</v>
      </c>
      <c r="M4" s="21">
        <v>44012</v>
      </c>
      <c r="N4" s="17">
        <v>2</v>
      </c>
      <c r="O4" s="22">
        <f>+N4/K4</f>
        <v>1</v>
      </c>
      <c r="P4" s="121"/>
      <c r="Q4" s="121"/>
      <c r="R4" s="19" t="s">
        <v>1818</v>
      </c>
      <c r="S4" s="154"/>
      <c r="T4" s="23" t="s">
        <v>1813</v>
      </c>
    </row>
    <row r="5" spans="1:20" s="52" customFormat="1" ht="234.6" hidden="1" x14ac:dyDescent="0.3">
      <c r="A5" s="17">
        <v>2017</v>
      </c>
      <c r="B5" s="18" t="s">
        <v>115</v>
      </c>
      <c r="C5" s="17">
        <v>6</v>
      </c>
      <c r="D5" s="19" t="s">
        <v>1805</v>
      </c>
      <c r="E5" s="19" t="s">
        <v>1806</v>
      </c>
      <c r="F5" s="20" t="s">
        <v>1819</v>
      </c>
      <c r="G5" s="19" t="s">
        <v>1820</v>
      </c>
      <c r="H5" s="19" t="s">
        <v>1821</v>
      </c>
      <c r="I5" s="18" t="s">
        <v>1809</v>
      </c>
      <c r="J5" s="18" t="s">
        <v>1822</v>
      </c>
      <c r="K5" s="25">
        <v>1</v>
      </c>
      <c r="L5" s="21">
        <v>43861</v>
      </c>
      <c r="M5" s="21">
        <v>44196</v>
      </c>
      <c r="N5" s="17">
        <v>1</v>
      </c>
      <c r="O5" s="22">
        <f>+N5/K5</f>
        <v>1</v>
      </c>
      <c r="P5" s="121"/>
      <c r="Q5" s="121"/>
      <c r="R5" s="19" t="s">
        <v>1823</v>
      </c>
      <c r="S5" s="138"/>
      <c r="T5" s="23" t="s">
        <v>1813</v>
      </c>
    </row>
    <row r="6" spans="1:20" s="52" customFormat="1" ht="224.4" x14ac:dyDescent="0.3">
      <c r="A6" s="17">
        <v>2018</v>
      </c>
      <c r="B6" s="18" t="s">
        <v>180</v>
      </c>
      <c r="C6" s="27">
        <v>7</v>
      </c>
      <c r="D6" s="28" t="s">
        <v>1824</v>
      </c>
      <c r="E6" s="28" t="s">
        <v>1825</v>
      </c>
      <c r="F6" s="20" t="s">
        <v>382</v>
      </c>
      <c r="G6" s="28" t="s">
        <v>1826</v>
      </c>
      <c r="H6" s="28" t="s">
        <v>1827</v>
      </c>
      <c r="I6" s="18" t="s">
        <v>1332</v>
      </c>
      <c r="J6" s="26" t="s">
        <v>1828</v>
      </c>
      <c r="K6" s="27">
        <v>1</v>
      </c>
      <c r="L6" s="21">
        <v>44197</v>
      </c>
      <c r="M6" s="21">
        <v>44255</v>
      </c>
      <c r="N6" s="17">
        <v>1</v>
      </c>
      <c r="O6" s="22">
        <f t="shared" ref="O6:O16" si="0">+N6/K6</f>
        <v>1</v>
      </c>
      <c r="P6" s="25">
        <f>+O6</f>
        <v>1</v>
      </c>
      <c r="Q6" s="25" t="s">
        <v>1076</v>
      </c>
      <c r="R6" s="19" t="s">
        <v>1829</v>
      </c>
      <c r="S6" s="19" t="s">
        <v>1830</v>
      </c>
      <c r="T6" s="23" t="s">
        <v>1813</v>
      </c>
    </row>
    <row r="7" spans="1:20" ht="409.6" x14ac:dyDescent="0.3">
      <c r="A7" s="17">
        <v>2018</v>
      </c>
      <c r="B7" s="18" t="s">
        <v>180</v>
      </c>
      <c r="C7" s="27">
        <v>14</v>
      </c>
      <c r="D7" s="28" t="s">
        <v>1831</v>
      </c>
      <c r="E7" s="28" t="s">
        <v>1832</v>
      </c>
      <c r="F7" s="20" t="s">
        <v>46</v>
      </c>
      <c r="G7" s="28" t="s">
        <v>1833</v>
      </c>
      <c r="H7" s="28" t="s">
        <v>1834</v>
      </c>
      <c r="I7" s="18" t="s">
        <v>1835</v>
      </c>
      <c r="J7" s="26" t="s">
        <v>1836</v>
      </c>
      <c r="K7" s="27">
        <v>2</v>
      </c>
      <c r="L7" s="21">
        <v>43678</v>
      </c>
      <c r="M7" s="21">
        <v>43830</v>
      </c>
      <c r="N7" s="17">
        <v>2</v>
      </c>
      <c r="O7" s="22">
        <f t="shared" si="0"/>
        <v>1</v>
      </c>
      <c r="P7" s="121">
        <f>AVERAGE(O7:O9)</f>
        <v>1</v>
      </c>
      <c r="Q7" s="121" t="s">
        <v>1076</v>
      </c>
      <c r="R7" s="19" t="s">
        <v>1837</v>
      </c>
      <c r="S7" s="19" t="s">
        <v>1838</v>
      </c>
      <c r="T7" s="19" t="s">
        <v>1813</v>
      </c>
    </row>
    <row r="8" spans="1:20" ht="306" x14ac:dyDescent="0.3">
      <c r="A8" s="17">
        <v>2018</v>
      </c>
      <c r="B8" s="18" t="s">
        <v>180</v>
      </c>
      <c r="C8" s="27">
        <v>14</v>
      </c>
      <c r="D8" s="28" t="s">
        <v>1831</v>
      </c>
      <c r="E8" s="28" t="s">
        <v>1832</v>
      </c>
      <c r="F8" s="20" t="s">
        <v>57</v>
      </c>
      <c r="G8" s="28" t="s">
        <v>1833</v>
      </c>
      <c r="H8" s="28" t="s">
        <v>1839</v>
      </c>
      <c r="I8" s="18" t="s">
        <v>1835</v>
      </c>
      <c r="J8" s="26" t="s">
        <v>299</v>
      </c>
      <c r="K8" s="27">
        <v>2</v>
      </c>
      <c r="L8" s="21">
        <v>43647</v>
      </c>
      <c r="M8" s="21">
        <v>43830</v>
      </c>
      <c r="N8" s="17">
        <v>2</v>
      </c>
      <c r="O8" s="22">
        <f t="shared" si="0"/>
        <v>1</v>
      </c>
      <c r="P8" s="121"/>
      <c r="Q8" s="121"/>
      <c r="R8" s="19" t="s">
        <v>1840</v>
      </c>
      <c r="S8" s="19" t="s">
        <v>1838</v>
      </c>
      <c r="T8" s="19" t="s">
        <v>1813</v>
      </c>
    </row>
    <row r="9" spans="1:20" ht="408" x14ac:dyDescent="0.3">
      <c r="A9" s="17">
        <v>2018</v>
      </c>
      <c r="B9" s="18" t="s">
        <v>180</v>
      </c>
      <c r="C9" s="27">
        <v>14</v>
      </c>
      <c r="D9" s="28" t="s">
        <v>1831</v>
      </c>
      <c r="E9" s="28" t="s">
        <v>1832</v>
      </c>
      <c r="F9" s="20" t="s">
        <v>63</v>
      </c>
      <c r="G9" s="28" t="s">
        <v>1833</v>
      </c>
      <c r="H9" s="28" t="s">
        <v>1841</v>
      </c>
      <c r="I9" s="18" t="s">
        <v>1835</v>
      </c>
      <c r="J9" s="26" t="s">
        <v>1510</v>
      </c>
      <c r="K9" s="27">
        <v>1</v>
      </c>
      <c r="L9" s="21">
        <v>43678</v>
      </c>
      <c r="M9" s="21">
        <v>43830</v>
      </c>
      <c r="N9" s="17">
        <v>1</v>
      </c>
      <c r="O9" s="22">
        <f t="shared" si="0"/>
        <v>1</v>
      </c>
      <c r="P9" s="121"/>
      <c r="Q9" s="121"/>
      <c r="R9" s="19" t="s">
        <v>1842</v>
      </c>
      <c r="S9" s="19" t="s">
        <v>1838</v>
      </c>
      <c r="T9" s="19" t="s">
        <v>1813</v>
      </c>
    </row>
    <row r="10" spans="1:20" ht="377.4" x14ac:dyDescent="0.3">
      <c r="A10" s="17">
        <v>2018</v>
      </c>
      <c r="B10" s="18" t="s">
        <v>180</v>
      </c>
      <c r="C10" s="27">
        <v>28</v>
      </c>
      <c r="D10" s="28" t="s">
        <v>1843</v>
      </c>
      <c r="E10" s="28" t="s">
        <v>1844</v>
      </c>
      <c r="F10" s="20" t="s">
        <v>549</v>
      </c>
      <c r="G10" s="28" t="s">
        <v>1845</v>
      </c>
      <c r="H10" s="28" t="s">
        <v>1846</v>
      </c>
      <c r="I10" s="18" t="s">
        <v>1847</v>
      </c>
      <c r="J10" s="26" t="s">
        <v>570</v>
      </c>
      <c r="K10" s="27">
        <v>1</v>
      </c>
      <c r="L10" s="21" t="s">
        <v>1848</v>
      </c>
      <c r="M10" s="21">
        <v>44227</v>
      </c>
      <c r="N10" s="17">
        <v>1</v>
      </c>
      <c r="O10" s="22">
        <f t="shared" si="0"/>
        <v>1</v>
      </c>
      <c r="P10" s="121">
        <f>AVERAGE(O10:O15)</f>
        <v>1</v>
      </c>
      <c r="Q10" s="122" t="s">
        <v>1076</v>
      </c>
      <c r="R10" s="19" t="s">
        <v>1849</v>
      </c>
      <c r="S10" s="19" t="s">
        <v>1850</v>
      </c>
      <c r="T10" s="19" t="s">
        <v>1813</v>
      </c>
    </row>
    <row r="11" spans="1:20" ht="132.6" x14ac:dyDescent="0.3">
      <c r="A11" s="17">
        <v>2018</v>
      </c>
      <c r="B11" s="18" t="s">
        <v>180</v>
      </c>
      <c r="C11" s="27">
        <v>28</v>
      </c>
      <c r="D11" s="28" t="s">
        <v>1851</v>
      </c>
      <c r="E11" s="28" t="s">
        <v>1844</v>
      </c>
      <c r="F11" s="20" t="s">
        <v>555</v>
      </c>
      <c r="G11" s="28" t="s">
        <v>1852</v>
      </c>
      <c r="H11" s="28" t="s">
        <v>1853</v>
      </c>
      <c r="I11" s="18" t="s">
        <v>1332</v>
      </c>
      <c r="J11" s="26" t="s">
        <v>552</v>
      </c>
      <c r="K11" s="27">
        <v>1</v>
      </c>
      <c r="L11" s="21">
        <v>43678</v>
      </c>
      <c r="M11" s="21">
        <v>44012</v>
      </c>
      <c r="N11" s="17">
        <v>1</v>
      </c>
      <c r="O11" s="22">
        <f t="shared" si="0"/>
        <v>1</v>
      </c>
      <c r="P11" s="122"/>
      <c r="Q11" s="122"/>
      <c r="R11" s="19" t="s">
        <v>1854</v>
      </c>
      <c r="S11" s="19" t="s">
        <v>1855</v>
      </c>
      <c r="T11" s="19" t="s">
        <v>1813</v>
      </c>
    </row>
    <row r="12" spans="1:20" s="52" customFormat="1" ht="214.2" x14ac:dyDescent="0.3">
      <c r="A12" s="17">
        <v>2018</v>
      </c>
      <c r="B12" s="18" t="s">
        <v>180</v>
      </c>
      <c r="C12" s="27">
        <v>28</v>
      </c>
      <c r="D12" s="28" t="s">
        <v>1851</v>
      </c>
      <c r="E12" s="28" t="s">
        <v>1844</v>
      </c>
      <c r="F12" s="20" t="s">
        <v>558</v>
      </c>
      <c r="G12" s="28" t="s">
        <v>1856</v>
      </c>
      <c r="H12" s="28" t="s">
        <v>1857</v>
      </c>
      <c r="I12" s="18" t="s">
        <v>1332</v>
      </c>
      <c r="J12" s="26" t="s">
        <v>1473</v>
      </c>
      <c r="K12" s="27">
        <v>1</v>
      </c>
      <c r="L12" s="21">
        <v>43678</v>
      </c>
      <c r="M12" s="21">
        <v>44012</v>
      </c>
      <c r="N12" s="17">
        <v>1</v>
      </c>
      <c r="O12" s="22">
        <f t="shared" si="0"/>
        <v>1</v>
      </c>
      <c r="P12" s="122"/>
      <c r="Q12" s="122"/>
      <c r="R12" s="19" t="s">
        <v>1858</v>
      </c>
      <c r="S12" s="19" t="s">
        <v>1859</v>
      </c>
      <c r="T12" s="19" t="s">
        <v>1813</v>
      </c>
    </row>
    <row r="13" spans="1:20" s="52" customFormat="1" ht="306" x14ac:dyDescent="0.3">
      <c r="A13" s="17">
        <v>2018</v>
      </c>
      <c r="B13" s="18" t="s">
        <v>180</v>
      </c>
      <c r="C13" s="27">
        <v>28</v>
      </c>
      <c r="D13" s="28" t="s">
        <v>1851</v>
      </c>
      <c r="E13" s="28" t="s">
        <v>1844</v>
      </c>
      <c r="F13" s="20" t="s">
        <v>563</v>
      </c>
      <c r="G13" s="28" t="s">
        <v>1860</v>
      </c>
      <c r="H13" s="28" t="s">
        <v>1861</v>
      </c>
      <c r="I13" s="18" t="s">
        <v>1332</v>
      </c>
      <c r="J13" s="26" t="s">
        <v>1862</v>
      </c>
      <c r="K13" s="27">
        <v>1</v>
      </c>
      <c r="L13" s="21">
        <v>43678</v>
      </c>
      <c r="M13" s="21">
        <v>44012</v>
      </c>
      <c r="N13" s="17">
        <v>1</v>
      </c>
      <c r="O13" s="22">
        <f t="shared" si="0"/>
        <v>1</v>
      </c>
      <c r="P13" s="122"/>
      <c r="Q13" s="122"/>
      <c r="R13" s="19" t="s">
        <v>1863</v>
      </c>
      <c r="S13" s="19" t="s">
        <v>1864</v>
      </c>
      <c r="T13" s="19" t="s">
        <v>1813</v>
      </c>
    </row>
    <row r="14" spans="1:20" ht="163.19999999999999" x14ac:dyDescent="0.3">
      <c r="A14" s="17">
        <v>2018</v>
      </c>
      <c r="B14" s="18" t="s">
        <v>180</v>
      </c>
      <c r="C14" s="27">
        <v>28</v>
      </c>
      <c r="D14" s="28" t="s">
        <v>1851</v>
      </c>
      <c r="E14" s="28" t="s">
        <v>1844</v>
      </c>
      <c r="F14" s="20" t="s">
        <v>567</v>
      </c>
      <c r="G14" s="28" t="s">
        <v>1865</v>
      </c>
      <c r="H14" s="28" t="s">
        <v>1866</v>
      </c>
      <c r="I14" s="18" t="s">
        <v>1332</v>
      </c>
      <c r="J14" s="26" t="s">
        <v>1867</v>
      </c>
      <c r="K14" s="27">
        <v>1</v>
      </c>
      <c r="L14" s="21">
        <v>43678</v>
      </c>
      <c r="M14" s="21">
        <v>44012</v>
      </c>
      <c r="N14" s="17">
        <v>1</v>
      </c>
      <c r="O14" s="22">
        <f t="shared" si="0"/>
        <v>1</v>
      </c>
      <c r="P14" s="122"/>
      <c r="Q14" s="122"/>
      <c r="R14" s="19" t="s">
        <v>1868</v>
      </c>
      <c r="S14" s="19" t="s">
        <v>1869</v>
      </c>
      <c r="T14" s="19" t="s">
        <v>1813</v>
      </c>
    </row>
    <row r="15" spans="1:20" ht="325.5" customHeight="1" x14ac:dyDescent="0.3">
      <c r="A15" s="17">
        <v>2018</v>
      </c>
      <c r="B15" s="18" t="s">
        <v>180</v>
      </c>
      <c r="C15" s="27">
        <v>28</v>
      </c>
      <c r="D15" s="28" t="s">
        <v>1843</v>
      </c>
      <c r="E15" s="28" t="s">
        <v>1844</v>
      </c>
      <c r="F15" s="20" t="s">
        <v>573</v>
      </c>
      <c r="G15" s="28" t="s">
        <v>1870</v>
      </c>
      <c r="H15" s="28" t="s">
        <v>1871</v>
      </c>
      <c r="I15" s="18" t="s">
        <v>1332</v>
      </c>
      <c r="J15" s="26" t="s">
        <v>1872</v>
      </c>
      <c r="K15" s="27">
        <v>2</v>
      </c>
      <c r="L15" s="21">
        <v>43678</v>
      </c>
      <c r="M15" s="21">
        <v>44012</v>
      </c>
      <c r="N15" s="17">
        <v>2</v>
      </c>
      <c r="O15" s="22">
        <f t="shared" si="0"/>
        <v>1</v>
      </c>
      <c r="P15" s="122"/>
      <c r="Q15" s="122"/>
      <c r="R15" s="19" t="s">
        <v>1873</v>
      </c>
      <c r="S15" s="19" t="s">
        <v>1874</v>
      </c>
      <c r="T15" s="19" t="s">
        <v>1813</v>
      </c>
    </row>
    <row r="16" spans="1:20" ht="163.19999999999999" hidden="1" x14ac:dyDescent="0.3">
      <c r="A16" s="18">
        <v>2019</v>
      </c>
      <c r="B16" s="18" t="s">
        <v>441</v>
      </c>
      <c r="C16" s="27">
        <v>20</v>
      </c>
      <c r="D16" s="28" t="s">
        <v>1875</v>
      </c>
      <c r="E16" s="28" t="s">
        <v>1876</v>
      </c>
      <c r="F16" s="20" t="s">
        <v>382</v>
      </c>
      <c r="G16" s="19" t="s">
        <v>1877</v>
      </c>
      <c r="H16" s="19" t="s">
        <v>1878</v>
      </c>
      <c r="I16" s="18" t="s">
        <v>1370</v>
      </c>
      <c r="J16" s="18" t="s">
        <v>1879</v>
      </c>
      <c r="K16" s="18">
        <v>1</v>
      </c>
      <c r="L16" s="21">
        <v>44044</v>
      </c>
      <c r="M16" s="21">
        <v>44196</v>
      </c>
      <c r="N16" s="17">
        <v>1</v>
      </c>
      <c r="O16" s="22">
        <f t="shared" si="0"/>
        <v>1</v>
      </c>
      <c r="P16" s="25">
        <f>+O16</f>
        <v>1</v>
      </c>
      <c r="Q16" s="25" t="s">
        <v>1076</v>
      </c>
      <c r="R16" s="19" t="s">
        <v>1880</v>
      </c>
      <c r="S16" s="19" t="s">
        <v>1881</v>
      </c>
      <c r="T16" s="19" t="s">
        <v>1813</v>
      </c>
    </row>
  </sheetData>
  <autoFilter ref="A2:T16" xr:uid="{00000000-0009-0000-0000-000009000000}">
    <filterColumn colId="1">
      <filters>
        <filter val="6). CGR-CDSA N° 864"/>
      </filters>
    </filterColumn>
  </autoFilter>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xr:uid="{00000000-0002-0000-0900-000000000000}">
      <formula1>1</formula1>
      <formula2>1000</formula2>
    </dataValidation>
    <dataValidation type="date" showInputMessage="1" showErrorMessage="1" prompt="Ingrese dato de fecha DD/MM/AAAA_x000a_" sqref="L6:M6" xr:uid="{00000000-0002-0000-0900-000001000000}">
      <formula1>36161</formula1>
      <formula2>44561</formula2>
    </dataValidation>
    <dataValidation type="textLength" allowBlank="1" showInputMessage="1" showErrorMessage="1" prompt="Cualquier contenido, máximo 390 caracteres_x000a_" sqref="G6:H6 J6" xr:uid="{00000000-0002-0000-0900-000002000000}">
      <formula1>1</formula1>
      <formula2>300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B7"/>
  <sheetViews>
    <sheetView topLeftCell="J6" workbookViewId="0">
      <selection activeCell="S6" sqref="S6"/>
    </sheetView>
  </sheetViews>
  <sheetFormatPr baseColWidth="10" defaultColWidth="11.44140625" defaultRowHeight="14.4" x14ac:dyDescent="0.3"/>
  <cols>
    <col min="1" max="1" width="8.33203125" customWidth="1"/>
    <col min="2" max="2" width="16.5546875" customWidth="1"/>
    <col min="3" max="3" width="9.6640625" customWidth="1"/>
    <col min="4" max="4" width="38.33203125" customWidth="1"/>
    <col min="5" max="5" width="37.109375" customWidth="1"/>
    <col min="6" max="6" width="8.33203125" customWidth="1"/>
    <col min="7" max="7" width="38.109375" customWidth="1"/>
    <col min="8" max="8" width="29.5546875" customWidth="1"/>
    <col min="9" max="9" width="15.6640625" customWidth="1"/>
    <col min="10" max="10" width="16.4414062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59.44140625" customWidth="1"/>
    <col min="19" max="19" width="60.109375" customWidth="1"/>
    <col min="20" max="20" width="39" customWidth="1"/>
  </cols>
  <sheetData>
    <row r="1" spans="1:16382" ht="32.25" customHeight="1" x14ac:dyDescent="0.3">
      <c r="A1" s="153" t="s">
        <v>1882</v>
      </c>
      <c r="B1" s="153"/>
      <c r="C1" s="153"/>
      <c r="D1" s="153"/>
      <c r="E1" s="153"/>
      <c r="F1" s="153"/>
      <c r="G1" s="153"/>
      <c r="H1" s="45"/>
      <c r="I1" s="1"/>
      <c r="J1" s="1"/>
      <c r="K1" s="1"/>
      <c r="L1" s="1"/>
      <c r="M1" s="1"/>
      <c r="N1" s="1"/>
      <c r="O1" s="1"/>
      <c r="P1" s="1"/>
      <c r="Q1" s="1"/>
      <c r="R1" s="1"/>
      <c r="S1" s="1"/>
      <c r="T1" s="1"/>
    </row>
    <row r="2" spans="1:16382" ht="30.6"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16382" ht="81.599999999999994" x14ac:dyDescent="0.3">
      <c r="A3" s="3">
        <v>2018</v>
      </c>
      <c r="B3" s="5" t="s">
        <v>180</v>
      </c>
      <c r="C3" s="3">
        <v>4</v>
      </c>
      <c r="D3" s="50" t="s">
        <v>1883</v>
      </c>
      <c r="E3" s="50" t="s">
        <v>1884</v>
      </c>
      <c r="F3" s="7" t="s">
        <v>101</v>
      </c>
      <c r="G3" s="50" t="s">
        <v>1885</v>
      </c>
      <c r="H3" s="50" t="s">
        <v>1886</v>
      </c>
      <c r="I3" s="5" t="s">
        <v>1332</v>
      </c>
      <c r="J3" s="10" t="s">
        <v>1887</v>
      </c>
      <c r="K3" s="10">
        <v>1</v>
      </c>
      <c r="L3" s="12">
        <v>43654</v>
      </c>
      <c r="M3" s="12">
        <v>43769</v>
      </c>
      <c r="N3" s="3">
        <v>1</v>
      </c>
      <c r="O3" s="46">
        <v>1</v>
      </c>
      <c r="P3" s="182">
        <v>1</v>
      </c>
      <c r="Q3" s="126" t="s">
        <v>1076</v>
      </c>
      <c r="R3" s="152" t="s">
        <v>1888</v>
      </c>
      <c r="S3" s="152" t="s">
        <v>1889</v>
      </c>
      <c r="T3" s="23" t="s">
        <v>1813</v>
      </c>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ht="91.8" x14ac:dyDescent="0.3">
      <c r="A4" s="3">
        <v>2018</v>
      </c>
      <c r="B4" s="5" t="s">
        <v>180</v>
      </c>
      <c r="C4" s="3">
        <v>4</v>
      </c>
      <c r="D4" s="50" t="s">
        <v>1883</v>
      </c>
      <c r="E4" s="50" t="s">
        <v>1884</v>
      </c>
      <c r="F4" s="7" t="s">
        <v>108</v>
      </c>
      <c r="G4" s="50" t="s">
        <v>1890</v>
      </c>
      <c r="H4" s="50" t="s">
        <v>1891</v>
      </c>
      <c r="I4" s="5" t="s">
        <v>1332</v>
      </c>
      <c r="J4" s="10" t="s">
        <v>1892</v>
      </c>
      <c r="K4" s="10">
        <v>1</v>
      </c>
      <c r="L4" s="12">
        <v>43654</v>
      </c>
      <c r="M4" s="12">
        <v>43769</v>
      </c>
      <c r="N4" s="3">
        <v>1</v>
      </c>
      <c r="O4" s="46">
        <v>1</v>
      </c>
      <c r="P4" s="183"/>
      <c r="Q4" s="128"/>
      <c r="R4" s="152"/>
      <c r="S4" s="152"/>
      <c r="T4" s="23" t="s">
        <v>1813</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ht="142.80000000000001" x14ac:dyDescent="0.3">
      <c r="A5" s="3">
        <v>2018</v>
      </c>
      <c r="B5" s="5" t="s">
        <v>180</v>
      </c>
      <c r="C5" s="10">
        <v>27</v>
      </c>
      <c r="D5" s="8" t="s">
        <v>1893</v>
      </c>
      <c r="E5" s="8" t="s">
        <v>1894</v>
      </c>
      <c r="F5" s="7" t="s">
        <v>382</v>
      </c>
      <c r="G5" s="8" t="s">
        <v>1895</v>
      </c>
      <c r="H5" s="8" t="s">
        <v>1472</v>
      </c>
      <c r="I5" s="5" t="s">
        <v>1332</v>
      </c>
      <c r="J5" s="9" t="s">
        <v>1473</v>
      </c>
      <c r="K5" s="10">
        <v>1</v>
      </c>
      <c r="L5" s="12">
        <v>43678</v>
      </c>
      <c r="M5" s="12">
        <v>44012</v>
      </c>
      <c r="N5" s="3">
        <v>1</v>
      </c>
      <c r="O5" s="46">
        <v>1</v>
      </c>
      <c r="P5" s="44">
        <v>1</v>
      </c>
      <c r="Q5" s="25" t="s">
        <v>1076</v>
      </c>
      <c r="R5" s="19" t="s">
        <v>1896</v>
      </c>
      <c r="S5" s="53" t="s">
        <v>1897</v>
      </c>
      <c r="T5" s="23" t="s">
        <v>1813</v>
      </c>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49" customFormat="1" ht="346.8" x14ac:dyDescent="0.3">
      <c r="A6" s="3" t="s">
        <v>10</v>
      </c>
      <c r="B6" s="5" t="s">
        <v>316</v>
      </c>
      <c r="C6" s="10" t="s">
        <v>1898</v>
      </c>
      <c r="D6" s="8" t="s">
        <v>1899</v>
      </c>
      <c r="E6" s="8" t="s">
        <v>1900</v>
      </c>
      <c r="F6" s="7">
        <v>1</v>
      </c>
      <c r="G6" s="8" t="s">
        <v>1901</v>
      </c>
      <c r="H6" s="8" t="s">
        <v>1902</v>
      </c>
      <c r="I6" s="5" t="s">
        <v>862</v>
      </c>
      <c r="J6" s="5" t="s">
        <v>1903</v>
      </c>
      <c r="K6" s="9">
        <v>1</v>
      </c>
      <c r="L6" s="12">
        <v>43692</v>
      </c>
      <c r="M6" s="12">
        <v>44043</v>
      </c>
      <c r="N6" s="3">
        <v>1</v>
      </c>
      <c r="O6" s="46">
        <f>+N6/K6</f>
        <v>1</v>
      </c>
      <c r="P6" s="44">
        <f>+O6</f>
        <v>1</v>
      </c>
      <c r="Q6" s="25" t="s">
        <v>1076</v>
      </c>
      <c r="R6" s="19" t="s">
        <v>1904</v>
      </c>
      <c r="S6" s="19" t="s">
        <v>1905</v>
      </c>
      <c r="T6" s="19" t="s">
        <v>1813</v>
      </c>
    </row>
    <row r="7" spans="1:16382" ht="173.4" x14ac:dyDescent="0.3">
      <c r="A7" s="5" t="s">
        <v>1235</v>
      </c>
      <c r="B7" s="5" t="s">
        <v>1236</v>
      </c>
      <c r="C7" s="10">
        <v>14</v>
      </c>
      <c r="D7" s="8" t="s">
        <v>1906</v>
      </c>
      <c r="E7" s="8" t="s">
        <v>1907</v>
      </c>
      <c r="F7" s="7" t="s">
        <v>382</v>
      </c>
      <c r="G7" s="8" t="s">
        <v>1908</v>
      </c>
      <c r="H7" s="8" t="s">
        <v>1909</v>
      </c>
      <c r="I7" s="5" t="s">
        <v>1360</v>
      </c>
      <c r="J7" s="5" t="s">
        <v>1910</v>
      </c>
      <c r="K7" s="9">
        <v>1</v>
      </c>
      <c r="L7" s="12">
        <v>43700</v>
      </c>
      <c r="M7" s="12">
        <v>43769</v>
      </c>
      <c r="N7" s="3">
        <v>1</v>
      </c>
      <c r="O7" s="46">
        <v>1</v>
      </c>
      <c r="P7" s="44">
        <v>1</v>
      </c>
      <c r="Q7" s="25" t="s">
        <v>1076</v>
      </c>
      <c r="R7" s="28" t="s">
        <v>1911</v>
      </c>
      <c r="S7" s="19" t="s">
        <v>1912</v>
      </c>
      <c r="T7" s="23" t="s">
        <v>1813</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row>
  </sheetData>
  <autoFilter ref="A2:XFB2" xr:uid="{00000000-0009-0000-0000-00000A000000}"/>
  <mergeCells count="5">
    <mergeCell ref="S3:S4"/>
    <mergeCell ref="P3:P4"/>
    <mergeCell ref="Q3:Q4"/>
    <mergeCell ref="R3:R4"/>
    <mergeCell ref="A1:G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20"/>
  <sheetViews>
    <sheetView topLeftCell="M16" workbookViewId="0">
      <selection activeCell="S16" sqref="S16"/>
    </sheetView>
  </sheetViews>
  <sheetFormatPr baseColWidth="10" defaultColWidth="11.44140625" defaultRowHeight="14.4" x14ac:dyDescent="0.3"/>
  <cols>
    <col min="1" max="1" width="8.33203125" customWidth="1"/>
    <col min="2" max="2" width="16.5546875" customWidth="1"/>
    <col min="3" max="3" width="9.6640625" customWidth="1"/>
    <col min="4" max="4" width="38.33203125" customWidth="1"/>
    <col min="5" max="5" width="37.109375" customWidth="1"/>
    <col min="6" max="6" width="8.33203125" customWidth="1"/>
    <col min="7" max="7" width="38.109375" customWidth="1"/>
    <col min="8" max="8" width="29.5546875" customWidth="1"/>
    <col min="9" max="9" width="15.6640625" customWidth="1"/>
    <col min="10" max="10" width="16.4414062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47.109375" customWidth="1"/>
    <col min="19" max="19" width="50" customWidth="1"/>
    <col min="20" max="20" width="39" customWidth="1"/>
  </cols>
  <sheetData>
    <row r="1" spans="1:21" ht="32.25" customHeight="1" x14ac:dyDescent="0.3">
      <c r="A1" s="153" t="s">
        <v>1913</v>
      </c>
      <c r="B1" s="153"/>
      <c r="C1" s="153"/>
      <c r="D1" s="153"/>
      <c r="E1" s="153"/>
      <c r="F1" s="153"/>
      <c r="G1" s="153"/>
      <c r="H1" s="45"/>
      <c r="I1" s="1"/>
      <c r="J1" s="1"/>
      <c r="K1" s="1"/>
      <c r="L1" s="1"/>
      <c r="M1" s="1"/>
      <c r="N1" s="1"/>
      <c r="O1" s="1"/>
      <c r="P1" s="1"/>
      <c r="Q1" s="1"/>
      <c r="R1" s="1"/>
      <c r="S1" s="1"/>
      <c r="T1" s="1"/>
    </row>
    <row r="2" spans="1:21" ht="30.6"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21" ht="150" customHeight="1" x14ac:dyDescent="0.3">
      <c r="A3" s="17">
        <v>2017</v>
      </c>
      <c r="B3" s="18" t="s">
        <v>5</v>
      </c>
      <c r="C3" s="17">
        <v>9</v>
      </c>
      <c r="D3" s="19" t="s">
        <v>1914</v>
      </c>
      <c r="E3" s="19" t="s">
        <v>1915</v>
      </c>
      <c r="F3" s="20" t="s">
        <v>101</v>
      </c>
      <c r="G3" s="19" t="s">
        <v>1916</v>
      </c>
      <c r="H3" s="19" t="s">
        <v>1917</v>
      </c>
      <c r="I3" s="18" t="s">
        <v>1370</v>
      </c>
      <c r="J3" s="18" t="s">
        <v>513</v>
      </c>
      <c r="K3" s="17">
        <v>1</v>
      </c>
      <c r="L3" s="21">
        <v>43282</v>
      </c>
      <c r="M3" s="21">
        <v>43465</v>
      </c>
      <c r="N3" s="17">
        <v>1</v>
      </c>
      <c r="O3" s="22">
        <f t="shared" ref="O3:O19" si="0">+N3/K3</f>
        <v>1</v>
      </c>
      <c r="P3" s="121">
        <f>+AVERAGE(O3:O4)</f>
        <v>1</v>
      </c>
      <c r="Q3" s="121" t="s">
        <v>1076</v>
      </c>
      <c r="R3" s="6" t="s">
        <v>1918</v>
      </c>
      <c r="S3" s="172" t="s">
        <v>1919</v>
      </c>
      <c r="T3" s="6" t="s">
        <v>1813</v>
      </c>
    </row>
    <row r="4" spans="1:21" ht="150" customHeight="1" x14ac:dyDescent="0.3">
      <c r="A4" s="17">
        <v>2017</v>
      </c>
      <c r="B4" s="18" t="s">
        <v>5</v>
      </c>
      <c r="C4" s="17">
        <v>9</v>
      </c>
      <c r="D4" s="19" t="s">
        <v>1914</v>
      </c>
      <c r="E4" s="19" t="s">
        <v>1915</v>
      </c>
      <c r="F4" s="20" t="s">
        <v>108</v>
      </c>
      <c r="G4" s="19" t="s">
        <v>1920</v>
      </c>
      <c r="H4" s="19" t="s">
        <v>1921</v>
      </c>
      <c r="I4" s="18" t="s">
        <v>1370</v>
      </c>
      <c r="J4" s="18" t="s">
        <v>1922</v>
      </c>
      <c r="K4" s="17">
        <v>1</v>
      </c>
      <c r="L4" s="21">
        <v>43282</v>
      </c>
      <c r="M4" s="21">
        <v>43465</v>
      </c>
      <c r="N4" s="17">
        <v>1</v>
      </c>
      <c r="O4" s="22">
        <f t="shared" si="0"/>
        <v>1</v>
      </c>
      <c r="P4" s="121"/>
      <c r="Q4" s="121"/>
      <c r="R4" s="50" t="s">
        <v>1923</v>
      </c>
      <c r="S4" s="173"/>
      <c r="T4" s="6" t="s">
        <v>1813</v>
      </c>
    </row>
    <row r="5" spans="1:21" s="49" customFormat="1" ht="224.4" x14ac:dyDescent="0.3">
      <c r="A5" s="3">
        <v>2017</v>
      </c>
      <c r="B5" s="5" t="s">
        <v>6</v>
      </c>
      <c r="C5" s="3">
        <v>1</v>
      </c>
      <c r="D5" s="6" t="s">
        <v>1924</v>
      </c>
      <c r="E5" s="6" t="s">
        <v>1925</v>
      </c>
      <c r="F5" s="7" t="s">
        <v>382</v>
      </c>
      <c r="G5" s="50" t="s">
        <v>1926</v>
      </c>
      <c r="H5" s="50" t="s">
        <v>1927</v>
      </c>
      <c r="I5" s="5" t="s">
        <v>1360</v>
      </c>
      <c r="J5" s="3" t="s">
        <v>1928</v>
      </c>
      <c r="K5" s="3">
        <v>2</v>
      </c>
      <c r="L5" s="12">
        <v>43311</v>
      </c>
      <c r="M5" s="12">
        <v>44042</v>
      </c>
      <c r="N5" s="3">
        <v>2</v>
      </c>
      <c r="O5" s="46">
        <f t="shared" si="0"/>
        <v>1</v>
      </c>
      <c r="P5" s="44">
        <f>+O5</f>
        <v>1</v>
      </c>
      <c r="Q5" s="44" t="s">
        <v>1076</v>
      </c>
      <c r="R5" s="6" t="s">
        <v>1929</v>
      </c>
      <c r="S5" s="6" t="s">
        <v>1930</v>
      </c>
      <c r="T5" s="50" t="s">
        <v>1813</v>
      </c>
      <c r="U5" s="51"/>
    </row>
    <row r="6" spans="1:21" s="49" customFormat="1" ht="142.80000000000001" x14ac:dyDescent="0.3">
      <c r="A6" s="3">
        <v>2018</v>
      </c>
      <c r="B6" s="5" t="s">
        <v>180</v>
      </c>
      <c r="C6" s="10">
        <v>8</v>
      </c>
      <c r="D6" s="8" t="s">
        <v>1931</v>
      </c>
      <c r="E6" s="8" t="s">
        <v>1932</v>
      </c>
      <c r="F6" s="7" t="s">
        <v>382</v>
      </c>
      <c r="G6" s="8" t="s">
        <v>1933</v>
      </c>
      <c r="H6" s="8" t="s">
        <v>1934</v>
      </c>
      <c r="I6" s="5" t="s">
        <v>1332</v>
      </c>
      <c r="J6" s="9" t="s">
        <v>1935</v>
      </c>
      <c r="K6" s="10">
        <v>1</v>
      </c>
      <c r="L6" s="12">
        <v>43832</v>
      </c>
      <c r="M6" s="12">
        <v>43889</v>
      </c>
      <c r="N6" s="3">
        <v>1</v>
      </c>
      <c r="O6" s="46">
        <f t="shared" si="0"/>
        <v>1</v>
      </c>
      <c r="P6" s="44">
        <f>+O6</f>
        <v>1</v>
      </c>
      <c r="Q6" s="44" t="s">
        <v>1076</v>
      </c>
      <c r="R6" s="6" t="s">
        <v>1936</v>
      </c>
      <c r="S6" s="6" t="s">
        <v>1937</v>
      </c>
      <c r="T6" s="50" t="s">
        <v>1813</v>
      </c>
    </row>
    <row r="7" spans="1:21" s="47" customFormat="1" ht="265.2" x14ac:dyDescent="0.3">
      <c r="A7" s="3">
        <v>2018</v>
      </c>
      <c r="B7" s="5" t="s">
        <v>8</v>
      </c>
      <c r="C7" s="10">
        <v>12</v>
      </c>
      <c r="D7" s="8" t="s">
        <v>1938</v>
      </c>
      <c r="E7" s="8" t="s">
        <v>1939</v>
      </c>
      <c r="F7" s="7" t="s">
        <v>382</v>
      </c>
      <c r="G7" s="8" t="s">
        <v>1940</v>
      </c>
      <c r="H7" s="8" t="s">
        <v>1941</v>
      </c>
      <c r="I7" s="5" t="s">
        <v>1332</v>
      </c>
      <c r="J7" s="9" t="s">
        <v>1942</v>
      </c>
      <c r="K7" s="10">
        <v>2</v>
      </c>
      <c r="L7" s="12">
        <v>43678</v>
      </c>
      <c r="M7" s="12">
        <v>43800</v>
      </c>
      <c r="N7" s="3">
        <v>2</v>
      </c>
      <c r="O7" s="46">
        <f t="shared" si="0"/>
        <v>1</v>
      </c>
      <c r="P7" s="44">
        <f>+O7</f>
        <v>1</v>
      </c>
      <c r="Q7" s="44" t="s">
        <v>1076</v>
      </c>
      <c r="R7" s="6" t="s">
        <v>1943</v>
      </c>
      <c r="S7" s="6" t="s">
        <v>1944</v>
      </c>
      <c r="T7" s="50" t="s">
        <v>1813</v>
      </c>
    </row>
    <row r="8" spans="1:21" s="49" customFormat="1" ht="336.6" x14ac:dyDescent="0.3">
      <c r="A8" s="17">
        <v>2018</v>
      </c>
      <c r="B8" s="18" t="s">
        <v>8</v>
      </c>
      <c r="C8" s="27">
        <v>17</v>
      </c>
      <c r="D8" s="28" t="s">
        <v>1945</v>
      </c>
      <c r="E8" s="28" t="s">
        <v>1946</v>
      </c>
      <c r="F8" s="20" t="s">
        <v>382</v>
      </c>
      <c r="G8" s="28" t="s">
        <v>1947</v>
      </c>
      <c r="H8" s="28" t="s">
        <v>1841</v>
      </c>
      <c r="I8" s="18" t="s">
        <v>1360</v>
      </c>
      <c r="J8" s="26" t="s">
        <v>1510</v>
      </c>
      <c r="K8" s="29">
        <v>1</v>
      </c>
      <c r="L8" s="21">
        <v>43678</v>
      </c>
      <c r="M8" s="21">
        <v>43830</v>
      </c>
      <c r="N8" s="17">
        <v>1</v>
      </c>
      <c r="O8" s="22">
        <f t="shared" si="0"/>
        <v>1</v>
      </c>
      <c r="P8" s="25">
        <f>+O8</f>
        <v>1</v>
      </c>
      <c r="Q8" s="25" t="s">
        <v>1076</v>
      </c>
      <c r="R8" s="6" t="s">
        <v>1948</v>
      </c>
      <c r="S8" s="6" t="s">
        <v>1949</v>
      </c>
      <c r="T8" s="6" t="s">
        <v>1813</v>
      </c>
    </row>
    <row r="9" spans="1:21" s="49" customFormat="1" ht="295.8" x14ac:dyDescent="0.3">
      <c r="A9" s="17">
        <v>2018</v>
      </c>
      <c r="B9" s="18" t="s">
        <v>8</v>
      </c>
      <c r="C9" s="27">
        <v>18</v>
      </c>
      <c r="D9" s="28" t="s">
        <v>1950</v>
      </c>
      <c r="E9" s="28" t="s">
        <v>1951</v>
      </c>
      <c r="F9" s="20" t="s">
        <v>382</v>
      </c>
      <c r="G9" s="28" t="s">
        <v>1952</v>
      </c>
      <c r="H9" s="28" t="s">
        <v>1953</v>
      </c>
      <c r="I9" s="18" t="s">
        <v>1360</v>
      </c>
      <c r="J9" s="26" t="s">
        <v>1954</v>
      </c>
      <c r="K9" s="27">
        <v>1</v>
      </c>
      <c r="L9" s="21">
        <v>43678</v>
      </c>
      <c r="M9" s="21">
        <v>43830</v>
      </c>
      <c r="N9" s="17">
        <v>0</v>
      </c>
      <c r="O9" s="22">
        <f t="shared" si="0"/>
        <v>0</v>
      </c>
      <c r="P9" s="25">
        <f>+O9</f>
        <v>0</v>
      </c>
      <c r="Q9" s="25" t="s">
        <v>1076</v>
      </c>
      <c r="R9" s="6" t="s">
        <v>1955</v>
      </c>
      <c r="S9" s="6" t="s">
        <v>1956</v>
      </c>
      <c r="T9" s="6" t="s">
        <v>1813</v>
      </c>
    </row>
    <row r="10" spans="1:21" ht="123.75" customHeight="1" x14ac:dyDescent="0.3">
      <c r="A10" s="3">
        <v>2018</v>
      </c>
      <c r="B10" s="5" t="s">
        <v>8</v>
      </c>
      <c r="C10" s="10">
        <v>20</v>
      </c>
      <c r="D10" s="8" t="s">
        <v>1957</v>
      </c>
      <c r="E10" s="8" t="s">
        <v>1958</v>
      </c>
      <c r="F10" s="7" t="s">
        <v>101</v>
      </c>
      <c r="G10" s="8" t="s">
        <v>1959</v>
      </c>
      <c r="H10" s="8" t="s">
        <v>1960</v>
      </c>
      <c r="I10" s="5" t="s">
        <v>528</v>
      </c>
      <c r="J10" s="9" t="s">
        <v>65</v>
      </c>
      <c r="K10" s="10">
        <v>1</v>
      </c>
      <c r="L10" s="12">
        <v>43678</v>
      </c>
      <c r="M10" s="12">
        <v>43709</v>
      </c>
      <c r="N10" s="3">
        <v>1</v>
      </c>
      <c r="O10" s="46">
        <f t="shared" si="0"/>
        <v>1</v>
      </c>
      <c r="P10" s="182">
        <f>AVERAGE(O10:O11)</f>
        <v>1</v>
      </c>
      <c r="Q10" s="182" t="s">
        <v>1076</v>
      </c>
      <c r="R10" s="6" t="s">
        <v>1961</v>
      </c>
      <c r="S10" s="172" t="s">
        <v>1962</v>
      </c>
      <c r="T10" s="6" t="s">
        <v>1813</v>
      </c>
    </row>
    <row r="11" spans="1:21" ht="336.6" x14ac:dyDescent="0.3">
      <c r="A11" s="3">
        <v>2018</v>
      </c>
      <c r="B11" s="5" t="s">
        <v>8</v>
      </c>
      <c r="C11" s="10">
        <v>20</v>
      </c>
      <c r="D11" s="8" t="s">
        <v>1957</v>
      </c>
      <c r="E11" s="8" t="s">
        <v>1958</v>
      </c>
      <c r="F11" s="7" t="s">
        <v>108</v>
      </c>
      <c r="G11" s="8" t="s">
        <v>1963</v>
      </c>
      <c r="H11" s="8" t="s">
        <v>1964</v>
      </c>
      <c r="I11" s="5" t="s">
        <v>528</v>
      </c>
      <c r="J11" s="9" t="s">
        <v>532</v>
      </c>
      <c r="K11" s="10">
        <v>500</v>
      </c>
      <c r="L11" s="12">
        <v>43678</v>
      </c>
      <c r="M11" s="12">
        <v>43800</v>
      </c>
      <c r="N11" s="3">
        <v>500</v>
      </c>
      <c r="O11" s="46">
        <f t="shared" si="0"/>
        <v>1</v>
      </c>
      <c r="P11" s="184"/>
      <c r="Q11" s="183"/>
      <c r="R11" s="6" t="s">
        <v>1965</v>
      </c>
      <c r="S11" s="173"/>
      <c r="T11" s="6" t="s">
        <v>1813</v>
      </c>
    </row>
    <row r="12" spans="1:21" ht="387.6" x14ac:dyDescent="0.3">
      <c r="A12" s="3">
        <v>2018</v>
      </c>
      <c r="B12" s="5" t="s">
        <v>8</v>
      </c>
      <c r="C12" s="10">
        <v>36</v>
      </c>
      <c r="D12" s="8" t="s">
        <v>1966</v>
      </c>
      <c r="E12" s="8" t="s">
        <v>1967</v>
      </c>
      <c r="F12" s="7" t="s">
        <v>382</v>
      </c>
      <c r="G12" s="8" t="s">
        <v>1968</v>
      </c>
      <c r="H12" s="8" t="s">
        <v>1969</v>
      </c>
      <c r="I12" s="5" t="s">
        <v>1360</v>
      </c>
      <c r="J12" s="9" t="s">
        <v>1510</v>
      </c>
      <c r="K12" s="10">
        <v>1</v>
      </c>
      <c r="L12" s="12">
        <v>43678</v>
      </c>
      <c r="M12" s="12">
        <v>43830</v>
      </c>
      <c r="N12" s="3">
        <v>1</v>
      </c>
      <c r="O12" s="46">
        <f t="shared" si="0"/>
        <v>1</v>
      </c>
      <c r="P12" s="44">
        <f>+O12</f>
        <v>1</v>
      </c>
      <c r="Q12" s="44" t="s">
        <v>1076</v>
      </c>
      <c r="R12" s="6" t="s">
        <v>1970</v>
      </c>
      <c r="S12" s="6" t="s">
        <v>1971</v>
      </c>
      <c r="T12" s="6" t="s">
        <v>1813</v>
      </c>
    </row>
    <row r="13" spans="1:21" s="49" customFormat="1" ht="285.60000000000002" x14ac:dyDescent="0.3">
      <c r="A13" s="3">
        <v>2018</v>
      </c>
      <c r="B13" s="5" t="s">
        <v>8</v>
      </c>
      <c r="C13" s="10">
        <v>37</v>
      </c>
      <c r="D13" s="8" t="s">
        <v>1972</v>
      </c>
      <c r="E13" s="8" t="s">
        <v>233</v>
      </c>
      <c r="F13" s="7" t="s">
        <v>382</v>
      </c>
      <c r="G13" s="8" t="s">
        <v>1973</v>
      </c>
      <c r="H13" s="8" t="s">
        <v>1974</v>
      </c>
      <c r="I13" s="5" t="s">
        <v>1360</v>
      </c>
      <c r="J13" s="9" t="s">
        <v>217</v>
      </c>
      <c r="K13" s="10">
        <v>1</v>
      </c>
      <c r="L13" s="12">
        <v>43678</v>
      </c>
      <c r="M13" s="12">
        <v>43830</v>
      </c>
      <c r="N13" s="3">
        <v>1</v>
      </c>
      <c r="O13" s="46">
        <f>+N13/K13</f>
        <v>1</v>
      </c>
      <c r="P13" s="44">
        <f>+O13</f>
        <v>1</v>
      </c>
      <c r="Q13" s="44" t="s">
        <v>1076</v>
      </c>
      <c r="R13" s="11" t="s">
        <v>1975</v>
      </c>
      <c r="S13" s="6" t="s">
        <v>1976</v>
      </c>
      <c r="T13" s="6" t="s">
        <v>1813</v>
      </c>
      <c r="U13" s="51"/>
    </row>
    <row r="14" spans="1:21" ht="409.5" customHeight="1" x14ac:dyDescent="0.3">
      <c r="A14" s="17">
        <v>2018</v>
      </c>
      <c r="B14" s="18" t="s">
        <v>8</v>
      </c>
      <c r="C14" s="27">
        <v>38</v>
      </c>
      <c r="D14" s="28" t="s">
        <v>1977</v>
      </c>
      <c r="E14" s="28" t="s">
        <v>1978</v>
      </c>
      <c r="F14" s="20" t="s">
        <v>101</v>
      </c>
      <c r="G14" s="28" t="s">
        <v>1968</v>
      </c>
      <c r="H14" s="18" t="s">
        <v>1979</v>
      </c>
      <c r="I14" s="18" t="s">
        <v>1360</v>
      </c>
      <c r="J14" s="26" t="s">
        <v>1510</v>
      </c>
      <c r="K14" s="17">
        <v>1</v>
      </c>
      <c r="L14" s="21">
        <v>43678</v>
      </c>
      <c r="M14" s="21">
        <v>43830</v>
      </c>
      <c r="N14" s="17">
        <v>1</v>
      </c>
      <c r="O14" s="22">
        <f>+N14/K14</f>
        <v>1</v>
      </c>
      <c r="P14" s="126">
        <f>AVERAGE(O14:O15)</f>
        <v>1</v>
      </c>
      <c r="Q14" s="126" t="s">
        <v>1076</v>
      </c>
      <c r="R14" s="6" t="s">
        <v>1980</v>
      </c>
      <c r="S14" s="172" t="s">
        <v>1981</v>
      </c>
      <c r="T14" s="6" t="s">
        <v>1813</v>
      </c>
      <c r="U14" s="48"/>
    </row>
    <row r="15" spans="1:21" ht="244.8" x14ac:dyDescent="0.3">
      <c r="A15" s="17">
        <v>2018</v>
      </c>
      <c r="B15" s="18" t="s">
        <v>180</v>
      </c>
      <c r="C15" s="27">
        <v>38</v>
      </c>
      <c r="D15" s="28" t="s">
        <v>1977</v>
      </c>
      <c r="E15" s="28" t="s">
        <v>1978</v>
      </c>
      <c r="F15" s="20" t="s">
        <v>108</v>
      </c>
      <c r="G15" s="28" t="s">
        <v>1968</v>
      </c>
      <c r="H15" s="18" t="s">
        <v>1982</v>
      </c>
      <c r="I15" s="18" t="s">
        <v>1360</v>
      </c>
      <c r="J15" s="26" t="s">
        <v>217</v>
      </c>
      <c r="K15" s="17">
        <v>1</v>
      </c>
      <c r="L15" s="21">
        <v>43678</v>
      </c>
      <c r="M15" s="21">
        <v>43830</v>
      </c>
      <c r="N15" s="17">
        <v>1</v>
      </c>
      <c r="O15" s="22">
        <f>+N15/K15</f>
        <v>1</v>
      </c>
      <c r="P15" s="128"/>
      <c r="Q15" s="128"/>
      <c r="R15" s="6" t="s">
        <v>1983</v>
      </c>
      <c r="S15" s="173"/>
      <c r="T15" s="6" t="s">
        <v>1813</v>
      </c>
      <c r="U15" s="48"/>
    </row>
    <row r="16" spans="1:21" ht="183.6" x14ac:dyDescent="0.3">
      <c r="A16" s="17" t="s">
        <v>10</v>
      </c>
      <c r="B16" s="18" t="s">
        <v>9</v>
      </c>
      <c r="C16" s="27" t="s">
        <v>1984</v>
      </c>
      <c r="D16" s="28" t="s">
        <v>1985</v>
      </c>
      <c r="E16" s="28" t="s">
        <v>1986</v>
      </c>
      <c r="F16" s="20">
        <v>1</v>
      </c>
      <c r="G16" s="28" t="s">
        <v>1987</v>
      </c>
      <c r="H16" s="28" t="s">
        <v>1988</v>
      </c>
      <c r="I16" s="18" t="s">
        <v>862</v>
      </c>
      <c r="J16" s="18" t="s">
        <v>1989</v>
      </c>
      <c r="K16" s="26">
        <v>1</v>
      </c>
      <c r="L16" s="21">
        <v>43692</v>
      </c>
      <c r="M16" s="21">
        <v>44043</v>
      </c>
      <c r="N16" s="17">
        <v>1</v>
      </c>
      <c r="O16" s="22">
        <f t="shared" si="0"/>
        <v>1</v>
      </c>
      <c r="P16" s="25">
        <f>+O16</f>
        <v>1</v>
      </c>
      <c r="Q16" s="25" t="s">
        <v>1076</v>
      </c>
      <c r="R16" s="6" t="s">
        <v>1990</v>
      </c>
      <c r="S16" s="6" t="s">
        <v>1991</v>
      </c>
      <c r="T16" s="50" t="s">
        <v>1813</v>
      </c>
    </row>
    <row r="17" spans="1:21" s="49" customFormat="1" ht="135" customHeight="1" x14ac:dyDescent="0.3">
      <c r="A17" s="3" t="s">
        <v>10</v>
      </c>
      <c r="B17" s="5" t="s">
        <v>9</v>
      </c>
      <c r="C17" s="10" t="s">
        <v>1992</v>
      </c>
      <c r="D17" s="8" t="s">
        <v>1993</v>
      </c>
      <c r="E17" s="8" t="s">
        <v>1994</v>
      </c>
      <c r="F17" s="7" t="s">
        <v>101</v>
      </c>
      <c r="G17" s="8" t="s">
        <v>1995</v>
      </c>
      <c r="H17" s="8" t="s">
        <v>1996</v>
      </c>
      <c r="I17" s="5" t="s">
        <v>1360</v>
      </c>
      <c r="J17" s="5" t="s">
        <v>1997</v>
      </c>
      <c r="K17" s="9">
        <v>5</v>
      </c>
      <c r="L17" s="12">
        <v>43709</v>
      </c>
      <c r="M17" s="12">
        <v>44012</v>
      </c>
      <c r="N17" s="3">
        <v>5</v>
      </c>
      <c r="O17" s="46">
        <f t="shared" si="0"/>
        <v>1</v>
      </c>
      <c r="P17" s="182">
        <f>AVERAGE(O17:O18)</f>
        <v>1</v>
      </c>
      <c r="Q17" s="182" t="s">
        <v>1076</v>
      </c>
      <c r="R17" s="6" t="s">
        <v>1998</v>
      </c>
      <c r="S17" s="172" t="s">
        <v>1999</v>
      </c>
      <c r="T17" s="50" t="s">
        <v>1813</v>
      </c>
      <c r="U17" s="51"/>
    </row>
    <row r="18" spans="1:21" s="49" customFormat="1" ht="91.8" x14ac:dyDescent="0.3">
      <c r="A18" s="3" t="s">
        <v>10</v>
      </c>
      <c r="B18" s="5" t="s">
        <v>9</v>
      </c>
      <c r="C18" s="10" t="s">
        <v>1992</v>
      </c>
      <c r="D18" s="8" t="s">
        <v>1993</v>
      </c>
      <c r="E18" s="8" t="s">
        <v>1994</v>
      </c>
      <c r="F18" s="7" t="s">
        <v>108</v>
      </c>
      <c r="G18" s="8" t="s">
        <v>2000</v>
      </c>
      <c r="H18" s="8" t="s">
        <v>2001</v>
      </c>
      <c r="I18" s="5" t="s">
        <v>1360</v>
      </c>
      <c r="J18" s="5" t="s">
        <v>2002</v>
      </c>
      <c r="K18" s="9">
        <v>1</v>
      </c>
      <c r="L18" s="12">
        <v>43692</v>
      </c>
      <c r="M18" s="12">
        <v>44012</v>
      </c>
      <c r="N18" s="3">
        <v>1</v>
      </c>
      <c r="O18" s="46">
        <f t="shared" si="0"/>
        <v>1</v>
      </c>
      <c r="P18" s="183"/>
      <c r="Q18" s="183"/>
      <c r="R18" s="6" t="s">
        <v>2003</v>
      </c>
      <c r="S18" s="173"/>
      <c r="T18" s="50" t="s">
        <v>1813</v>
      </c>
      <c r="U18" s="51"/>
    </row>
    <row r="19" spans="1:21" ht="316.2" x14ac:dyDescent="0.3">
      <c r="A19" s="18" t="s">
        <v>1235</v>
      </c>
      <c r="B19" s="18" t="s">
        <v>2004</v>
      </c>
      <c r="C19" s="27">
        <v>8</v>
      </c>
      <c r="D19" s="28" t="s">
        <v>2005</v>
      </c>
      <c r="E19" s="28" t="s">
        <v>2006</v>
      </c>
      <c r="F19" s="20" t="s">
        <v>382</v>
      </c>
      <c r="G19" s="28" t="s">
        <v>2007</v>
      </c>
      <c r="H19" s="28" t="s">
        <v>2008</v>
      </c>
      <c r="I19" s="18" t="s">
        <v>1360</v>
      </c>
      <c r="J19" s="18" t="s">
        <v>2009</v>
      </c>
      <c r="K19" s="26">
        <v>1</v>
      </c>
      <c r="L19" s="21">
        <v>43715</v>
      </c>
      <c r="M19" s="21">
        <v>43830</v>
      </c>
      <c r="N19" s="17">
        <v>1</v>
      </c>
      <c r="O19" s="22">
        <f t="shared" si="0"/>
        <v>1</v>
      </c>
      <c r="P19" s="25">
        <f>+O19</f>
        <v>1</v>
      </c>
      <c r="Q19" s="25" t="s">
        <v>1076</v>
      </c>
      <c r="R19" s="6" t="s">
        <v>2010</v>
      </c>
      <c r="S19" s="6" t="s">
        <v>2011</v>
      </c>
      <c r="T19" s="50" t="s">
        <v>1813</v>
      </c>
      <c r="U19" s="48"/>
    </row>
    <row r="20" spans="1:21" x14ac:dyDescent="0.3">
      <c r="R20" s="49"/>
      <c r="S20" s="49"/>
      <c r="T20" s="49"/>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xr:uid="{00000000-0002-0000-0B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xr:uid="{00000000-0002-0000-0B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xr:uid="{00000000-0002-0000-0B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xr:uid="{00000000-0002-0000-0B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xr:uid="{00000000-0002-0000-0B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xr:uid="{00000000-0002-0000-0B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xr:uid="{00000000-0002-0000-0B00-000006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xr:uid="{00000000-0002-0000-0B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xr:uid="{00000000-0002-0000-0B00-000008000000}">
      <formula1>1900/1/1</formula1>
      <formula2>3000/1/1</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7"/>
  <sheetViews>
    <sheetView topLeftCell="A6" workbookViewId="0">
      <selection activeCell="C6" sqref="C6"/>
    </sheetView>
  </sheetViews>
  <sheetFormatPr baseColWidth="10" defaultColWidth="11.44140625" defaultRowHeight="14.4" x14ac:dyDescent="0.3"/>
  <cols>
    <col min="1" max="1" width="8.33203125" customWidth="1"/>
    <col min="2" max="2" width="16.5546875" customWidth="1"/>
    <col min="3" max="3" width="9.6640625" customWidth="1"/>
    <col min="4" max="4" width="38.33203125" customWidth="1"/>
    <col min="5" max="5" width="37.109375" customWidth="1"/>
    <col min="6" max="6" width="8.33203125" customWidth="1"/>
    <col min="7" max="7" width="38.109375" customWidth="1"/>
    <col min="8" max="8" width="29.5546875" customWidth="1"/>
    <col min="9" max="9" width="15.6640625" customWidth="1"/>
    <col min="10" max="10" width="16.4414062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47.109375" customWidth="1"/>
    <col min="19" max="19" width="50" customWidth="1"/>
    <col min="20" max="20" width="39" customWidth="1"/>
  </cols>
  <sheetData>
    <row r="1" spans="1:20" ht="25.5" customHeight="1" x14ac:dyDescent="0.3">
      <c r="A1" s="153" t="s">
        <v>2012</v>
      </c>
      <c r="B1" s="153"/>
      <c r="C1" s="153"/>
      <c r="D1" s="153"/>
      <c r="E1" s="153"/>
      <c r="F1" s="153"/>
      <c r="G1" s="153"/>
    </row>
    <row r="2" spans="1:20" ht="30.6"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row>
    <row r="3" spans="1:20" ht="377.4" x14ac:dyDescent="0.3">
      <c r="A3" s="17">
        <v>2016</v>
      </c>
      <c r="B3" s="18" t="s">
        <v>2013</v>
      </c>
      <c r="C3" s="17">
        <v>35</v>
      </c>
      <c r="D3" s="19" t="s">
        <v>2014</v>
      </c>
      <c r="E3" s="19" t="s">
        <v>2015</v>
      </c>
      <c r="F3" s="18">
        <v>1</v>
      </c>
      <c r="G3" s="19" t="s">
        <v>2016</v>
      </c>
      <c r="H3" s="19" t="s">
        <v>2017</v>
      </c>
      <c r="I3" s="18" t="s">
        <v>1370</v>
      </c>
      <c r="J3" s="18" t="s">
        <v>60</v>
      </c>
      <c r="K3" s="17">
        <v>1</v>
      </c>
      <c r="L3" s="21">
        <v>43770</v>
      </c>
      <c r="M3" s="21">
        <v>43830</v>
      </c>
      <c r="N3" s="17">
        <v>1</v>
      </c>
      <c r="O3" s="22">
        <v>1</v>
      </c>
      <c r="P3" s="42">
        <v>1</v>
      </c>
      <c r="Q3" s="42" t="s">
        <v>1076</v>
      </c>
      <c r="R3" s="24" t="s">
        <v>2018</v>
      </c>
      <c r="S3" s="24" t="s">
        <v>2019</v>
      </c>
      <c r="T3" s="23" t="s">
        <v>1813</v>
      </c>
    </row>
    <row r="4" spans="1:20" ht="234.6" x14ac:dyDescent="0.3">
      <c r="A4" s="17">
        <v>2018</v>
      </c>
      <c r="B4" s="18" t="s">
        <v>8</v>
      </c>
      <c r="C4" s="17">
        <v>1</v>
      </c>
      <c r="D4" s="19" t="s">
        <v>2020</v>
      </c>
      <c r="E4" s="19" t="s">
        <v>2021</v>
      </c>
      <c r="F4" s="20" t="s">
        <v>382</v>
      </c>
      <c r="G4" s="19" t="s">
        <v>2022</v>
      </c>
      <c r="H4" s="19" t="s">
        <v>2023</v>
      </c>
      <c r="I4" s="18" t="s">
        <v>1332</v>
      </c>
      <c r="J4" s="23" t="s">
        <v>1887</v>
      </c>
      <c r="K4" s="17">
        <v>1</v>
      </c>
      <c r="L4" s="21">
        <v>43654</v>
      </c>
      <c r="M4" s="21">
        <v>43677</v>
      </c>
      <c r="N4" s="17">
        <v>1</v>
      </c>
      <c r="O4" s="22">
        <v>1</v>
      </c>
      <c r="P4" s="25">
        <v>1</v>
      </c>
      <c r="Q4" s="25" t="s">
        <v>1076</v>
      </c>
      <c r="R4" s="19" t="s">
        <v>2024</v>
      </c>
      <c r="S4" s="19" t="s">
        <v>2025</v>
      </c>
      <c r="T4" s="23" t="s">
        <v>1813</v>
      </c>
    </row>
    <row r="5" spans="1:20" ht="132.6" x14ac:dyDescent="0.3">
      <c r="A5" s="17">
        <v>2018</v>
      </c>
      <c r="B5" s="18" t="s">
        <v>8</v>
      </c>
      <c r="C5" s="27">
        <v>6</v>
      </c>
      <c r="D5" s="28" t="s">
        <v>2026</v>
      </c>
      <c r="E5" s="28" t="s">
        <v>2027</v>
      </c>
      <c r="F5" s="20">
        <v>1</v>
      </c>
      <c r="G5" s="28" t="s">
        <v>2028</v>
      </c>
      <c r="H5" s="28" t="s">
        <v>2029</v>
      </c>
      <c r="I5" s="18" t="s">
        <v>1360</v>
      </c>
      <c r="J5" s="26" t="s">
        <v>2030</v>
      </c>
      <c r="K5" s="27">
        <v>1</v>
      </c>
      <c r="L5" s="21">
        <v>43647</v>
      </c>
      <c r="M5" s="21">
        <v>43830</v>
      </c>
      <c r="N5" s="17">
        <v>1</v>
      </c>
      <c r="O5" s="22">
        <v>1</v>
      </c>
      <c r="P5" s="43">
        <v>1</v>
      </c>
      <c r="Q5" s="43" t="s">
        <v>1076</v>
      </c>
      <c r="R5" s="19" t="s">
        <v>2031</v>
      </c>
      <c r="S5" s="19" t="s">
        <v>2032</v>
      </c>
      <c r="T5" s="23" t="s">
        <v>1813</v>
      </c>
    </row>
    <row r="6" spans="1:20" ht="132.6" x14ac:dyDescent="0.3">
      <c r="A6" s="17">
        <v>2018</v>
      </c>
      <c r="B6" s="18" t="s">
        <v>8</v>
      </c>
      <c r="C6" s="27">
        <v>15</v>
      </c>
      <c r="D6" s="28" t="s">
        <v>2026</v>
      </c>
      <c r="E6" s="28" t="s">
        <v>2027</v>
      </c>
      <c r="F6" s="20" t="s">
        <v>382</v>
      </c>
      <c r="G6" s="28" t="s">
        <v>2028</v>
      </c>
      <c r="H6" s="28" t="s">
        <v>2029</v>
      </c>
      <c r="I6" s="18" t="s">
        <v>1360</v>
      </c>
      <c r="J6" s="26" t="s">
        <v>2030</v>
      </c>
      <c r="K6" s="27">
        <v>1</v>
      </c>
      <c r="L6" s="21">
        <v>43647</v>
      </c>
      <c r="M6" s="21">
        <v>43830</v>
      </c>
      <c r="N6" s="17">
        <v>1</v>
      </c>
      <c r="O6" s="22">
        <v>1</v>
      </c>
      <c r="P6" s="43">
        <v>1</v>
      </c>
      <c r="Q6" s="43" t="s">
        <v>1076</v>
      </c>
      <c r="R6" s="19" t="s">
        <v>2031</v>
      </c>
      <c r="S6" s="19" t="s">
        <v>2032</v>
      </c>
      <c r="T6" s="19" t="s">
        <v>1813</v>
      </c>
    </row>
    <row r="7" spans="1:20" ht="163.19999999999999" x14ac:dyDescent="0.3">
      <c r="A7" s="17">
        <v>2018</v>
      </c>
      <c r="B7" s="18" t="s">
        <v>8</v>
      </c>
      <c r="C7" s="27">
        <v>16</v>
      </c>
      <c r="D7" s="28" t="s">
        <v>2033</v>
      </c>
      <c r="E7" s="28" t="s">
        <v>2034</v>
      </c>
      <c r="F7" s="20" t="s">
        <v>382</v>
      </c>
      <c r="G7" s="28" t="s">
        <v>2035</v>
      </c>
      <c r="H7" s="28" t="s">
        <v>2036</v>
      </c>
      <c r="I7" s="18" t="s">
        <v>1360</v>
      </c>
      <c r="J7" s="26" t="s">
        <v>299</v>
      </c>
      <c r="K7" s="27">
        <v>1</v>
      </c>
      <c r="L7" s="21">
        <v>43678</v>
      </c>
      <c r="M7" s="21">
        <v>43830</v>
      </c>
      <c r="N7" s="17">
        <v>1</v>
      </c>
      <c r="O7" s="22">
        <v>1</v>
      </c>
      <c r="P7" s="43">
        <v>1</v>
      </c>
      <c r="Q7" s="43" t="s">
        <v>1076</v>
      </c>
      <c r="R7" s="19" t="s">
        <v>2037</v>
      </c>
      <c r="S7" s="19" t="s">
        <v>2038</v>
      </c>
      <c r="T7" s="19" t="s">
        <v>1813</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xr:uid="{00000000-0002-0000-0C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xr:uid="{00000000-0002-0000-0C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xr:uid="{00000000-0002-0000-0C00-000002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xr:uid="{00000000-0002-0000-0C00-000003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xr:uid="{00000000-0002-0000-0C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xr:uid="{00000000-0002-0000-0C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xr:uid="{00000000-0002-0000-0C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xr:uid="{00000000-0002-0000-0C00-000008000000}">
      <formula1>-9223372036854770000</formula1>
      <formula2>9223372036854770000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22"/>
  <sheetViews>
    <sheetView topLeftCell="A37" workbookViewId="0">
      <selection activeCell="D38" sqref="D38"/>
    </sheetView>
  </sheetViews>
  <sheetFormatPr baseColWidth="10" defaultColWidth="11.44140625" defaultRowHeight="14.4" x14ac:dyDescent="0.3"/>
  <cols>
    <col min="1" max="1" width="8.33203125" customWidth="1"/>
    <col min="2" max="2" width="16.5546875" customWidth="1"/>
    <col min="3" max="3" width="9.6640625" customWidth="1"/>
    <col min="4" max="4" width="38.33203125" customWidth="1"/>
    <col min="5" max="5" width="37.109375" customWidth="1"/>
    <col min="6" max="6" width="8.33203125" customWidth="1"/>
    <col min="7" max="7" width="38.109375" customWidth="1"/>
    <col min="8" max="8" width="29.5546875" customWidth="1"/>
    <col min="9" max="9" width="15.6640625" customWidth="1"/>
    <col min="10" max="10" width="16.44140625" customWidth="1"/>
    <col min="11" max="11" width="16.5546875" customWidth="1"/>
    <col min="12" max="12" width="14.109375" customWidth="1"/>
    <col min="13" max="13" width="13.6640625" customWidth="1"/>
    <col min="14" max="14" width="13.5546875" customWidth="1"/>
    <col min="15" max="15" width="16.5546875" customWidth="1"/>
    <col min="16" max="17" width="16" customWidth="1"/>
    <col min="18" max="18" width="47.109375" customWidth="1"/>
    <col min="19" max="19" width="50" customWidth="1"/>
    <col min="20" max="20" width="39" customWidth="1"/>
    <col min="21" max="21" width="16" hidden="1" customWidth="1"/>
    <col min="22" max="22" width="26.33203125" hidden="1" customWidth="1"/>
    <col min="23" max="23" width="18.6640625" hidden="1" customWidth="1"/>
  </cols>
  <sheetData>
    <row r="1" spans="1:23" ht="28.5" customHeight="1" x14ac:dyDescent="0.3">
      <c r="A1" s="153" t="s">
        <v>2012</v>
      </c>
      <c r="B1" s="153"/>
      <c r="C1" s="153"/>
      <c r="D1" s="153"/>
      <c r="E1" s="153"/>
      <c r="F1" s="153"/>
      <c r="G1" s="153"/>
    </row>
    <row r="2" spans="1:23" ht="30.6" x14ac:dyDescent="0.3">
      <c r="A2" s="2" t="s">
        <v>22</v>
      </c>
      <c r="B2" s="2" t="s">
        <v>23</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40</v>
      </c>
      <c r="S2" s="2" t="s">
        <v>41</v>
      </c>
      <c r="T2" s="2" t="s">
        <v>42</v>
      </c>
      <c r="U2" s="14"/>
      <c r="V2" s="14"/>
      <c r="W2" s="15" t="s">
        <v>2039</v>
      </c>
    </row>
    <row r="3" spans="1:23" ht="132.6" x14ac:dyDescent="0.3">
      <c r="A3" s="17">
        <v>2015</v>
      </c>
      <c r="B3" s="18" t="s">
        <v>2040</v>
      </c>
      <c r="C3" s="17">
        <v>1</v>
      </c>
      <c r="D3" s="19" t="s">
        <v>2041</v>
      </c>
      <c r="E3" s="19" t="s">
        <v>2042</v>
      </c>
      <c r="F3" s="18">
        <v>1</v>
      </c>
      <c r="G3" s="19" t="s">
        <v>2043</v>
      </c>
      <c r="H3" s="19" t="s">
        <v>2044</v>
      </c>
      <c r="I3" s="18" t="s">
        <v>2045</v>
      </c>
      <c r="J3" s="18" t="s">
        <v>2046</v>
      </c>
      <c r="K3" s="17">
        <v>1</v>
      </c>
      <c r="L3" s="31">
        <v>42767</v>
      </c>
      <c r="M3" s="31">
        <v>42826</v>
      </c>
      <c r="N3" s="17">
        <v>1</v>
      </c>
      <c r="O3" s="22">
        <f>+N3/K3</f>
        <v>1</v>
      </c>
      <c r="P3" s="22">
        <f>+O3</f>
        <v>1</v>
      </c>
      <c r="Q3" s="22" t="s">
        <v>1076</v>
      </c>
      <c r="R3" s="19" t="s">
        <v>2047</v>
      </c>
      <c r="S3" s="23" t="s">
        <v>2048</v>
      </c>
      <c r="T3" s="19" t="s">
        <v>1813</v>
      </c>
      <c r="U3" s="32"/>
      <c r="V3" s="16" t="s">
        <v>2049</v>
      </c>
      <c r="W3" s="33" t="s">
        <v>2050</v>
      </c>
    </row>
    <row r="4" spans="1:23" ht="163.19999999999999" x14ac:dyDescent="0.3">
      <c r="A4" s="17">
        <v>2015</v>
      </c>
      <c r="B4" s="18" t="s">
        <v>2040</v>
      </c>
      <c r="C4" s="17">
        <v>2</v>
      </c>
      <c r="D4" s="24" t="s">
        <v>2051</v>
      </c>
      <c r="E4" s="24" t="s">
        <v>2052</v>
      </c>
      <c r="F4" s="18">
        <v>1</v>
      </c>
      <c r="G4" s="24" t="s">
        <v>2053</v>
      </c>
      <c r="H4" s="24" t="s">
        <v>2054</v>
      </c>
      <c r="I4" s="18" t="s">
        <v>1353</v>
      </c>
      <c r="J4" s="18" t="s">
        <v>1118</v>
      </c>
      <c r="K4" s="17">
        <v>1</v>
      </c>
      <c r="L4" s="31">
        <v>42733</v>
      </c>
      <c r="M4" s="31">
        <v>42750</v>
      </c>
      <c r="N4" s="17">
        <v>1</v>
      </c>
      <c r="O4" s="22">
        <f t="shared" ref="O4:O67" si="0">+N4/K4</f>
        <v>1</v>
      </c>
      <c r="P4" s="22">
        <f>+O4</f>
        <v>1</v>
      </c>
      <c r="Q4" s="22" t="s">
        <v>1076</v>
      </c>
      <c r="R4" s="34" t="s">
        <v>2055</v>
      </c>
      <c r="S4" s="19" t="s">
        <v>2056</v>
      </c>
      <c r="T4" s="19" t="s">
        <v>1813</v>
      </c>
      <c r="U4" s="32"/>
      <c r="V4" s="16" t="s">
        <v>2049</v>
      </c>
      <c r="W4" s="33" t="s">
        <v>2050</v>
      </c>
    </row>
    <row r="5" spans="1:23" ht="153" x14ac:dyDescent="0.3">
      <c r="A5" s="17">
        <v>2015</v>
      </c>
      <c r="B5" s="18" t="s">
        <v>2040</v>
      </c>
      <c r="C5" s="17">
        <v>3</v>
      </c>
      <c r="D5" s="19" t="s">
        <v>2057</v>
      </c>
      <c r="E5" s="19" t="s">
        <v>2058</v>
      </c>
      <c r="F5" s="20" t="s">
        <v>2059</v>
      </c>
      <c r="G5" s="19" t="s">
        <v>2060</v>
      </c>
      <c r="H5" s="19" t="s">
        <v>2061</v>
      </c>
      <c r="I5" s="18" t="s">
        <v>2062</v>
      </c>
      <c r="J5" s="18" t="s">
        <v>2063</v>
      </c>
      <c r="K5" s="17">
        <v>8</v>
      </c>
      <c r="L5" s="31">
        <v>42558</v>
      </c>
      <c r="M5" s="31">
        <v>42735</v>
      </c>
      <c r="N5" s="17">
        <v>8</v>
      </c>
      <c r="O5" s="22">
        <f t="shared" si="0"/>
        <v>1</v>
      </c>
      <c r="P5" s="119">
        <f>AVERAGE(O5:O7)</f>
        <v>1</v>
      </c>
      <c r="Q5" s="119" t="s">
        <v>1076</v>
      </c>
      <c r="R5" s="35" t="s">
        <v>2064</v>
      </c>
      <c r="S5" s="24" t="s">
        <v>2065</v>
      </c>
      <c r="T5" s="19" t="s">
        <v>1813</v>
      </c>
      <c r="U5" s="32"/>
      <c r="V5" s="16" t="s">
        <v>2049</v>
      </c>
      <c r="W5" s="33" t="s">
        <v>2050</v>
      </c>
    </row>
    <row r="6" spans="1:23" ht="153" x14ac:dyDescent="0.3">
      <c r="A6" s="17">
        <v>2015</v>
      </c>
      <c r="B6" s="18" t="s">
        <v>2040</v>
      </c>
      <c r="C6" s="17">
        <v>3</v>
      </c>
      <c r="D6" s="19" t="s">
        <v>2057</v>
      </c>
      <c r="E6" s="19" t="s">
        <v>2058</v>
      </c>
      <c r="F6" s="20" t="s">
        <v>57</v>
      </c>
      <c r="G6" s="19" t="s">
        <v>2066</v>
      </c>
      <c r="H6" s="19" t="s">
        <v>2067</v>
      </c>
      <c r="I6" s="18" t="s">
        <v>2062</v>
      </c>
      <c r="J6" s="18" t="s">
        <v>1118</v>
      </c>
      <c r="K6" s="17">
        <v>1</v>
      </c>
      <c r="L6" s="31">
        <v>42556</v>
      </c>
      <c r="M6" s="31">
        <v>42735</v>
      </c>
      <c r="N6" s="17">
        <v>1</v>
      </c>
      <c r="O6" s="22">
        <f t="shared" si="0"/>
        <v>1</v>
      </c>
      <c r="P6" s="119"/>
      <c r="Q6" s="119"/>
      <c r="R6" s="19" t="s">
        <v>2068</v>
      </c>
      <c r="S6" s="24" t="s">
        <v>2065</v>
      </c>
      <c r="T6" s="19" t="s">
        <v>1813</v>
      </c>
      <c r="U6" s="32"/>
      <c r="V6" s="16" t="s">
        <v>2049</v>
      </c>
      <c r="W6" s="33" t="s">
        <v>2050</v>
      </c>
    </row>
    <row r="7" spans="1:23" ht="153" x14ac:dyDescent="0.3">
      <c r="A7" s="17">
        <v>2015</v>
      </c>
      <c r="B7" s="18" t="s">
        <v>2040</v>
      </c>
      <c r="C7" s="17">
        <v>3</v>
      </c>
      <c r="D7" s="19" t="s">
        <v>2057</v>
      </c>
      <c r="E7" s="19" t="s">
        <v>2058</v>
      </c>
      <c r="F7" s="20" t="s">
        <v>63</v>
      </c>
      <c r="G7" s="19" t="s">
        <v>2069</v>
      </c>
      <c r="H7" s="19" t="s">
        <v>2070</v>
      </c>
      <c r="I7" s="18" t="s">
        <v>2062</v>
      </c>
      <c r="J7" s="18" t="s">
        <v>1922</v>
      </c>
      <c r="K7" s="17">
        <v>2</v>
      </c>
      <c r="L7" s="31">
        <v>42644</v>
      </c>
      <c r="M7" s="31">
        <v>42916</v>
      </c>
      <c r="N7" s="17">
        <v>2</v>
      </c>
      <c r="O7" s="22">
        <f t="shared" si="0"/>
        <v>1</v>
      </c>
      <c r="P7" s="119"/>
      <c r="Q7" s="119"/>
      <c r="R7" s="19" t="s">
        <v>2071</v>
      </c>
      <c r="S7" s="24" t="s">
        <v>2065</v>
      </c>
      <c r="T7" s="19" t="s">
        <v>1813</v>
      </c>
      <c r="U7" s="32"/>
      <c r="V7" s="16" t="s">
        <v>2049</v>
      </c>
      <c r="W7" s="33" t="s">
        <v>2050</v>
      </c>
    </row>
    <row r="8" spans="1:23" ht="153" x14ac:dyDescent="0.3">
      <c r="A8" s="17">
        <v>2015</v>
      </c>
      <c r="B8" s="18" t="s">
        <v>2040</v>
      </c>
      <c r="C8" s="17">
        <v>6</v>
      </c>
      <c r="D8" s="19" t="s">
        <v>2072</v>
      </c>
      <c r="E8" s="19" t="s">
        <v>2073</v>
      </c>
      <c r="F8" s="18">
        <v>1</v>
      </c>
      <c r="G8" s="19" t="s">
        <v>2074</v>
      </c>
      <c r="H8" s="19" t="s">
        <v>2075</v>
      </c>
      <c r="I8" s="18" t="s">
        <v>2062</v>
      </c>
      <c r="J8" s="18" t="s">
        <v>2076</v>
      </c>
      <c r="K8" s="17">
        <v>1</v>
      </c>
      <c r="L8" s="21">
        <v>42644</v>
      </c>
      <c r="M8" s="21">
        <v>42735</v>
      </c>
      <c r="N8" s="17">
        <v>1</v>
      </c>
      <c r="O8" s="22">
        <f t="shared" si="0"/>
        <v>1</v>
      </c>
      <c r="P8" s="22">
        <f>+O8</f>
        <v>1</v>
      </c>
      <c r="Q8" s="22" t="s">
        <v>1076</v>
      </c>
      <c r="R8" s="35" t="s">
        <v>2077</v>
      </c>
      <c r="S8" s="19" t="s">
        <v>2078</v>
      </c>
      <c r="T8" s="19" t="s">
        <v>1813</v>
      </c>
      <c r="U8" s="32"/>
      <c r="V8" s="16" t="s">
        <v>2049</v>
      </c>
      <c r="W8" s="33" t="s">
        <v>2050</v>
      </c>
    </row>
    <row r="9" spans="1:23" ht="142.80000000000001" x14ac:dyDescent="0.3">
      <c r="A9" s="17">
        <v>2015</v>
      </c>
      <c r="B9" s="18" t="s">
        <v>2040</v>
      </c>
      <c r="C9" s="17">
        <v>7</v>
      </c>
      <c r="D9" s="19" t="s">
        <v>2079</v>
      </c>
      <c r="E9" s="19" t="s">
        <v>2080</v>
      </c>
      <c r="F9" s="18">
        <v>1</v>
      </c>
      <c r="G9" s="19" t="s">
        <v>2066</v>
      </c>
      <c r="H9" s="19" t="s">
        <v>2081</v>
      </c>
      <c r="I9" s="18" t="s">
        <v>2062</v>
      </c>
      <c r="J9" s="18" t="s">
        <v>1118</v>
      </c>
      <c r="K9" s="17">
        <v>1</v>
      </c>
      <c r="L9" s="21">
        <v>42556</v>
      </c>
      <c r="M9" s="21">
        <v>42735</v>
      </c>
      <c r="N9" s="17">
        <v>1</v>
      </c>
      <c r="O9" s="22">
        <f t="shared" si="0"/>
        <v>1</v>
      </c>
      <c r="P9" s="22">
        <f>+O9</f>
        <v>1</v>
      </c>
      <c r="Q9" s="22" t="s">
        <v>1076</v>
      </c>
      <c r="R9" s="19" t="s">
        <v>2082</v>
      </c>
      <c r="S9" s="19" t="s">
        <v>2083</v>
      </c>
      <c r="T9" s="19" t="s">
        <v>1813</v>
      </c>
      <c r="U9" s="32"/>
      <c r="V9" s="16" t="s">
        <v>2049</v>
      </c>
      <c r="W9" s="33" t="s">
        <v>2050</v>
      </c>
    </row>
    <row r="10" spans="1:23" ht="153" x14ac:dyDescent="0.3">
      <c r="A10" s="17">
        <v>2015</v>
      </c>
      <c r="B10" s="18" t="s">
        <v>2040</v>
      </c>
      <c r="C10" s="17">
        <v>8</v>
      </c>
      <c r="D10" s="19" t="s">
        <v>2084</v>
      </c>
      <c r="E10" s="19" t="s">
        <v>2085</v>
      </c>
      <c r="F10" s="20" t="s">
        <v>101</v>
      </c>
      <c r="G10" s="19" t="s">
        <v>2086</v>
      </c>
      <c r="H10" s="19" t="s">
        <v>2087</v>
      </c>
      <c r="I10" s="18" t="s">
        <v>2062</v>
      </c>
      <c r="J10" s="18" t="s">
        <v>2063</v>
      </c>
      <c r="K10" s="17">
        <v>8</v>
      </c>
      <c r="L10" s="21">
        <v>42558</v>
      </c>
      <c r="M10" s="21">
        <v>42735</v>
      </c>
      <c r="N10" s="17">
        <v>8</v>
      </c>
      <c r="O10" s="22">
        <f t="shared" si="0"/>
        <v>1</v>
      </c>
      <c r="P10" s="119">
        <f>AVERAGE(O10:O11)</f>
        <v>1</v>
      </c>
      <c r="Q10" s="119" t="s">
        <v>1076</v>
      </c>
      <c r="R10" s="19" t="s">
        <v>2088</v>
      </c>
      <c r="S10" s="24" t="s">
        <v>2065</v>
      </c>
      <c r="T10" s="19" t="s">
        <v>1813</v>
      </c>
      <c r="U10" s="32"/>
      <c r="V10" s="16" t="s">
        <v>2049</v>
      </c>
      <c r="W10" s="33" t="s">
        <v>2050</v>
      </c>
    </row>
    <row r="11" spans="1:23" ht="153" x14ac:dyDescent="0.3">
      <c r="A11" s="17">
        <v>2015</v>
      </c>
      <c r="B11" s="18" t="s">
        <v>2040</v>
      </c>
      <c r="C11" s="17">
        <v>8</v>
      </c>
      <c r="D11" s="19" t="s">
        <v>2084</v>
      </c>
      <c r="E11" s="19" t="s">
        <v>2085</v>
      </c>
      <c r="F11" s="20" t="s">
        <v>108</v>
      </c>
      <c r="G11" s="19" t="s">
        <v>2089</v>
      </c>
      <c r="H11" s="19" t="s">
        <v>2090</v>
      </c>
      <c r="I11" s="18" t="s">
        <v>2062</v>
      </c>
      <c r="J11" s="18" t="s">
        <v>1922</v>
      </c>
      <c r="K11" s="17">
        <v>2</v>
      </c>
      <c r="L11" s="21">
        <v>42644</v>
      </c>
      <c r="M11" s="21">
        <v>42916</v>
      </c>
      <c r="N11" s="17">
        <v>2</v>
      </c>
      <c r="O11" s="22">
        <f t="shared" si="0"/>
        <v>1</v>
      </c>
      <c r="P11" s="119"/>
      <c r="Q11" s="119"/>
      <c r="R11" s="19" t="s">
        <v>2091</v>
      </c>
      <c r="S11" s="24" t="s">
        <v>2065</v>
      </c>
      <c r="T11" s="19" t="s">
        <v>1813</v>
      </c>
      <c r="U11" s="32"/>
      <c r="V11" s="16" t="s">
        <v>2049</v>
      </c>
      <c r="W11" s="33" t="s">
        <v>2050</v>
      </c>
    </row>
    <row r="12" spans="1:23" ht="153" x14ac:dyDescent="0.3">
      <c r="A12" s="17">
        <v>2015</v>
      </c>
      <c r="B12" s="18" t="s">
        <v>2040</v>
      </c>
      <c r="C12" s="17">
        <v>10</v>
      </c>
      <c r="D12" s="19" t="s">
        <v>2092</v>
      </c>
      <c r="E12" s="19" t="s">
        <v>2093</v>
      </c>
      <c r="F12" s="20" t="s">
        <v>101</v>
      </c>
      <c r="G12" s="19" t="s">
        <v>2086</v>
      </c>
      <c r="H12" s="19" t="s">
        <v>2087</v>
      </c>
      <c r="I12" s="18" t="s">
        <v>2062</v>
      </c>
      <c r="J12" s="18" t="s">
        <v>2063</v>
      </c>
      <c r="K12" s="17">
        <v>8</v>
      </c>
      <c r="L12" s="21">
        <v>42558</v>
      </c>
      <c r="M12" s="21">
        <v>42735</v>
      </c>
      <c r="N12" s="17">
        <v>8</v>
      </c>
      <c r="O12" s="22">
        <f t="shared" si="0"/>
        <v>1</v>
      </c>
      <c r="P12" s="119">
        <f>AVERAGE(O12:O13)</f>
        <v>1</v>
      </c>
      <c r="Q12" s="119" t="s">
        <v>1076</v>
      </c>
      <c r="R12" s="19" t="s">
        <v>2088</v>
      </c>
      <c r="S12" s="19" t="s">
        <v>2065</v>
      </c>
      <c r="T12" s="19" t="s">
        <v>1813</v>
      </c>
      <c r="U12" s="32"/>
      <c r="V12" s="16" t="s">
        <v>2049</v>
      </c>
      <c r="W12" s="33" t="s">
        <v>2050</v>
      </c>
    </row>
    <row r="13" spans="1:23" ht="153" x14ac:dyDescent="0.3">
      <c r="A13" s="17">
        <v>2015</v>
      </c>
      <c r="B13" s="18" t="s">
        <v>2040</v>
      </c>
      <c r="C13" s="17">
        <v>10</v>
      </c>
      <c r="D13" s="19" t="s">
        <v>2092</v>
      </c>
      <c r="E13" s="19" t="s">
        <v>2093</v>
      </c>
      <c r="F13" s="20" t="s">
        <v>108</v>
      </c>
      <c r="G13" s="19" t="s">
        <v>2089</v>
      </c>
      <c r="H13" s="19" t="s">
        <v>2090</v>
      </c>
      <c r="I13" s="18" t="s">
        <v>2062</v>
      </c>
      <c r="J13" s="18" t="s">
        <v>1922</v>
      </c>
      <c r="K13" s="17">
        <v>2</v>
      </c>
      <c r="L13" s="21">
        <v>42644</v>
      </c>
      <c r="M13" s="21">
        <v>42916</v>
      </c>
      <c r="N13" s="17">
        <v>2</v>
      </c>
      <c r="O13" s="22">
        <f t="shared" si="0"/>
        <v>1</v>
      </c>
      <c r="P13" s="119"/>
      <c r="Q13" s="119"/>
      <c r="R13" s="19" t="s">
        <v>2091</v>
      </c>
      <c r="S13" s="19" t="s">
        <v>2065</v>
      </c>
      <c r="T13" s="19" t="s">
        <v>1813</v>
      </c>
      <c r="U13" s="32"/>
      <c r="V13" s="16" t="s">
        <v>2049</v>
      </c>
      <c r="W13" s="33" t="s">
        <v>2050</v>
      </c>
    </row>
    <row r="14" spans="1:23" ht="153" x14ac:dyDescent="0.3">
      <c r="A14" s="17">
        <v>2015</v>
      </c>
      <c r="B14" s="18" t="s">
        <v>2040</v>
      </c>
      <c r="C14" s="17">
        <v>11</v>
      </c>
      <c r="D14" s="19" t="s">
        <v>2094</v>
      </c>
      <c r="E14" s="19" t="s">
        <v>2095</v>
      </c>
      <c r="F14" s="20" t="s">
        <v>101</v>
      </c>
      <c r="G14" s="19" t="s">
        <v>2086</v>
      </c>
      <c r="H14" s="19" t="s">
        <v>2087</v>
      </c>
      <c r="I14" s="18" t="s">
        <v>2062</v>
      </c>
      <c r="J14" s="18" t="s">
        <v>2063</v>
      </c>
      <c r="K14" s="17">
        <v>8</v>
      </c>
      <c r="L14" s="21">
        <v>42558</v>
      </c>
      <c r="M14" s="21">
        <v>42735</v>
      </c>
      <c r="N14" s="17">
        <v>8</v>
      </c>
      <c r="O14" s="22">
        <f t="shared" si="0"/>
        <v>1</v>
      </c>
      <c r="P14" s="119">
        <f>AVERAGE(O14:O15)</f>
        <v>1</v>
      </c>
      <c r="Q14" s="119" t="s">
        <v>1076</v>
      </c>
      <c r="R14" s="19" t="s">
        <v>2088</v>
      </c>
      <c r="S14" s="19" t="s">
        <v>2065</v>
      </c>
      <c r="T14" s="19" t="s">
        <v>1813</v>
      </c>
      <c r="U14" s="32"/>
      <c r="V14" s="16" t="s">
        <v>2049</v>
      </c>
      <c r="W14" s="33" t="s">
        <v>2050</v>
      </c>
    </row>
    <row r="15" spans="1:23" ht="153" x14ac:dyDescent="0.3">
      <c r="A15" s="17">
        <v>2015</v>
      </c>
      <c r="B15" s="18" t="s">
        <v>2040</v>
      </c>
      <c r="C15" s="17">
        <v>11</v>
      </c>
      <c r="D15" s="19" t="s">
        <v>2094</v>
      </c>
      <c r="E15" s="19" t="s">
        <v>2095</v>
      </c>
      <c r="F15" s="20" t="s">
        <v>108</v>
      </c>
      <c r="G15" s="19" t="s">
        <v>2089</v>
      </c>
      <c r="H15" s="19" t="s">
        <v>2090</v>
      </c>
      <c r="I15" s="18" t="s">
        <v>2062</v>
      </c>
      <c r="J15" s="18" t="s">
        <v>1922</v>
      </c>
      <c r="K15" s="17">
        <v>2</v>
      </c>
      <c r="L15" s="21">
        <v>42644</v>
      </c>
      <c r="M15" s="21">
        <v>42916</v>
      </c>
      <c r="N15" s="17">
        <v>2</v>
      </c>
      <c r="O15" s="22">
        <f t="shared" si="0"/>
        <v>1</v>
      </c>
      <c r="P15" s="119"/>
      <c r="Q15" s="119"/>
      <c r="R15" s="19" t="s">
        <v>2091</v>
      </c>
      <c r="S15" s="19" t="s">
        <v>2065</v>
      </c>
      <c r="T15" s="19" t="s">
        <v>1813</v>
      </c>
      <c r="U15" s="32"/>
      <c r="V15" s="16" t="s">
        <v>2049</v>
      </c>
      <c r="W15" s="33" t="s">
        <v>2050</v>
      </c>
    </row>
    <row r="16" spans="1:23" ht="153" x14ac:dyDescent="0.3">
      <c r="A16" s="17">
        <v>2015</v>
      </c>
      <c r="B16" s="18" t="s">
        <v>2040</v>
      </c>
      <c r="C16" s="17">
        <v>12</v>
      </c>
      <c r="D16" s="19" t="s">
        <v>2096</v>
      </c>
      <c r="E16" s="19" t="s">
        <v>2097</v>
      </c>
      <c r="F16" s="20" t="s">
        <v>101</v>
      </c>
      <c r="G16" s="19" t="s">
        <v>2086</v>
      </c>
      <c r="H16" s="19" t="s">
        <v>2087</v>
      </c>
      <c r="I16" s="18" t="s">
        <v>2062</v>
      </c>
      <c r="J16" s="18" t="s">
        <v>2063</v>
      </c>
      <c r="K16" s="17">
        <v>8</v>
      </c>
      <c r="L16" s="21">
        <v>42558</v>
      </c>
      <c r="M16" s="21">
        <v>42735</v>
      </c>
      <c r="N16" s="17">
        <v>8</v>
      </c>
      <c r="O16" s="22">
        <f t="shared" si="0"/>
        <v>1</v>
      </c>
      <c r="P16" s="119">
        <f>AVERAGE(O16:O17)</f>
        <v>1</v>
      </c>
      <c r="Q16" s="119" t="s">
        <v>1076</v>
      </c>
      <c r="R16" s="19" t="s">
        <v>2088</v>
      </c>
      <c r="S16" s="19" t="s">
        <v>2065</v>
      </c>
      <c r="T16" s="19" t="s">
        <v>1813</v>
      </c>
      <c r="U16" s="32"/>
      <c r="V16" s="16" t="s">
        <v>2049</v>
      </c>
      <c r="W16" s="33" t="s">
        <v>2050</v>
      </c>
    </row>
    <row r="17" spans="1:23" ht="153" x14ac:dyDescent="0.3">
      <c r="A17" s="17">
        <v>2015</v>
      </c>
      <c r="B17" s="18" t="s">
        <v>2040</v>
      </c>
      <c r="C17" s="17">
        <v>12</v>
      </c>
      <c r="D17" s="19" t="s">
        <v>2096</v>
      </c>
      <c r="E17" s="19" t="s">
        <v>2097</v>
      </c>
      <c r="F17" s="20" t="s">
        <v>108</v>
      </c>
      <c r="G17" s="19" t="s">
        <v>2089</v>
      </c>
      <c r="H17" s="19" t="s">
        <v>2090</v>
      </c>
      <c r="I17" s="18" t="s">
        <v>2062</v>
      </c>
      <c r="J17" s="18" t="s">
        <v>1922</v>
      </c>
      <c r="K17" s="17">
        <v>2</v>
      </c>
      <c r="L17" s="21">
        <v>42644</v>
      </c>
      <c r="M17" s="21">
        <v>42916</v>
      </c>
      <c r="N17" s="17">
        <v>2</v>
      </c>
      <c r="O17" s="22">
        <f t="shared" si="0"/>
        <v>1</v>
      </c>
      <c r="P17" s="119"/>
      <c r="Q17" s="119"/>
      <c r="R17" s="19" t="s">
        <v>2091</v>
      </c>
      <c r="S17" s="19" t="s">
        <v>2065</v>
      </c>
      <c r="T17" s="19" t="s">
        <v>1813</v>
      </c>
      <c r="U17" s="32"/>
      <c r="V17" s="16" t="s">
        <v>2049</v>
      </c>
      <c r="W17" s="33" t="s">
        <v>2050</v>
      </c>
    </row>
    <row r="18" spans="1:23" ht="153" x14ac:dyDescent="0.3">
      <c r="A18" s="17">
        <v>2015</v>
      </c>
      <c r="B18" s="18" t="s">
        <v>2040</v>
      </c>
      <c r="C18" s="17">
        <v>13</v>
      </c>
      <c r="D18" s="19" t="s">
        <v>2098</v>
      </c>
      <c r="E18" s="19" t="s">
        <v>2099</v>
      </c>
      <c r="F18" s="20" t="s">
        <v>101</v>
      </c>
      <c r="G18" s="19" t="s">
        <v>2086</v>
      </c>
      <c r="H18" s="19" t="s">
        <v>2087</v>
      </c>
      <c r="I18" s="18" t="s">
        <v>2062</v>
      </c>
      <c r="J18" s="18" t="s">
        <v>2063</v>
      </c>
      <c r="K18" s="17">
        <v>8</v>
      </c>
      <c r="L18" s="21">
        <v>42558</v>
      </c>
      <c r="M18" s="21">
        <v>42735</v>
      </c>
      <c r="N18" s="17">
        <v>8</v>
      </c>
      <c r="O18" s="22">
        <f t="shared" si="0"/>
        <v>1</v>
      </c>
      <c r="P18" s="119">
        <f>AVERAGE(O18:O19)</f>
        <v>1</v>
      </c>
      <c r="Q18" s="119" t="s">
        <v>1076</v>
      </c>
      <c r="R18" s="19" t="s">
        <v>2088</v>
      </c>
      <c r="S18" s="19" t="s">
        <v>2065</v>
      </c>
      <c r="T18" s="19" t="s">
        <v>1813</v>
      </c>
      <c r="U18" s="32"/>
      <c r="V18" s="16" t="s">
        <v>2049</v>
      </c>
      <c r="W18" s="33" t="s">
        <v>2050</v>
      </c>
    </row>
    <row r="19" spans="1:23" ht="153" x14ac:dyDescent="0.3">
      <c r="A19" s="17">
        <v>2015</v>
      </c>
      <c r="B19" s="18" t="s">
        <v>2040</v>
      </c>
      <c r="C19" s="17">
        <v>13</v>
      </c>
      <c r="D19" s="19" t="s">
        <v>2098</v>
      </c>
      <c r="E19" s="19" t="s">
        <v>2099</v>
      </c>
      <c r="F19" s="20" t="s">
        <v>108</v>
      </c>
      <c r="G19" s="19" t="s">
        <v>2089</v>
      </c>
      <c r="H19" s="19" t="s">
        <v>2090</v>
      </c>
      <c r="I19" s="18" t="s">
        <v>2062</v>
      </c>
      <c r="J19" s="18" t="s">
        <v>1922</v>
      </c>
      <c r="K19" s="17">
        <v>2</v>
      </c>
      <c r="L19" s="21">
        <v>42644</v>
      </c>
      <c r="M19" s="21">
        <v>42916</v>
      </c>
      <c r="N19" s="17">
        <v>2</v>
      </c>
      <c r="O19" s="22">
        <f t="shared" si="0"/>
        <v>1</v>
      </c>
      <c r="P19" s="119"/>
      <c r="Q19" s="119"/>
      <c r="R19" s="19" t="s">
        <v>2091</v>
      </c>
      <c r="S19" s="19" t="s">
        <v>2065</v>
      </c>
      <c r="T19" s="19" t="s">
        <v>1813</v>
      </c>
      <c r="U19" s="32"/>
      <c r="V19" s="16" t="s">
        <v>2049</v>
      </c>
      <c r="W19" s="33" t="s">
        <v>2050</v>
      </c>
    </row>
    <row r="20" spans="1:23" ht="153" x14ac:dyDescent="0.3">
      <c r="A20" s="17">
        <v>2015</v>
      </c>
      <c r="B20" s="18" t="s">
        <v>2040</v>
      </c>
      <c r="C20" s="17">
        <v>14</v>
      </c>
      <c r="D20" s="19" t="s">
        <v>2100</v>
      </c>
      <c r="E20" s="19" t="s">
        <v>2101</v>
      </c>
      <c r="F20" s="20" t="s">
        <v>101</v>
      </c>
      <c r="G20" s="19" t="s">
        <v>2086</v>
      </c>
      <c r="H20" s="19" t="s">
        <v>2087</v>
      </c>
      <c r="I20" s="18" t="s">
        <v>2062</v>
      </c>
      <c r="J20" s="18" t="s">
        <v>2063</v>
      </c>
      <c r="K20" s="17">
        <v>8</v>
      </c>
      <c r="L20" s="21">
        <v>42558</v>
      </c>
      <c r="M20" s="21">
        <v>42735</v>
      </c>
      <c r="N20" s="17">
        <v>8</v>
      </c>
      <c r="O20" s="22">
        <f t="shared" si="0"/>
        <v>1</v>
      </c>
      <c r="P20" s="119">
        <f>AVERAGE(O20:O21)</f>
        <v>1</v>
      </c>
      <c r="Q20" s="119" t="s">
        <v>1076</v>
      </c>
      <c r="R20" s="19" t="s">
        <v>2088</v>
      </c>
      <c r="S20" s="19" t="s">
        <v>2065</v>
      </c>
      <c r="T20" s="19" t="s">
        <v>1813</v>
      </c>
      <c r="U20" s="32"/>
      <c r="V20" s="16" t="s">
        <v>2049</v>
      </c>
      <c r="W20" s="33" t="s">
        <v>2050</v>
      </c>
    </row>
    <row r="21" spans="1:23" ht="153" x14ac:dyDescent="0.3">
      <c r="A21" s="17">
        <v>2015</v>
      </c>
      <c r="B21" s="18" t="s">
        <v>2040</v>
      </c>
      <c r="C21" s="17">
        <v>14</v>
      </c>
      <c r="D21" s="19" t="s">
        <v>2100</v>
      </c>
      <c r="E21" s="19" t="s">
        <v>2101</v>
      </c>
      <c r="F21" s="20" t="s">
        <v>108</v>
      </c>
      <c r="G21" s="19" t="s">
        <v>2089</v>
      </c>
      <c r="H21" s="19" t="s">
        <v>2090</v>
      </c>
      <c r="I21" s="18" t="s">
        <v>2062</v>
      </c>
      <c r="J21" s="18" t="s">
        <v>1922</v>
      </c>
      <c r="K21" s="17">
        <v>2</v>
      </c>
      <c r="L21" s="21">
        <v>42644</v>
      </c>
      <c r="M21" s="21">
        <v>42916</v>
      </c>
      <c r="N21" s="17">
        <v>2</v>
      </c>
      <c r="O21" s="22">
        <f t="shared" si="0"/>
        <v>1</v>
      </c>
      <c r="P21" s="119"/>
      <c r="Q21" s="119"/>
      <c r="R21" s="19" t="s">
        <v>2091</v>
      </c>
      <c r="S21" s="19" t="s">
        <v>2065</v>
      </c>
      <c r="T21" s="19" t="s">
        <v>1813</v>
      </c>
      <c r="U21" s="32"/>
      <c r="V21" s="16" t="s">
        <v>2049</v>
      </c>
      <c r="W21" s="33" t="s">
        <v>2050</v>
      </c>
    </row>
    <row r="22" spans="1:23" ht="153" x14ac:dyDescent="0.3">
      <c r="A22" s="17">
        <v>2015</v>
      </c>
      <c r="B22" s="18" t="s">
        <v>2040</v>
      </c>
      <c r="C22" s="17">
        <v>15</v>
      </c>
      <c r="D22" s="19" t="s">
        <v>2102</v>
      </c>
      <c r="E22" s="19" t="s">
        <v>2103</v>
      </c>
      <c r="F22" s="20" t="s">
        <v>101</v>
      </c>
      <c r="G22" s="19" t="s">
        <v>2086</v>
      </c>
      <c r="H22" s="19" t="s">
        <v>2087</v>
      </c>
      <c r="I22" s="18" t="s">
        <v>2062</v>
      </c>
      <c r="J22" s="18" t="s">
        <v>2063</v>
      </c>
      <c r="K22" s="17">
        <v>8</v>
      </c>
      <c r="L22" s="21">
        <v>42558</v>
      </c>
      <c r="M22" s="21">
        <v>42735</v>
      </c>
      <c r="N22" s="17">
        <v>8</v>
      </c>
      <c r="O22" s="22">
        <f t="shared" si="0"/>
        <v>1</v>
      </c>
      <c r="P22" s="119">
        <f>AVERAGE(O22:O23)</f>
        <v>1</v>
      </c>
      <c r="Q22" s="119" t="s">
        <v>1076</v>
      </c>
      <c r="R22" s="19" t="s">
        <v>2088</v>
      </c>
      <c r="S22" s="19" t="s">
        <v>2065</v>
      </c>
      <c r="T22" s="19" t="s">
        <v>1813</v>
      </c>
      <c r="U22" s="32"/>
      <c r="V22" s="16" t="s">
        <v>2049</v>
      </c>
      <c r="W22" s="33" t="s">
        <v>2050</v>
      </c>
    </row>
    <row r="23" spans="1:23" ht="153" x14ac:dyDescent="0.3">
      <c r="A23" s="17">
        <v>2015</v>
      </c>
      <c r="B23" s="18" t="s">
        <v>2040</v>
      </c>
      <c r="C23" s="17">
        <v>15</v>
      </c>
      <c r="D23" s="19" t="s">
        <v>2102</v>
      </c>
      <c r="E23" s="19" t="s">
        <v>2103</v>
      </c>
      <c r="F23" s="20" t="s">
        <v>108</v>
      </c>
      <c r="G23" s="19" t="s">
        <v>2089</v>
      </c>
      <c r="H23" s="19" t="s">
        <v>2090</v>
      </c>
      <c r="I23" s="18" t="s">
        <v>2062</v>
      </c>
      <c r="J23" s="18" t="s">
        <v>1922</v>
      </c>
      <c r="K23" s="17">
        <v>2</v>
      </c>
      <c r="L23" s="21">
        <v>42644</v>
      </c>
      <c r="M23" s="21">
        <v>42916</v>
      </c>
      <c r="N23" s="17">
        <v>2</v>
      </c>
      <c r="O23" s="22">
        <f t="shared" si="0"/>
        <v>1</v>
      </c>
      <c r="P23" s="119"/>
      <c r="Q23" s="119"/>
      <c r="R23" s="19" t="s">
        <v>2091</v>
      </c>
      <c r="S23" s="19" t="s">
        <v>2065</v>
      </c>
      <c r="T23" s="19" t="s">
        <v>1813</v>
      </c>
      <c r="U23" s="32"/>
      <c r="V23" s="16" t="s">
        <v>2049</v>
      </c>
      <c r="W23" s="33" t="s">
        <v>2050</v>
      </c>
    </row>
    <row r="24" spans="1:23" ht="153" x14ac:dyDescent="0.3">
      <c r="A24" s="17">
        <v>2015</v>
      </c>
      <c r="B24" s="18" t="s">
        <v>2040</v>
      </c>
      <c r="C24" s="17">
        <v>16</v>
      </c>
      <c r="D24" s="19" t="s">
        <v>2104</v>
      </c>
      <c r="E24" s="19" t="s">
        <v>2105</v>
      </c>
      <c r="F24" s="20" t="s">
        <v>101</v>
      </c>
      <c r="G24" s="19" t="s">
        <v>2086</v>
      </c>
      <c r="H24" s="19" t="s">
        <v>2087</v>
      </c>
      <c r="I24" s="18" t="s">
        <v>2062</v>
      </c>
      <c r="J24" s="18" t="s">
        <v>2063</v>
      </c>
      <c r="K24" s="17">
        <v>8</v>
      </c>
      <c r="L24" s="21">
        <v>42558</v>
      </c>
      <c r="M24" s="21">
        <v>42735</v>
      </c>
      <c r="N24" s="17">
        <v>8</v>
      </c>
      <c r="O24" s="22">
        <f t="shared" si="0"/>
        <v>1</v>
      </c>
      <c r="P24" s="119">
        <f>AVERAGE(O24:O25)</f>
        <v>1</v>
      </c>
      <c r="Q24" s="119" t="s">
        <v>1076</v>
      </c>
      <c r="R24" s="19" t="s">
        <v>2088</v>
      </c>
      <c r="S24" s="19" t="s">
        <v>2065</v>
      </c>
      <c r="T24" s="19" t="s">
        <v>1813</v>
      </c>
      <c r="U24" s="32"/>
      <c r="V24" s="16" t="s">
        <v>2049</v>
      </c>
      <c r="W24" s="33" t="s">
        <v>2050</v>
      </c>
    </row>
    <row r="25" spans="1:23" ht="153" x14ac:dyDescent="0.3">
      <c r="A25" s="17">
        <v>2015</v>
      </c>
      <c r="B25" s="18" t="s">
        <v>2040</v>
      </c>
      <c r="C25" s="17">
        <v>16</v>
      </c>
      <c r="D25" s="19" t="s">
        <v>2104</v>
      </c>
      <c r="E25" s="19" t="s">
        <v>2105</v>
      </c>
      <c r="F25" s="20" t="s">
        <v>108</v>
      </c>
      <c r="G25" s="19" t="s">
        <v>2089</v>
      </c>
      <c r="H25" s="19" t="s">
        <v>2090</v>
      </c>
      <c r="I25" s="18" t="s">
        <v>2062</v>
      </c>
      <c r="J25" s="18" t="s">
        <v>1922</v>
      </c>
      <c r="K25" s="17">
        <v>2</v>
      </c>
      <c r="L25" s="21">
        <v>42644</v>
      </c>
      <c r="M25" s="21">
        <v>42916</v>
      </c>
      <c r="N25" s="17">
        <v>2</v>
      </c>
      <c r="O25" s="22">
        <f t="shared" si="0"/>
        <v>1</v>
      </c>
      <c r="P25" s="119"/>
      <c r="Q25" s="119"/>
      <c r="R25" s="19" t="s">
        <v>2091</v>
      </c>
      <c r="S25" s="19" t="s">
        <v>2065</v>
      </c>
      <c r="T25" s="19" t="s">
        <v>1813</v>
      </c>
      <c r="U25" s="32"/>
      <c r="V25" s="16" t="s">
        <v>2049</v>
      </c>
      <c r="W25" s="33" t="s">
        <v>2050</v>
      </c>
    </row>
    <row r="26" spans="1:23" ht="153" x14ac:dyDescent="0.3">
      <c r="A26" s="17">
        <v>2015</v>
      </c>
      <c r="B26" s="18" t="s">
        <v>2040</v>
      </c>
      <c r="C26" s="17">
        <v>18</v>
      </c>
      <c r="D26" s="19" t="s">
        <v>2106</v>
      </c>
      <c r="E26" s="19" t="s">
        <v>2107</v>
      </c>
      <c r="F26" s="20" t="s">
        <v>101</v>
      </c>
      <c r="G26" s="19" t="s">
        <v>2086</v>
      </c>
      <c r="H26" s="19" t="s">
        <v>2087</v>
      </c>
      <c r="I26" s="18" t="s">
        <v>2062</v>
      </c>
      <c r="J26" s="18" t="s">
        <v>2063</v>
      </c>
      <c r="K26" s="17">
        <v>8</v>
      </c>
      <c r="L26" s="21">
        <v>42558</v>
      </c>
      <c r="M26" s="21">
        <v>42735</v>
      </c>
      <c r="N26" s="17">
        <v>8</v>
      </c>
      <c r="O26" s="22">
        <f t="shared" si="0"/>
        <v>1</v>
      </c>
      <c r="P26" s="119">
        <f>AVERAGE(O26:O27)</f>
        <v>1</v>
      </c>
      <c r="Q26" s="119" t="s">
        <v>1076</v>
      </c>
      <c r="R26" s="19" t="s">
        <v>2088</v>
      </c>
      <c r="S26" s="19" t="s">
        <v>2065</v>
      </c>
      <c r="T26" s="19" t="s">
        <v>1813</v>
      </c>
      <c r="U26" s="32"/>
      <c r="V26" s="16" t="s">
        <v>2049</v>
      </c>
      <c r="W26" s="33" t="s">
        <v>2050</v>
      </c>
    </row>
    <row r="27" spans="1:23" ht="153" x14ac:dyDescent="0.3">
      <c r="A27" s="17">
        <v>2015</v>
      </c>
      <c r="B27" s="18" t="s">
        <v>2040</v>
      </c>
      <c r="C27" s="17">
        <v>18</v>
      </c>
      <c r="D27" s="19" t="s">
        <v>2106</v>
      </c>
      <c r="E27" s="19" t="s">
        <v>2107</v>
      </c>
      <c r="F27" s="20" t="s">
        <v>108</v>
      </c>
      <c r="G27" s="19" t="s">
        <v>2089</v>
      </c>
      <c r="H27" s="19" t="s">
        <v>2090</v>
      </c>
      <c r="I27" s="18" t="s">
        <v>2062</v>
      </c>
      <c r="J27" s="18" t="s">
        <v>1922</v>
      </c>
      <c r="K27" s="17">
        <v>2</v>
      </c>
      <c r="L27" s="21">
        <v>42644</v>
      </c>
      <c r="M27" s="21">
        <v>42916</v>
      </c>
      <c r="N27" s="17">
        <v>2</v>
      </c>
      <c r="O27" s="22">
        <f t="shared" si="0"/>
        <v>1</v>
      </c>
      <c r="P27" s="119"/>
      <c r="Q27" s="119"/>
      <c r="R27" s="19" t="s">
        <v>2091</v>
      </c>
      <c r="S27" s="19" t="s">
        <v>2065</v>
      </c>
      <c r="T27" s="19" t="s">
        <v>1813</v>
      </c>
      <c r="U27" s="32"/>
      <c r="V27" s="16" t="s">
        <v>2049</v>
      </c>
      <c r="W27" s="33" t="s">
        <v>2050</v>
      </c>
    </row>
    <row r="28" spans="1:23" ht="142.80000000000001" x14ac:dyDescent="0.3">
      <c r="A28" s="17">
        <v>2015</v>
      </c>
      <c r="B28" s="18" t="s">
        <v>2040</v>
      </c>
      <c r="C28" s="17">
        <v>19</v>
      </c>
      <c r="D28" s="19" t="s">
        <v>2108</v>
      </c>
      <c r="E28" s="19" t="s">
        <v>2109</v>
      </c>
      <c r="F28" s="18">
        <v>1</v>
      </c>
      <c r="G28" s="19" t="s">
        <v>2069</v>
      </c>
      <c r="H28" s="19" t="s">
        <v>2110</v>
      </c>
      <c r="I28" s="18" t="s">
        <v>2062</v>
      </c>
      <c r="J28" s="18" t="s">
        <v>1922</v>
      </c>
      <c r="K28" s="17">
        <v>2</v>
      </c>
      <c r="L28" s="21">
        <v>42644</v>
      </c>
      <c r="M28" s="21">
        <v>42916</v>
      </c>
      <c r="N28" s="17">
        <v>2</v>
      </c>
      <c r="O28" s="22">
        <f t="shared" si="0"/>
        <v>1</v>
      </c>
      <c r="P28" s="22">
        <f>+O28</f>
        <v>1</v>
      </c>
      <c r="Q28" s="22" t="s">
        <v>1076</v>
      </c>
      <c r="R28" s="19" t="s">
        <v>2111</v>
      </c>
      <c r="S28" s="19" t="s">
        <v>2112</v>
      </c>
      <c r="T28" s="19" t="s">
        <v>1813</v>
      </c>
      <c r="U28" s="32"/>
      <c r="V28" s="16" t="s">
        <v>2049</v>
      </c>
      <c r="W28" s="33" t="s">
        <v>2050</v>
      </c>
    </row>
    <row r="29" spans="1:23" ht="142.80000000000001" x14ac:dyDescent="0.3">
      <c r="A29" s="17">
        <v>2015</v>
      </c>
      <c r="B29" s="18" t="s">
        <v>2040</v>
      </c>
      <c r="C29" s="17">
        <v>22</v>
      </c>
      <c r="D29" s="19" t="s">
        <v>2113</v>
      </c>
      <c r="E29" s="19" t="s">
        <v>2114</v>
      </c>
      <c r="F29" s="18">
        <v>1</v>
      </c>
      <c r="G29" s="19" t="s">
        <v>2115</v>
      </c>
      <c r="H29" s="19" t="s">
        <v>2110</v>
      </c>
      <c r="I29" s="18" t="s">
        <v>2062</v>
      </c>
      <c r="J29" s="18" t="s">
        <v>1922</v>
      </c>
      <c r="K29" s="17">
        <v>2</v>
      </c>
      <c r="L29" s="21">
        <v>42644</v>
      </c>
      <c r="M29" s="21">
        <v>42916</v>
      </c>
      <c r="N29" s="17">
        <v>2</v>
      </c>
      <c r="O29" s="22">
        <f t="shared" si="0"/>
        <v>1</v>
      </c>
      <c r="P29" s="22">
        <f>+O29</f>
        <v>1</v>
      </c>
      <c r="Q29" s="22" t="s">
        <v>1076</v>
      </c>
      <c r="R29" s="19" t="s">
        <v>2116</v>
      </c>
      <c r="S29" s="19" t="s">
        <v>2112</v>
      </c>
      <c r="T29" s="19" t="s">
        <v>1813</v>
      </c>
      <c r="U29" s="32"/>
      <c r="V29" s="16" t="s">
        <v>2049</v>
      </c>
      <c r="W29" s="33" t="s">
        <v>2050</v>
      </c>
    </row>
    <row r="30" spans="1:23" ht="122.4" x14ac:dyDescent="0.3">
      <c r="A30" s="17">
        <v>2015</v>
      </c>
      <c r="B30" s="18" t="s">
        <v>2040</v>
      </c>
      <c r="C30" s="17">
        <v>23</v>
      </c>
      <c r="D30" s="19" t="s">
        <v>2117</v>
      </c>
      <c r="E30" s="19" t="s">
        <v>2118</v>
      </c>
      <c r="F30" s="18">
        <v>1</v>
      </c>
      <c r="G30" s="19" t="s">
        <v>2119</v>
      </c>
      <c r="H30" s="19" t="s">
        <v>2119</v>
      </c>
      <c r="I30" s="18" t="s">
        <v>2062</v>
      </c>
      <c r="J30" s="18" t="s">
        <v>1118</v>
      </c>
      <c r="K30" s="17">
        <v>1</v>
      </c>
      <c r="L30" s="21">
        <v>42644</v>
      </c>
      <c r="M30" s="21">
        <v>42916</v>
      </c>
      <c r="N30" s="17">
        <v>1</v>
      </c>
      <c r="O30" s="22">
        <f t="shared" si="0"/>
        <v>1</v>
      </c>
      <c r="P30" s="22">
        <f>+O30</f>
        <v>1</v>
      </c>
      <c r="Q30" s="22" t="s">
        <v>1076</v>
      </c>
      <c r="R30" s="35" t="s">
        <v>2120</v>
      </c>
      <c r="S30" s="19" t="s">
        <v>2121</v>
      </c>
      <c r="T30" s="19" t="s">
        <v>1813</v>
      </c>
      <c r="U30" s="32"/>
      <c r="V30" s="16" t="s">
        <v>2049</v>
      </c>
      <c r="W30" s="33" t="s">
        <v>2050</v>
      </c>
    </row>
    <row r="31" spans="1:23" ht="153" x14ac:dyDescent="0.3">
      <c r="A31" s="17">
        <v>2015</v>
      </c>
      <c r="B31" s="18" t="s">
        <v>2040</v>
      </c>
      <c r="C31" s="17">
        <v>25</v>
      </c>
      <c r="D31" s="19" t="s">
        <v>2122</v>
      </c>
      <c r="E31" s="19" t="s">
        <v>2123</v>
      </c>
      <c r="F31" s="20" t="s">
        <v>101</v>
      </c>
      <c r="G31" s="19" t="s">
        <v>2086</v>
      </c>
      <c r="H31" s="19" t="s">
        <v>2087</v>
      </c>
      <c r="I31" s="18" t="s">
        <v>2062</v>
      </c>
      <c r="J31" s="18" t="s">
        <v>2063</v>
      </c>
      <c r="K31" s="17">
        <v>8</v>
      </c>
      <c r="L31" s="21">
        <v>42558</v>
      </c>
      <c r="M31" s="21">
        <v>42735</v>
      </c>
      <c r="N31" s="17">
        <v>8</v>
      </c>
      <c r="O31" s="22">
        <f t="shared" si="0"/>
        <v>1</v>
      </c>
      <c r="P31" s="119">
        <f>AVERAGE(O31:O32)</f>
        <v>1</v>
      </c>
      <c r="Q31" s="119" t="s">
        <v>1076</v>
      </c>
      <c r="R31" s="19" t="s">
        <v>2088</v>
      </c>
      <c r="S31" s="19" t="s">
        <v>2065</v>
      </c>
      <c r="T31" s="19" t="s">
        <v>1813</v>
      </c>
      <c r="U31" s="32"/>
      <c r="V31" s="16" t="s">
        <v>2049</v>
      </c>
      <c r="W31" s="33" t="s">
        <v>2050</v>
      </c>
    </row>
    <row r="32" spans="1:23" ht="153" x14ac:dyDescent="0.3">
      <c r="A32" s="17">
        <v>2015</v>
      </c>
      <c r="B32" s="18" t="s">
        <v>2040</v>
      </c>
      <c r="C32" s="17">
        <v>25</v>
      </c>
      <c r="D32" s="19" t="s">
        <v>2122</v>
      </c>
      <c r="E32" s="19" t="s">
        <v>2123</v>
      </c>
      <c r="F32" s="20" t="s">
        <v>108</v>
      </c>
      <c r="G32" s="19" t="s">
        <v>2089</v>
      </c>
      <c r="H32" s="19" t="s">
        <v>2090</v>
      </c>
      <c r="I32" s="18" t="s">
        <v>2062</v>
      </c>
      <c r="J32" s="18" t="s">
        <v>1922</v>
      </c>
      <c r="K32" s="17">
        <v>2</v>
      </c>
      <c r="L32" s="21">
        <v>42644</v>
      </c>
      <c r="M32" s="21">
        <v>42916</v>
      </c>
      <c r="N32" s="17">
        <v>2</v>
      </c>
      <c r="O32" s="22">
        <f t="shared" si="0"/>
        <v>1</v>
      </c>
      <c r="P32" s="119"/>
      <c r="Q32" s="119"/>
      <c r="R32" s="19" t="s">
        <v>2091</v>
      </c>
      <c r="S32" s="19" t="s">
        <v>2065</v>
      </c>
      <c r="T32" s="19" t="s">
        <v>1813</v>
      </c>
      <c r="U32" s="32"/>
      <c r="V32" s="16" t="s">
        <v>2049</v>
      </c>
      <c r="W32" s="33" t="s">
        <v>2050</v>
      </c>
    </row>
    <row r="33" spans="1:23" ht="112.2" x14ac:dyDescent="0.3">
      <c r="A33" s="17">
        <v>2015</v>
      </c>
      <c r="B33" s="18" t="s">
        <v>2040</v>
      </c>
      <c r="C33" s="17">
        <v>26</v>
      </c>
      <c r="D33" s="19" t="s">
        <v>2124</v>
      </c>
      <c r="E33" s="19" t="s">
        <v>2125</v>
      </c>
      <c r="F33" s="20" t="s">
        <v>101</v>
      </c>
      <c r="G33" s="19" t="s">
        <v>2074</v>
      </c>
      <c r="H33" s="19" t="s">
        <v>2075</v>
      </c>
      <c r="I33" s="18" t="s">
        <v>2062</v>
      </c>
      <c r="J33" s="18" t="s">
        <v>2076</v>
      </c>
      <c r="K33" s="17">
        <v>1</v>
      </c>
      <c r="L33" s="21">
        <v>42644</v>
      </c>
      <c r="M33" s="21">
        <v>42735</v>
      </c>
      <c r="N33" s="17">
        <v>1</v>
      </c>
      <c r="O33" s="22">
        <f t="shared" si="0"/>
        <v>1</v>
      </c>
      <c r="P33" s="119">
        <f>AVERAGE(O33:O34)</f>
        <v>1</v>
      </c>
      <c r="Q33" s="119" t="s">
        <v>1076</v>
      </c>
      <c r="R33" s="35" t="s">
        <v>2077</v>
      </c>
      <c r="S33" s="19" t="s">
        <v>2126</v>
      </c>
      <c r="T33" s="19" t="s">
        <v>1813</v>
      </c>
      <c r="U33" s="32"/>
      <c r="V33" s="16" t="s">
        <v>2049</v>
      </c>
      <c r="W33" s="33" t="s">
        <v>2050</v>
      </c>
    </row>
    <row r="34" spans="1:23" ht="112.2" x14ac:dyDescent="0.3">
      <c r="A34" s="17">
        <v>2015</v>
      </c>
      <c r="B34" s="18" t="s">
        <v>2040</v>
      </c>
      <c r="C34" s="17">
        <v>26</v>
      </c>
      <c r="D34" s="19" t="s">
        <v>2124</v>
      </c>
      <c r="E34" s="19" t="s">
        <v>2125</v>
      </c>
      <c r="F34" s="20" t="s">
        <v>108</v>
      </c>
      <c r="G34" s="19" t="s">
        <v>2115</v>
      </c>
      <c r="H34" s="19" t="s">
        <v>2127</v>
      </c>
      <c r="I34" s="18" t="s">
        <v>2062</v>
      </c>
      <c r="J34" s="18" t="s">
        <v>1922</v>
      </c>
      <c r="K34" s="17">
        <v>2</v>
      </c>
      <c r="L34" s="21">
        <v>42644</v>
      </c>
      <c r="M34" s="21">
        <v>42916</v>
      </c>
      <c r="N34" s="17">
        <v>2</v>
      </c>
      <c r="O34" s="22">
        <f t="shared" si="0"/>
        <v>1</v>
      </c>
      <c r="P34" s="119"/>
      <c r="Q34" s="119"/>
      <c r="R34" s="19" t="s">
        <v>2116</v>
      </c>
      <c r="S34" s="19" t="s">
        <v>2126</v>
      </c>
      <c r="T34" s="19" t="s">
        <v>1813</v>
      </c>
      <c r="U34" s="32"/>
      <c r="V34" s="16" t="s">
        <v>2049</v>
      </c>
      <c r="W34" s="33" t="s">
        <v>2050</v>
      </c>
    </row>
    <row r="35" spans="1:23" ht="112.2" x14ac:dyDescent="0.3">
      <c r="A35" s="17">
        <v>2015</v>
      </c>
      <c r="B35" s="18" t="s">
        <v>2040</v>
      </c>
      <c r="C35" s="17">
        <v>27</v>
      </c>
      <c r="D35" s="19" t="s">
        <v>2128</v>
      </c>
      <c r="E35" s="19" t="s">
        <v>2129</v>
      </c>
      <c r="F35" s="18">
        <v>1</v>
      </c>
      <c r="G35" s="19" t="s">
        <v>2130</v>
      </c>
      <c r="H35" s="19" t="s">
        <v>2131</v>
      </c>
      <c r="I35" s="18" t="s">
        <v>2062</v>
      </c>
      <c r="J35" s="18" t="s">
        <v>1118</v>
      </c>
      <c r="K35" s="17">
        <v>1</v>
      </c>
      <c r="L35" s="21">
        <v>42644</v>
      </c>
      <c r="M35" s="21">
        <v>42916</v>
      </c>
      <c r="N35" s="17">
        <v>1</v>
      </c>
      <c r="O35" s="22">
        <f t="shared" si="0"/>
        <v>1</v>
      </c>
      <c r="P35" s="22">
        <f t="shared" ref="P35:P42" si="1">+O35</f>
        <v>1</v>
      </c>
      <c r="Q35" s="22" t="s">
        <v>1076</v>
      </c>
      <c r="R35" s="35" t="s">
        <v>2132</v>
      </c>
      <c r="S35" s="19" t="s">
        <v>2133</v>
      </c>
      <c r="T35" s="19" t="s">
        <v>1813</v>
      </c>
      <c r="U35" s="32"/>
      <c r="V35" s="16" t="s">
        <v>2049</v>
      </c>
      <c r="W35" s="33" t="s">
        <v>2050</v>
      </c>
    </row>
    <row r="36" spans="1:23" ht="142.80000000000001" x14ac:dyDescent="0.3">
      <c r="A36" s="17">
        <v>2015</v>
      </c>
      <c r="B36" s="18" t="s">
        <v>2040</v>
      </c>
      <c r="C36" s="17">
        <v>28</v>
      </c>
      <c r="D36" s="19" t="s">
        <v>2134</v>
      </c>
      <c r="E36" s="19" t="s">
        <v>2135</v>
      </c>
      <c r="F36" s="18">
        <v>1</v>
      </c>
      <c r="G36" s="19" t="s">
        <v>2115</v>
      </c>
      <c r="H36" s="19" t="s">
        <v>2110</v>
      </c>
      <c r="I36" s="18" t="s">
        <v>2062</v>
      </c>
      <c r="J36" s="18" t="s">
        <v>1922</v>
      </c>
      <c r="K36" s="17">
        <v>2</v>
      </c>
      <c r="L36" s="21">
        <v>42644</v>
      </c>
      <c r="M36" s="21">
        <v>42916</v>
      </c>
      <c r="N36" s="17">
        <v>2</v>
      </c>
      <c r="O36" s="22">
        <f t="shared" si="0"/>
        <v>1</v>
      </c>
      <c r="P36" s="22">
        <f t="shared" si="1"/>
        <v>1</v>
      </c>
      <c r="Q36" s="22" t="s">
        <v>1076</v>
      </c>
      <c r="R36" s="19" t="s">
        <v>2116</v>
      </c>
      <c r="S36" s="19" t="s">
        <v>2112</v>
      </c>
      <c r="T36" s="19" t="s">
        <v>1813</v>
      </c>
      <c r="U36" s="32"/>
      <c r="V36" s="16" t="s">
        <v>2049</v>
      </c>
      <c r="W36" s="33" t="s">
        <v>2050</v>
      </c>
    </row>
    <row r="37" spans="1:23" ht="142.80000000000001" x14ac:dyDescent="0.3">
      <c r="A37" s="17">
        <v>2015</v>
      </c>
      <c r="B37" s="18" t="s">
        <v>2040</v>
      </c>
      <c r="C37" s="17">
        <v>29</v>
      </c>
      <c r="D37" s="19" t="s">
        <v>2136</v>
      </c>
      <c r="E37" s="19" t="s">
        <v>2137</v>
      </c>
      <c r="F37" s="18">
        <v>1</v>
      </c>
      <c r="G37" s="19" t="s">
        <v>2089</v>
      </c>
      <c r="H37" s="19" t="s">
        <v>2090</v>
      </c>
      <c r="I37" s="18" t="s">
        <v>2062</v>
      </c>
      <c r="J37" s="18" t="s">
        <v>1922</v>
      </c>
      <c r="K37" s="17">
        <v>2</v>
      </c>
      <c r="L37" s="21">
        <v>42644</v>
      </c>
      <c r="M37" s="21">
        <v>42916</v>
      </c>
      <c r="N37" s="17">
        <v>2</v>
      </c>
      <c r="O37" s="22">
        <f t="shared" si="0"/>
        <v>1</v>
      </c>
      <c r="P37" s="22">
        <f t="shared" si="1"/>
        <v>1</v>
      </c>
      <c r="Q37" s="22" t="s">
        <v>1076</v>
      </c>
      <c r="R37" s="19" t="s">
        <v>2091</v>
      </c>
      <c r="S37" s="19" t="s">
        <v>2112</v>
      </c>
      <c r="T37" s="19" t="s">
        <v>1813</v>
      </c>
      <c r="U37" s="32"/>
      <c r="V37" s="16" t="s">
        <v>2049</v>
      </c>
      <c r="W37" s="33" t="s">
        <v>2050</v>
      </c>
    </row>
    <row r="38" spans="1:23" ht="142.80000000000001" x14ac:dyDescent="0.3">
      <c r="A38" s="17">
        <v>2015</v>
      </c>
      <c r="B38" s="18" t="s">
        <v>2040</v>
      </c>
      <c r="C38" s="17">
        <v>30</v>
      </c>
      <c r="D38" s="19" t="s">
        <v>2138</v>
      </c>
      <c r="E38" s="19" t="s">
        <v>2139</v>
      </c>
      <c r="F38" s="18">
        <v>1</v>
      </c>
      <c r="G38" s="19" t="s">
        <v>2089</v>
      </c>
      <c r="H38" s="19" t="s">
        <v>2090</v>
      </c>
      <c r="I38" s="18" t="s">
        <v>2062</v>
      </c>
      <c r="J38" s="18" t="s">
        <v>1922</v>
      </c>
      <c r="K38" s="17">
        <v>2</v>
      </c>
      <c r="L38" s="21">
        <v>42644</v>
      </c>
      <c r="M38" s="21">
        <v>42916</v>
      </c>
      <c r="N38" s="17">
        <v>2</v>
      </c>
      <c r="O38" s="22">
        <f t="shared" si="0"/>
        <v>1</v>
      </c>
      <c r="P38" s="22">
        <f t="shared" si="1"/>
        <v>1</v>
      </c>
      <c r="Q38" s="22" t="s">
        <v>1076</v>
      </c>
      <c r="R38" s="19" t="s">
        <v>2091</v>
      </c>
      <c r="S38" s="19" t="s">
        <v>2112</v>
      </c>
      <c r="T38" s="19" t="s">
        <v>1813</v>
      </c>
      <c r="U38" s="32"/>
      <c r="V38" s="16" t="s">
        <v>2049</v>
      </c>
      <c r="W38" s="33" t="s">
        <v>2050</v>
      </c>
    </row>
    <row r="39" spans="1:23" ht="112.2" x14ac:dyDescent="0.3">
      <c r="A39" s="17">
        <v>2015</v>
      </c>
      <c r="B39" s="18" t="s">
        <v>2040</v>
      </c>
      <c r="C39" s="17">
        <v>31</v>
      </c>
      <c r="D39" s="19" t="s">
        <v>2140</v>
      </c>
      <c r="E39" s="19" t="s">
        <v>2141</v>
      </c>
      <c r="F39" s="18">
        <v>1</v>
      </c>
      <c r="G39" s="19" t="s">
        <v>2130</v>
      </c>
      <c r="H39" s="19" t="s">
        <v>2131</v>
      </c>
      <c r="I39" s="18" t="s">
        <v>2062</v>
      </c>
      <c r="J39" s="18" t="s">
        <v>1118</v>
      </c>
      <c r="K39" s="17">
        <v>1</v>
      </c>
      <c r="L39" s="21">
        <v>42644</v>
      </c>
      <c r="M39" s="21">
        <v>42916</v>
      </c>
      <c r="N39" s="17">
        <v>1</v>
      </c>
      <c r="O39" s="22">
        <f t="shared" si="0"/>
        <v>1</v>
      </c>
      <c r="P39" s="22">
        <f t="shared" si="1"/>
        <v>1</v>
      </c>
      <c r="Q39" s="22" t="s">
        <v>1076</v>
      </c>
      <c r="R39" s="35" t="s">
        <v>2132</v>
      </c>
      <c r="S39" s="19" t="s">
        <v>2133</v>
      </c>
      <c r="T39" s="19" t="s">
        <v>1813</v>
      </c>
      <c r="U39" s="32"/>
      <c r="V39" s="16" t="s">
        <v>2049</v>
      </c>
      <c r="W39" s="33" t="s">
        <v>2050</v>
      </c>
    </row>
    <row r="40" spans="1:23" ht="142.80000000000001" x14ac:dyDescent="0.3">
      <c r="A40" s="17">
        <v>2015</v>
      </c>
      <c r="B40" s="18" t="s">
        <v>2040</v>
      </c>
      <c r="C40" s="17">
        <v>32</v>
      </c>
      <c r="D40" s="19" t="s">
        <v>2142</v>
      </c>
      <c r="E40" s="19" t="s">
        <v>2143</v>
      </c>
      <c r="F40" s="18">
        <v>1</v>
      </c>
      <c r="G40" s="19" t="s">
        <v>2115</v>
      </c>
      <c r="H40" s="19" t="s">
        <v>2144</v>
      </c>
      <c r="I40" s="18" t="s">
        <v>2062</v>
      </c>
      <c r="J40" s="18" t="s">
        <v>1922</v>
      </c>
      <c r="K40" s="17">
        <v>2</v>
      </c>
      <c r="L40" s="21">
        <v>42644</v>
      </c>
      <c r="M40" s="21">
        <v>42916</v>
      </c>
      <c r="N40" s="17">
        <v>2</v>
      </c>
      <c r="O40" s="22">
        <f t="shared" si="0"/>
        <v>1</v>
      </c>
      <c r="P40" s="22">
        <f t="shared" si="1"/>
        <v>1</v>
      </c>
      <c r="Q40" s="22" t="s">
        <v>1076</v>
      </c>
      <c r="R40" s="19" t="s">
        <v>2116</v>
      </c>
      <c r="S40" s="19" t="s">
        <v>2112</v>
      </c>
      <c r="T40" s="19" t="s">
        <v>1813</v>
      </c>
      <c r="U40" s="32"/>
      <c r="V40" s="16" t="s">
        <v>2049</v>
      </c>
      <c r="W40" s="33" t="s">
        <v>2050</v>
      </c>
    </row>
    <row r="41" spans="1:23" ht="112.2" x14ac:dyDescent="0.3">
      <c r="A41" s="17">
        <v>2015</v>
      </c>
      <c r="B41" s="18" t="s">
        <v>2040</v>
      </c>
      <c r="C41" s="17">
        <v>37</v>
      </c>
      <c r="D41" s="19" t="s">
        <v>2145</v>
      </c>
      <c r="E41" s="19" t="s">
        <v>2146</v>
      </c>
      <c r="F41" s="18">
        <v>1</v>
      </c>
      <c r="G41" s="19" t="s">
        <v>2130</v>
      </c>
      <c r="H41" s="19" t="s">
        <v>2131</v>
      </c>
      <c r="I41" s="18" t="s">
        <v>2062</v>
      </c>
      <c r="J41" s="18" t="s">
        <v>1118</v>
      </c>
      <c r="K41" s="17">
        <v>1</v>
      </c>
      <c r="L41" s="21">
        <v>42644</v>
      </c>
      <c r="M41" s="21">
        <v>42916</v>
      </c>
      <c r="N41" s="17">
        <v>1</v>
      </c>
      <c r="O41" s="22">
        <f t="shared" si="0"/>
        <v>1</v>
      </c>
      <c r="P41" s="22">
        <f t="shared" si="1"/>
        <v>1</v>
      </c>
      <c r="Q41" s="22" t="s">
        <v>1076</v>
      </c>
      <c r="R41" s="19" t="s">
        <v>2132</v>
      </c>
      <c r="S41" s="19" t="s">
        <v>2133</v>
      </c>
      <c r="T41" s="19" t="s">
        <v>1813</v>
      </c>
      <c r="U41" s="32"/>
      <c r="V41" s="16" t="s">
        <v>2049</v>
      </c>
      <c r="W41" s="33" t="s">
        <v>2050</v>
      </c>
    </row>
    <row r="42" spans="1:23" ht="367.2" x14ac:dyDescent="0.3">
      <c r="A42" s="17">
        <v>2015</v>
      </c>
      <c r="B42" s="18" t="s">
        <v>2040</v>
      </c>
      <c r="C42" s="17">
        <v>54</v>
      </c>
      <c r="D42" s="19" t="s">
        <v>2147</v>
      </c>
      <c r="E42" s="19" t="s">
        <v>2148</v>
      </c>
      <c r="F42" s="18">
        <v>1</v>
      </c>
      <c r="G42" s="19" t="s">
        <v>2149</v>
      </c>
      <c r="H42" s="19" t="s">
        <v>2150</v>
      </c>
      <c r="I42" s="18" t="s">
        <v>685</v>
      </c>
      <c r="J42" s="18" t="s">
        <v>1118</v>
      </c>
      <c r="K42" s="17">
        <v>1</v>
      </c>
      <c r="L42" s="21">
        <v>42644</v>
      </c>
      <c r="M42" s="21">
        <v>42916</v>
      </c>
      <c r="N42" s="17">
        <v>1</v>
      </c>
      <c r="O42" s="22">
        <f t="shared" si="0"/>
        <v>1</v>
      </c>
      <c r="P42" s="22">
        <f t="shared" si="1"/>
        <v>1</v>
      </c>
      <c r="Q42" s="22" t="s">
        <v>1076</v>
      </c>
      <c r="R42" s="36" t="s">
        <v>2151</v>
      </c>
      <c r="S42" s="19" t="s">
        <v>2152</v>
      </c>
      <c r="T42" s="19" t="s">
        <v>1813</v>
      </c>
      <c r="U42" s="32"/>
      <c r="V42" s="16" t="s">
        <v>2049</v>
      </c>
      <c r="W42" s="37" t="s">
        <v>2050</v>
      </c>
    </row>
    <row r="43" spans="1:23" ht="224.4" x14ac:dyDescent="0.3">
      <c r="A43" s="17">
        <v>2016</v>
      </c>
      <c r="B43" s="18" t="s">
        <v>2013</v>
      </c>
      <c r="C43" s="17">
        <v>1</v>
      </c>
      <c r="D43" s="19" t="s">
        <v>2153</v>
      </c>
      <c r="E43" s="19" t="s">
        <v>2154</v>
      </c>
      <c r="F43" s="20" t="s">
        <v>46</v>
      </c>
      <c r="G43" s="19" t="s">
        <v>2155</v>
      </c>
      <c r="H43" s="19" t="s">
        <v>2156</v>
      </c>
      <c r="I43" s="18" t="s">
        <v>1353</v>
      </c>
      <c r="J43" s="18" t="s">
        <v>1118</v>
      </c>
      <c r="K43" s="17">
        <v>1</v>
      </c>
      <c r="L43" s="21">
        <v>42795</v>
      </c>
      <c r="M43" s="21">
        <v>43070</v>
      </c>
      <c r="N43" s="17">
        <v>1</v>
      </c>
      <c r="O43" s="22">
        <f t="shared" si="0"/>
        <v>1</v>
      </c>
      <c r="P43" s="119">
        <f>AVERAGE(O43:O45)</f>
        <v>1</v>
      </c>
      <c r="Q43" s="119" t="s">
        <v>1076</v>
      </c>
      <c r="R43" s="34" t="s">
        <v>2157</v>
      </c>
      <c r="S43" s="34" t="s">
        <v>2158</v>
      </c>
      <c r="T43" s="19" t="s">
        <v>1813</v>
      </c>
      <c r="U43" s="32"/>
      <c r="V43" s="16" t="s">
        <v>2049</v>
      </c>
      <c r="W43" s="38" t="s">
        <v>2050</v>
      </c>
    </row>
    <row r="44" spans="1:23" ht="193.8" x14ac:dyDescent="0.3">
      <c r="A44" s="17">
        <v>2016</v>
      </c>
      <c r="B44" s="18" t="s">
        <v>2013</v>
      </c>
      <c r="C44" s="17">
        <v>1</v>
      </c>
      <c r="D44" s="19" t="s">
        <v>2153</v>
      </c>
      <c r="E44" s="19" t="s">
        <v>2159</v>
      </c>
      <c r="F44" s="20" t="s">
        <v>57</v>
      </c>
      <c r="G44" s="19" t="s">
        <v>2160</v>
      </c>
      <c r="H44" s="19" t="s">
        <v>2161</v>
      </c>
      <c r="I44" s="18" t="s">
        <v>2062</v>
      </c>
      <c r="J44" s="18" t="s">
        <v>2162</v>
      </c>
      <c r="K44" s="17">
        <v>1</v>
      </c>
      <c r="L44" s="21">
        <v>42795</v>
      </c>
      <c r="M44" s="21">
        <v>43100</v>
      </c>
      <c r="N44" s="17">
        <v>1</v>
      </c>
      <c r="O44" s="22">
        <f t="shared" si="0"/>
        <v>1</v>
      </c>
      <c r="P44" s="119"/>
      <c r="Q44" s="119"/>
      <c r="R44" s="19" t="s">
        <v>2163</v>
      </c>
      <c r="S44" s="19" t="s">
        <v>2158</v>
      </c>
      <c r="T44" s="19" t="s">
        <v>1813</v>
      </c>
      <c r="U44" s="32"/>
      <c r="V44" s="16" t="s">
        <v>2049</v>
      </c>
      <c r="W44" s="38" t="s">
        <v>2050</v>
      </c>
    </row>
    <row r="45" spans="1:23" ht="193.8" x14ac:dyDescent="0.3">
      <c r="A45" s="17">
        <v>2016</v>
      </c>
      <c r="B45" s="18" t="s">
        <v>2013</v>
      </c>
      <c r="C45" s="17">
        <v>1</v>
      </c>
      <c r="D45" s="19" t="s">
        <v>2153</v>
      </c>
      <c r="E45" s="19" t="s">
        <v>2159</v>
      </c>
      <c r="F45" s="20" t="s">
        <v>63</v>
      </c>
      <c r="G45" s="19" t="s">
        <v>2164</v>
      </c>
      <c r="H45" s="19" t="s">
        <v>2165</v>
      </c>
      <c r="I45" s="18" t="s">
        <v>1353</v>
      </c>
      <c r="J45" s="18" t="s">
        <v>2166</v>
      </c>
      <c r="K45" s="17">
        <v>1</v>
      </c>
      <c r="L45" s="21">
        <v>42795</v>
      </c>
      <c r="M45" s="21">
        <v>43100</v>
      </c>
      <c r="N45" s="17">
        <v>1</v>
      </c>
      <c r="O45" s="22">
        <f t="shared" si="0"/>
        <v>1</v>
      </c>
      <c r="P45" s="119"/>
      <c r="Q45" s="119"/>
      <c r="R45" s="24" t="s">
        <v>2167</v>
      </c>
      <c r="S45" s="34" t="s">
        <v>2158</v>
      </c>
      <c r="T45" s="19" t="s">
        <v>1813</v>
      </c>
      <c r="U45" s="32"/>
      <c r="V45" s="16" t="s">
        <v>2049</v>
      </c>
      <c r="W45" s="38" t="s">
        <v>2050</v>
      </c>
    </row>
    <row r="46" spans="1:23" ht="163.19999999999999" x14ac:dyDescent="0.3">
      <c r="A46" s="17">
        <v>2016</v>
      </c>
      <c r="B46" s="18" t="s">
        <v>2013</v>
      </c>
      <c r="C46" s="17">
        <v>2</v>
      </c>
      <c r="D46" s="19" t="s">
        <v>2168</v>
      </c>
      <c r="E46" s="19" t="s">
        <v>2169</v>
      </c>
      <c r="F46" s="20" t="s">
        <v>46</v>
      </c>
      <c r="G46" s="19" t="s">
        <v>2170</v>
      </c>
      <c r="H46" s="19" t="s">
        <v>2161</v>
      </c>
      <c r="I46" s="18" t="s">
        <v>2062</v>
      </c>
      <c r="J46" s="18" t="s">
        <v>2162</v>
      </c>
      <c r="K46" s="17">
        <v>1</v>
      </c>
      <c r="L46" s="21">
        <v>42795</v>
      </c>
      <c r="M46" s="21">
        <v>43100</v>
      </c>
      <c r="N46" s="17">
        <v>1</v>
      </c>
      <c r="O46" s="22">
        <f t="shared" si="0"/>
        <v>1</v>
      </c>
      <c r="P46" s="119">
        <f>AVERAGE(O46:O48)</f>
        <v>1</v>
      </c>
      <c r="Q46" s="119" t="s">
        <v>1076</v>
      </c>
      <c r="R46" s="19" t="s">
        <v>2163</v>
      </c>
      <c r="S46" s="19" t="s">
        <v>2171</v>
      </c>
      <c r="T46" s="19" t="s">
        <v>1813</v>
      </c>
      <c r="U46" s="32"/>
      <c r="V46" s="16" t="s">
        <v>2049</v>
      </c>
      <c r="W46" s="38" t="s">
        <v>2050</v>
      </c>
    </row>
    <row r="47" spans="1:23" ht="132.6" x14ac:dyDescent="0.3">
      <c r="A47" s="17">
        <v>2016</v>
      </c>
      <c r="B47" s="18" t="s">
        <v>2013</v>
      </c>
      <c r="C47" s="17">
        <v>2</v>
      </c>
      <c r="D47" s="19" t="s">
        <v>2172</v>
      </c>
      <c r="E47" s="19" t="s">
        <v>2169</v>
      </c>
      <c r="F47" s="20" t="s">
        <v>57</v>
      </c>
      <c r="G47" s="19" t="s">
        <v>2173</v>
      </c>
      <c r="H47" s="19" t="s">
        <v>2174</v>
      </c>
      <c r="I47" s="18" t="s">
        <v>1353</v>
      </c>
      <c r="J47" s="18" t="s">
        <v>60</v>
      </c>
      <c r="K47" s="17">
        <v>1</v>
      </c>
      <c r="L47" s="21">
        <v>42795</v>
      </c>
      <c r="M47" s="21">
        <v>43100</v>
      </c>
      <c r="N47" s="17">
        <v>1</v>
      </c>
      <c r="O47" s="22">
        <f t="shared" si="0"/>
        <v>1</v>
      </c>
      <c r="P47" s="119"/>
      <c r="Q47" s="119"/>
      <c r="R47" s="34" t="s">
        <v>2175</v>
      </c>
      <c r="S47" s="34" t="s">
        <v>2171</v>
      </c>
      <c r="T47" s="19" t="s">
        <v>1813</v>
      </c>
      <c r="U47" s="32"/>
      <c r="V47" s="16" t="s">
        <v>2049</v>
      </c>
      <c r="W47" s="38" t="s">
        <v>2050</v>
      </c>
    </row>
    <row r="48" spans="1:23" ht="132.6" x14ac:dyDescent="0.3">
      <c r="A48" s="17">
        <v>2016</v>
      </c>
      <c r="B48" s="18" t="s">
        <v>2013</v>
      </c>
      <c r="C48" s="17">
        <v>2</v>
      </c>
      <c r="D48" s="19" t="s">
        <v>2172</v>
      </c>
      <c r="E48" s="19" t="s">
        <v>2169</v>
      </c>
      <c r="F48" s="20" t="s">
        <v>63</v>
      </c>
      <c r="G48" s="19" t="s">
        <v>2164</v>
      </c>
      <c r="H48" s="19" t="s">
        <v>2165</v>
      </c>
      <c r="I48" s="18" t="s">
        <v>1353</v>
      </c>
      <c r="J48" s="18" t="s">
        <v>2166</v>
      </c>
      <c r="K48" s="17">
        <v>1</v>
      </c>
      <c r="L48" s="21">
        <v>42795</v>
      </c>
      <c r="M48" s="21">
        <v>43100</v>
      </c>
      <c r="N48" s="17">
        <v>1</v>
      </c>
      <c r="O48" s="22">
        <f t="shared" si="0"/>
        <v>1</v>
      </c>
      <c r="P48" s="119"/>
      <c r="Q48" s="119"/>
      <c r="R48" s="24" t="s">
        <v>2167</v>
      </c>
      <c r="S48" s="24" t="s">
        <v>2171</v>
      </c>
      <c r="T48" s="19" t="s">
        <v>1813</v>
      </c>
      <c r="U48" s="32"/>
      <c r="V48" s="16" t="s">
        <v>2049</v>
      </c>
      <c r="W48" s="38" t="s">
        <v>2050</v>
      </c>
    </row>
    <row r="49" spans="1:23" ht="214.2" x14ac:dyDescent="0.3">
      <c r="A49" s="17">
        <v>2016</v>
      </c>
      <c r="B49" s="18" t="s">
        <v>2013</v>
      </c>
      <c r="C49" s="17">
        <v>3</v>
      </c>
      <c r="D49" s="19" t="s">
        <v>2176</v>
      </c>
      <c r="E49" s="19" t="s">
        <v>2177</v>
      </c>
      <c r="F49" s="20" t="s">
        <v>101</v>
      </c>
      <c r="G49" s="19" t="s">
        <v>2178</v>
      </c>
      <c r="H49" s="19" t="s">
        <v>2179</v>
      </c>
      <c r="I49" s="18" t="s">
        <v>2062</v>
      </c>
      <c r="J49" s="18" t="s">
        <v>1118</v>
      </c>
      <c r="K49" s="17">
        <v>1</v>
      </c>
      <c r="L49" s="21">
        <v>42795</v>
      </c>
      <c r="M49" s="21">
        <v>43070</v>
      </c>
      <c r="N49" s="17">
        <v>1</v>
      </c>
      <c r="O49" s="22">
        <f t="shared" si="0"/>
        <v>1</v>
      </c>
      <c r="P49" s="119">
        <f>AVERAGE(O49:O50)</f>
        <v>1</v>
      </c>
      <c r="Q49" s="119" t="s">
        <v>1076</v>
      </c>
      <c r="R49" s="19" t="s">
        <v>2132</v>
      </c>
      <c r="S49" s="19" t="s">
        <v>2180</v>
      </c>
      <c r="T49" s="19" t="s">
        <v>1813</v>
      </c>
      <c r="U49" s="32"/>
      <c r="V49" s="16" t="s">
        <v>2049</v>
      </c>
      <c r="W49" s="38" t="s">
        <v>2050</v>
      </c>
    </row>
    <row r="50" spans="1:23" ht="214.2" x14ac:dyDescent="0.3">
      <c r="A50" s="17">
        <v>2016</v>
      </c>
      <c r="B50" s="18" t="s">
        <v>2013</v>
      </c>
      <c r="C50" s="17">
        <v>3</v>
      </c>
      <c r="D50" s="19" t="s">
        <v>2181</v>
      </c>
      <c r="E50" s="19" t="s">
        <v>2177</v>
      </c>
      <c r="F50" s="20" t="s">
        <v>108</v>
      </c>
      <c r="G50" s="19" t="s">
        <v>2170</v>
      </c>
      <c r="H50" s="19" t="s">
        <v>2182</v>
      </c>
      <c r="I50" s="18" t="s">
        <v>2062</v>
      </c>
      <c r="J50" s="18" t="s">
        <v>2162</v>
      </c>
      <c r="K50" s="17">
        <v>1</v>
      </c>
      <c r="L50" s="21">
        <v>42795</v>
      </c>
      <c r="M50" s="21">
        <v>43100</v>
      </c>
      <c r="N50" s="17">
        <v>1</v>
      </c>
      <c r="O50" s="22">
        <f t="shared" si="0"/>
        <v>1</v>
      </c>
      <c r="P50" s="119"/>
      <c r="Q50" s="119"/>
      <c r="R50" s="19" t="s">
        <v>2163</v>
      </c>
      <c r="S50" s="19" t="s">
        <v>2183</v>
      </c>
      <c r="T50" s="19" t="s">
        <v>1813</v>
      </c>
      <c r="U50" s="32"/>
      <c r="V50" s="16" t="s">
        <v>2049</v>
      </c>
      <c r="W50" s="38" t="s">
        <v>2050</v>
      </c>
    </row>
    <row r="51" spans="1:23" ht="112.2" x14ac:dyDescent="0.3">
      <c r="A51" s="17">
        <v>2016</v>
      </c>
      <c r="B51" s="18" t="s">
        <v>2013</v>
      </c>
      <c r="C51" s="17">
        <v>4</v>
      </c>
      <c r="D51" s="19" t="s">
        <v>2184</v>
      </c>
      <c r="E51" s="19" t="s">
        <v>2185</v>
      </c>
      <c r="F51" s="20" t="s">
        <v>46</v>
      </c>
      <c r="G51" s="19" t="s">
        <v>2186</v>
      </c>
      <c r="H51" s="19" t="s">
        <v>2090</v>
      </c>
      <c r="I51" s="18" t="s">
        <v>2062</v>
      </c>
      <c r="J51" s="18" t="s">
        <v>1922</v>
      </c>
      <c r="K51" s="17">
        <v>2</v>
      </c>
      <c r="L51" s="21">
        <v>42795</v>
      </c>
      <c r="M51" s="21">
        <v>42916</v>
      </c>
      <c r="N51" s="17">
        <v>2</v>
      </c>
      <c r="O51" s="22">
        <f t="shared" si="0"/>
        <v>1</v>
      </c>
      <c r="P51" s="119">
        <f>AVERAGE(O51:O53)</f>
        <v>1</v>
      </c>
      <c r="Q51" s="119" t="s">
        <v>1076</v>
      </c>
      <c r="R51" s="19" t="s">
        <v>2187</v>
      </c>
      <c r="S51" s="19" t="s">
        <v>2188</v>
      </c>
      <c r="T51" s="19" t="s">
        <v>1813</v>
      </c>
      <c r="U51" s="32"/>
      <c r="V51" s="16" t="s">
        <v>2049</v>
      </c>
      <c r="W51" s="38" t="s">
        <v>2050</v>
      </c>
    </row>
    <row r="52" spans="1:23" ht="112.2" x14ac:dyDescent="0.3">
      <c r="A52" s="17">
        <v>2016</v>
      </c>
      <c r="B52" s="18" t="s">
        <v>2013</v>
      </c>
      <c r="C52" s="17">
        <v>4</v>
      </c>
      <c r="D52" s="19" t="s">
        <v>2189</v>
      </c>
      <c r="E52" s="19" t="s">
        <v>2185</v>
      </c>
      <c r="F52" s="20" t="s">
        <v>57</v>
      </c>
      <c r="G52" s="19" t="s">
        <v>2173</v>
      </c>
      <c r="H52" s="19" t="s">
        <v>2174</v>
      </c>
      <c r="I52" s="18" t="s">
        <v>1353</v>
      </c>
      <c r="J52" s="18" t="s">
        <v>60</v>
      </c>
      <c r="K52" s="17">
        <v>1</v>
      </c>
      <c r="L52" s="21">
        <v>42795</v>
      </c>
      <c r="M52" s="21">
        <v>43100</v>
      </c>
      <c r="N52" s="17">
        <v>1</v>
      </c>
      <c r="O52" s="22">
        <f t="shared" si="0"/>
        <v>1</v>
      </c>
      <c r="P52" s="119"/>
      <c r="Q52" s="119"/>
      <c r="R52" s="34" t="s">
        <v>2175</v>
      </c>
      <c r="S52" s="34" t="s">
        <v>2188</v>
      </c>
      <c r="T52" s="19" t="s">
        <v>1813</v>
      </c>
      <c r="U52" s="32"/>
      <c r="V52" s="16" t="s">
        <v>2049</v>
      </c>
      <c r="W52" s="38" t="s">
        <v>2050</v>
      </c>
    </row>
    <row r="53" spans="1:23" ht="112.2" x14ac:dyDescent="0.3">
      <c r="A53" s="17">
        <v>2016</v>
      </c>
      <c r="B53" s="18" t="s">
        <v>2013</v>
      </c>
      <c r="C53" s="17">
        <v>4</v>
      </c>
      <c r="D53" s="19" t="s">
        <v>2184</v>
      </c>
      <c r="E53" s="19" t="s">
        <v>2185</v>
      </c>
      <c r="F53" s="20" t="s">
        <v>63</v>
      </c>
      <c r="G53" s="19" t="s">
        <v>2190</v>
      </c>
      <c r="H53" s="19" t="s">
        <v>2191</v>
      </c>
      <c r="I53" s="18" t="s">
        <v>1353</v>
      </c>
      <c r="J53" s="18" t="s">
        <v>2192</v>
      </c>
      <c r="K53" s="17">
        <v>1</v>
      </c>
      <c r="L53" s="21">
        <v>42795</v>
      </c>
      <c r="M53" s="21">
        <v>43100</v>
      </c>
      <c r="N53" s="17">
        <v>1</v>
      </c>
      <c r="O53" s="22">
        <f t="shared" si="0"/>
        <v>1</v>
      </c>
      <c r="P53" s="119"/>
      <c r="Q53" s="119"/>
      <c r="R53" s="39" t="s">
        <v>2193</v>
      </c>
      <c r="S53" s="34" t="s">
        <v>2188</v>
      </c>
      <c r="T53" s="19" t="s">
        <v>1813</v>
      </c>
      <c r="U53" s="32"/>
      <c r="V53" s="16" t="s">
        <v>2049</v>
      </c>
      <c r="W53" s="38" t="s">
        <v>2050</v>
      </c>
    </row>
    <row r="54" spans="1:23" ht="163.19999999999999" x14ac:dyDescent="0.3">
      <c r="A54" s="17">
        <v>2016</v>
      </c>
      <c r="B54" s="18" t="s">
        <v>2013</v>
      </c>
      <c r="C54" s="17">
        <v>5</v>
      </c>
      <c r="D54" s="19" t="s">
        <v>2194</v>
      </c>
      <c r="E54" s="19" t="s">
        <v>2195</v>
      </c>
      <c r="F54" s="20" t="s">
        <v>101</v>
      </c>
      <c r="G54" s="19" t="s">
        <v>2170</v>
      </c>
      <c r="H54" s="19" t="s">
        <v>2161</v>
      </c>
      <c r="I54" s="18" t="s">
        <v>2062</v>
      </c>
      <c r="J54" s="18" t="s">
        <v>2162</v>
      </c>
      <c r="K54" s="17">
        <v>1</v>
      </c>
      <c r="L54" s="21">
        <v>42795</v>
      </c>
      <c r="M54" s="21">
        <v>43100</v>
      </c>
      <c r="N54" s="17">
        <v>1</v>
      </c>
      <c r="O54" s="22">
        <f t="shared" si="0"/>
        <v>1</v>
      </c>
      <c r="P54" s="119">
        <f>AVERAGE(O54:O55)</f>
        <v>1</v>
      </c>
      <c r="Q54" s="119" t="s">
        <v>1076</v>
      </c>
      <c r="R54" s="19" t="s">
        <v>2163</v>
      </c>
      <c r="S54" s="19" t="s">
        <v>2196</v>
      </c>
      <c r="T54" s="19" t="s">
        <v>1813</v>
      </c>
      <c r="U54" s="32"/>
      <c r="V54" s="16" t="s">
        <v>2049</v>
      </c>
      <c r="W54" s="38" t="s">
        <v>2050</v>
      </c>
    </row>
    <row r="55" spans="1:23" ht="142.80000000000001" x14ac:dyDescent="0.3">
      <c r="A55" s="17">
        <v>2016</v>
      </c>
      <c r="B55" s="18" t="s">
        <v>2013</v>
      </c>
      <c r="C55" s="17">
        <v>5</v>
      </c>
      <c r="D55" s="19" t="s">
        <v>2194</v>
      </c>
      <c r="E55" s="19" t="s">
        <v>2197</v>
      </c>
      <c r="F55" s="20" t="s">
        <v>108</v>
      </c>
      <c r="G55" s="19" t="s">
        <v>2198</v>
      </c>
      <c r="H55" s="19" t="s">
        <v>2199</v>
      </c>
      <c r="I55" s="18" t="s">
        <v>2062</v>
      </c>
      <c r="J55" s="18" t="s">
        <v>2200</v>
      </c>
      <c r="K55" s="17">
        <v>1</v>
      </c>
      <c r="L55" s="21">
        <v>42795</v>
      </c>
      <c r="M55" s="21">
        <v>43070</v>
      </c>
      <c r="N55" s="17">
        <v>1</v>
      </c>
      <c r="O55" s="22">
        <f t="shared" si="0"/>
        <v>1</v>
      </c>
      <c r="P55" s="119"/>
      <c r="Q55" s="119"/>
      <c r="R55" s="19" t="s">
        <v>2201</v>
      </c>
      <c r="S55" s="19" t="s">
        <v>2196</v>
      </c>
      <c r="T55" s="19" t="s">
        <v>1813</v>
      </c>
      <c r="U55" s="32"/>
      <c r="V55" s="16" t="s">
        <v>2049</v>
      </c>
      <c r="W55" s="38" t="s">
        <v>2050</v>
      </c>
    </row>
    <row r="56" spans="1:23" ht="122.4" x14ac:dyDescent="0.3">
      <c r="A56" s="17">
        <v>2016</v>
      </c>
      <c r="B56" s="18" t="s">
        <v>2013</v>
      </c>
      <c r="C56" s="17">
        <v>6</v>
      </c>
      <c r="D56" s="19" t="s">
        <v>2202</v>
      </c>
      <c r="E56" s="19" t="s">
        <v>2203</v>
      </c>
      <c r="F56" s="20" t="s">
        <v>101</v>
      </c>
      <c r="G56" s="19" t="s">
        <v>2186</v>
      </c>
      <c r="H56" s="19" t="s">
        <v>2090</v>
      </c>
      <c r="I56" s="18" t="s">
        <v>2062</v>
      </c>
      <c r="J56" s="18" t="s">
        <v>1922</v>
      </c>
      <c r="K56" s="17">
        <v>2</v>
      </c>
      <c r="L56" s="21">
        <v>42795</v>
      </c>
      <c r="M56" s="21">
        <v>42916</v>
      </c>
      <c r="N56" s="17">
        <v>2</v>
      </c>
      <c r="O56" s="22">
        <f t="shared" si="0"/>
        <v>1</v>
      </c>
      <c r="P56" s="119">
        <f>AVERAGE(O56:O57)</f>
        <v>1</v>
      </c>
      <c r="Q56" s="119" t="s">
        <v>1076</v>
      </c>
      <c r="R56" s="19" t="s">
        <v>2187</v>
      </c>
      <c r="S56" s="19" t="s">
        <v>2204</v>
      </c>
      <c r="T56" s="19" t="s">
        <v>1813</v>
      </c>
      <c r="U56" s="32"/>
      <c r="V56" s="16" t="s">
        <v>2049</v>
      </c>
      <c r="W56" s="38" t="s">
        <v>2050</v>
      </c>
    </row>
    <row r="57" spans="1:23" ht="122.4" x14ac:dyDescent="0.3">
      <c r="A57" s="17">
        <v>2016</v>
      </c>
      <c r="B57" s="18" t="s">
        <v>2013</v>
      </c>
      <c r="C57" s="17">
        <v>6</v>
      </c>
      <c r="D57" s="19" t="s">
        <v>2202</v>
      </c>
      <c r="E57" s="19" t="s">
        <v>2203</v>
      </c>
      <c r="F57" s="20" t="s">
        <v>108</v>
      </c>
      <c r="G57" s="19" t="s">
        <v>2173</v>
      </c>
      <c r="H57" s="19" t="s">
        <v>2174</v>
      </c>
      <c r="I57" s="18" t="s">
        <v>1353</v>
      </c>
      <c r="J57" s="18" t="s">
        <v>60</v>
      </c>
      <c r="K57" s="17">
        <v>1</v>
      </c>
      <c r="L57" s="21">
        <v>42795</v>
      </c>
      <c r="M57" s="21">
        <v>43100</v>
      </c>
      <c r="N57" s="17">
        <v>1</v>
      </c>
      <c r="O57" s="22">
        <f t="shared" si="0"/>
        <v>1</v>
      </c>
      <c r="P57" s="119"/>
      <c r="Q57" s="119"/>
      <c r="R57" s="34" t="s">
        <v>2175</v>
      </c>
      <c r="S57" s="24" t="s">
        <v>2204</v>
      </c>
      <c r="T57" s="19" t="s">
        <v>1813</v>
      </c>
      <c r="U57" s="32"/>
      <c r="V57" s="16" t="s">
        <v>2049</v>
      </c>
      <c r="W57" s="38" t="s">
        <v>2050</v>
      </c>
    </row>
    <row r="58" spans="1:23" ht="163.19999999999999" x14ac:dyDescent="0.3">
      <c r="A58" s="17">
        <v>2016</v>
      </c>
      <c r="B58" s="18" t="s">
        <v>2013</v>
      </c>
      <c r="C58" s="17">
        <v>7</v>
      </c>
      <c r="D58" s="19" t="s">
        <v>2205</v>
      </c>
      <c r="E58" s="19" t="s">
        <v>2206</v>
      </c>
      <c r="F58" s="20" t="s">
        <v>101</v>
      </c>
      <c r="G58" s="19" t="s">
        <v>2170</v>
      </c>
      <c r="H58" s="19" t="s">
        <v>2161</v>
      </c>
      <c r="I58" s="18" t="s">
        <v>2062</v>
      </c>
      <c r="J58" s="18" t="s">
        <v>2162</v>
      </c>
      <c r="K58" s="17">
        <v>1</v>
      </c>
      <c r="L58" s="21">
        <v>42795</v>
      </c>
      <c r="M58" s="21">
        <v>43100</v>
      </c>
      <c r="N58" s="17">
        <v>1</v>
      </c>
      <c r="O58" s="22">
        <f t="shared" si="0"/>
        <v>1</v>
      </c>
      <c r="P58" s="119">
        <f>AVERAGE(O58:O59)</f>
        <v>1</v>
      </c>
      <c r="Q58" s="119" t="s">
        <v>1076</v>
      </c>
      <c r="R58" s="19" t="s">
        <v>2163</v>
      </c>
      <c r="S58" s="19" t="s">
        <v>2207</v>
      </c>
      <c r="T58" s="19" t="s">
        <v>1813</v>
      </c>
      <c r="U58" s="32"/>
      <c r="V58" s="16" t="s">
        <v>2049</v>
      </c>
      <c r="W58" s="38" t="s">
        <v>2050</v>
      </c>
    </row>
    <row r="59" spans="1:23" ht="112.2" x14ac:dyDescent="0.3">
      <c r="A59" s="17">
        <v>2016</v>
      </c>
      <c r="B59" s="18" t="s">
        <v>2013</v>
      </c>
      <c r="C59" s="17">
        <v>7</v>
      </c>
      <c r="D59" s="19" t="s">
        <v>2205</v>
      </c>
      <c r="E59" s="19" t="s">
        <v>2206</v>
      </c>
      <c r="F59" s="20" t="s">
        <v>108</v>
      </c>
      <c r="G59" s="19" t="s">
        <v>2173</v>
      </c>
      <c r="H59" s="19" t="s">
        <v>2174</v>
      </c>
      <c r="I59" s="18" t="s">
        <v>1353</v>
      </c>
      <c r="J59" s="18" t="s">
        <v>60</v>
      </c>
      <c r="K59" s="17">
        <v>1</v>
      </c>
      <c r="L59" s="21">
        <v>42795</v>
      </c>
      <c r="M59" s="21">
        <v>43100</v>
      </c>
      <c r="N59" s="17">
        <v>1</v>
      </c>
      <c r="O59" s="22">
        <f t="shared" si="0"/>
        <v>1</v>
      </c>
      <c r="P59" s="119"/>
      <c r="Q59" s="119"/>
      <c r="R59" s="34" t="s">
        <v>2175</v>
      </c>
      <c r="S59" s="24" t="s">
        <v>2207</v>
      </c>
      <c r="T59" s="19" t="s">
        <v>1813</v>
      </c>
      <c r="U59" s="32"/>
      <c r="V59" s="16" t="s">
        <v>2049</v>
      </c>
      <c r="W59" s="38" t="s">
        <v>2050</v>
      </c>
    </row>
    <row r="60" spans="1:23" ht="163.19999999999999" x14ac:dyDescent="0.3">
      <c r="A60" s="17">
        <v>2016</v>
      </c>
      <c r="B60" s="18" t="s">
        <v>2013</v>
      </c>
      <c r="C60" s="17">
        <v>8</v>
      </c>
      <c r="D60" s="19" t="s">
        <v>2208</v>
      </c>
      <c r="E60" s="19" t="s">
        <v>2209</v>
      </c>
      <c r="F60" s="20" t="s">
        <v>101</v>
      </c>
      <c r="G60" s="19" t="s">
        <v>2170</v>
      </c>
      <c r="H60" s="19" t="s">
        <v>2161</v>
      </c>
      <c r="I60" s="18" t="s">
        <v>2062</v>
      </c>
      <c r="J60" s="18" t="s">
        <v>2162</v>
      </c>
      <c r="K60" s="17">
        <v>1</v>
      </c>
      <c r="L60" s="21">
        <v>42795</v>
      </c>
      <c r="M60" s="21">
        <v>43100</v>
      </c>
      <c r="N60" s="17">
        <v>1</v>
      </c>
      <c r="O60" s="22">
        <f t="shared" si="0"/>
        <v>1</v>
      </c>
      <c r="P60" s="119">
        <f>AVERAGE(O60:O61)</f>
        <v>1</v>
      </c>
      <c r="Q60" s="119" t="s">
        <v>1076</v>
      </c>
      <c r="R60" s="19" t="s">
        <v>2163</v>
      </c>
      <c r="S60" s="19" t="s">
        <v>2207</v>
      </c>
      <c r="T60" s="19" t="s">
        <v>1813</v>
      </c>
      <c r="U60" s="32"/>
      <c r="V60" s="16" t="s">
        <v>2049</v>
      </c>
      <c r="W60" s="38" t="s">
        <v>2050</v>
      </c>
    </row>
    <row r="61" spans="1:23" ht="112.2" x14ac:dyDescent="0.3">
      <c r="A61" s="17">
        <v>2016</v>
      </c>
      <c r="B61" s="18" t="s">
        <v>2013</v>
      </c>
      <c r="C61" s="17">
        <v>8</v>
      </c>
      <c r="D61" s="19" t="s">
        <v>2208</v>
      </c>
      <c r="E61" s="19" t="s">
        <v>2209</v>
      </c>
      <c r="F61" s="20" t="s">
        <v>108</v>
      </c>
      <c r="G61" s="19" t="s">
        <v>2173</v>
      </c>
      <c r="H61" s="19" t="s">
        <v>2174</v>
      </c>
      <c r="I61" s="18" t="s">
        <v>1353</v>
      </c>
      <c r="J61" s="18" t="s">
        <v>60</v>
      </c>
      <c r="K61" s="17">
        <v>1</v>
      </c>
      <c r="L61" s="21">
        <v>42795</v>
      </c>
      <c r="M61" s="21">
        <v>43100</v>
      </c>
      <c r="N61" s="17">
        <v>1</v>
      </c>
      <c r="O61" s="22">
        <f t="shared" si="0"/>
        <v>1</v>
      </c>
      <c r="P61" s="119"/>
      <c r="Q61" s="119"/>
      <c r="R61" s="34" t="s">
        <v>2175</v>
      </c>
      <c r="S61" s="24" t="s">
        <v>2207</v>
      </c>
      <c r="T61" s="19" t="s">
        <v>1813</v>
      </c>
      <c r="U61" s="32"/>
      <c r="V61" s="16" t="s">
        <v>2049</v>
      </c>
      <c r="W61" s="38" t="s">
        <v>2050</v>
      </c>
    </row>
    <row r="62" spans="1:23" ht="214.2" x14ac:dyDescent="0.3">
      <c r="A62" s="17">
        <v>2016</v>
      </c>
      <c r="B62" s="18" t="s">
        <v>2013</v>
      </c>
      <c r="C62" s="17">
        <v>9</v>
      </c>
      <c r="D62" s="19" t="s">
        <v>2210</v>
      </c>
      <c r="E62" s="19" t="s">
        <v>2211</v>
      </c>
      <c r="F62" s="20" t="s">
        <v>101</v>
      </c>
      <c r="G62" s="19" t="s">
        <v>2130</v>
      </c>
      <c r="H62" s="19" t="s">
        <v>2212</v>
      </c>
      <c r="I62" s="18" t="s">
        <v>2062</v>
      </c>
      <c r="J62" s="18" t="s">
        <v>1118</v>
      </c>
      <c r="K62" s="17">
        <v>1</v>
      </c>
      <c r="L62" s="21">
        <v>42795</v>
      </c>
      <c r="M62" s="21">
        <v>43070</v>
      </c>
      <c r="N62" s="17">
        <v>1</v>
      </c>
      <c r="O62" s="22">
        <f t="shared" si="0"/>
        <v>1</v>
      </c>
      <c r="P62" s="119">
        <f>AVERAGE(O62:O63)</f>
        <v>1</v>
      </c>
      <c r="Q62" s="119" t="s">
        <v>1076</v>
      </c>
      <c r="R62" s="19" t="s">
        <v>2132</v>
      </c>
      <c r="S62" s="19" t="s">
        <v>2213</v>
      </c>
      <c r="T62" s="19" t="s">
        <v>1813</v>
      </c>
      <c r="U62" s="32"/>
      <c r="V62" s="16" t="s">
        <v>2049</v>
      </c>
      <c r="W62" s="38" t="s">
        <v>2050</v>
      </c>
    </row>
    <row r="63" spans="1:23" ht="214.2" x14ac:dyDescent="0.3">
      <c r="A63" s="17">
        <v>2016</v>
      </c>
      <c r="B63" s="18" t="s">
        <v>2013</v>
      </c>
      <c r="C63" s="17">
        <v>9</v>
      </c>
      <c r="D63" s="19" t="s">
        <v>2210</v>
      </c>
      <c r="E63" s="19" t="s">
        <v>2211</v>
      </c>
      <c r="F63" s="20" t="s">
        <v>108</v>
      </c>
      <c r="G63" s="19" t="s">
        <v>2170</v>
      </c>
      <c r="H63" s="19" t="s">
        <v>2214</v>
      </c>
      <c r="I63" s="18" t="s">
        <v>2062</v>
      </c>
      <c r="J63" s="18" t="s">
        <v>2162</v>
      </c>
      <c r="K63" s="17">
        <v>1</v>
      </c>
      <c r="L63" s="21">
        <v>42795</v>
      </c>
      <c r="M63" s="21">
        <v>43100</v>
      </c>
      <c r="N63" s="17">
        <v>1</v>
      </c>
      <c r="O63" s="22">
        <f t="shared" si="0"/>
        <v>1</v>
      </c>
      <c r="P63" s="119"/>
      <c r="Q63" s="119"/>
      <c r="R63" s="19" t="s">
        <v>2163</v>
      </c>
      <c r="S63" s="19" t="s">
        <v>2213</v>
      </c>
      <c r="T63" s="19" t="s">
        <v>1813</v>
      </c>
      <c r="U63" s="32"/>
      <c r="V63" s="16" t="s">
        <v>2049</v>
      </c>
      <c r="W63" s="38" t="s">
        <v>2050</v>
      </c>
    </row>
    <row r="64" spans="1:23" ht="214.2" x14ac:dyDescent="0.3">
      <c r="A64" s="17">
        <v>2016</v>
      </c>
      <c r="B64" s="18" t="s">
        <v>2013</v>
      </c>
      <c r="C64" s="17">
        <v>10</v>
      </c>
      <c r="D64" s="19" t="s">
        <v>2215</v>
      </c>
      <c r="E64" s="19" t="s">
        <v>2216</v>
      </c>
      <c r="F64" s="18">
        <v>1</v>
      </c>
      <c r="G64" s="19" t="s">
        <v>2170</v>
      </c>
      <c r="H64" s="19" t="s">
        <v>2214</v>
      </c>
      <c r="I64" s="18" t="s">
        <v>2062</v>
      </c>
      <c r="J64" s="18" t="s">
        <v>2162</v>
      </c>
      <c r="K64" s="17">
        <v>1</v>
      </c>
      <c r="L64" s="21">
        <v>42795</v>
      </c>
      <c r="M64" s="21">
        <v>43100</v>
      </c>
      <c r="N64" s="17">
        <v>1</v>
      </c>
      <c r="O64" s="22">
        <f t="shared" si="0"/>
        <v>1</v>
      </c>
      <c r="P64" s="22">
        <f>+O64</f>
        <v>1</v>
      </c>
      <c r="Q64" s="22" t="s">
        <v>1076</v>
      </c>
      <c r="R64" s="19" t="s">
        <v>2163</v>
      </c>
      <c r="S64" s="19" t="s">
        <v>2217</v>
      </c>
      <c r="T64" s="19" t="s">
        <v>1813</v>
      </c>
      <c r="U64" s="32"/>
      <c r="V64" s="16" t="s">
        <v>2049</v>
      </c>
      <c r="W64" s="38" t="s">
        <v>2050</v>
      </c>
    </row>
    <row r="65" spans="1:23" ht="81.599999999999994" x14ac:dyDescent="0.3">
      <c r="A65" s="17">
        <v>2016</v>
      </c>
      <c r="B65" s="18" t="s">
        <v>2013</v>
      </c>
      <c r="C65" s="17">
        <v>11</v>
      </c>
      <c r="D65" s="19" t="s">
        <v>2218</v>
      </c>
      <c r="E65" s="19" t="s">
        <v>2219</v>
      </c>
      <c r="F65" s="18">
        <v>1</v>
      </c>
      <c r="G65" s="19" t="s">
        <v>2220</v>
      </c>
      <c r="H65" s="19" t="s">
        <v>2221</v>
      </c>
      <c r="I65" s="18" t="s">
        <v>2062</v>
      </c>
      <c r="J65" s="18" t="s">
        <v>1118</v>
      </c>
      <c r="K65" s="17">
        <v>1</v>
      </c>
      <c r="L65" s="21">
        <v>42795</v>
      </c>
      <c r="M65" s="21">
        <v>43100</v>
      </c>
      <c r="N65" s="17">
        <v>1</v>
      </c>
      <c r="O65" s="22">
        <f t="shared" si="0"/>
        <v>1</v>
      </c>
      <c r="P65" s="22">
        <f>+O65</f>
        <v>1</v>
      </c>
      <c r="Q65" s="22" t="s">
        <v>1076</v>
      </c>
      <c r="R65" s="35" t="s">
        <v>2222</v>
      </c>
      <c r="S65" s="36" t="s">
        <v>2223</v>
      </c>
      <c r="T65" s="19" t="s">
        <v>1813</v>
      </c>
      <c r="U65" s="32"/>
      <c r="V65" s="16" t="s">
        <v>2049</v>
      </c>
      <c r="W65" s="38" t="s">
        <v>2050</v>
      </c>
    </row>
    <row r="66" spans="1:23" ht="81.599999999999994" x14ac:dyDescent="0.3">
      <c r="A66" s="17">
        <v>2016</v>
      </c>
      <c r="B66" s="18" t="s">
        <v>2013</v>
      </c>
      <c r="C66" s="17">
        <v>12</v>
      </c>
      <c r="D66" s="19" t="s">
        <v>2224</v>
      </c>
      <c r="E66" s="19" t="s">
        <v>2225</v>
      </c>
      <c r="F66" s="18">
        <v>1</v>
      </c>
      <c r="G66" s="19" t="s">
        <v>2220</v>
      </c>
      <c r="H66" s="19" t="s">
        <v>2221</v>
      </c>
      <c r="I66" s="18" t="s">
        <v>2062</v>
      </c>
      <c r="J66" s="18" t="s">
        <v>1118</v>
      </c>
      <c r="K66" s="17">
        <v>1</v>
      </c>
      <c r="L66" s="21">
        <v>42795</v>
      </c>
      <c r="M66" s="21">
        <v>43100</v>
      </c>
      <c r="N66" s="17">
        <v>1</v>
      </c>
      <c r="O66" s="22">
        <f t="shared" si="0"/>
        <v>1</v>
      </c>
      <c r="P66" s="22">
        <f>+O66</f>
        <v>1</v>
      </c>
      <c r="Q66" s="22" t="s">
        <v>1076</v>
      </c>
      <c r="R66" s="35" t="s">
        <v>2226</v>
      </c>
      <c r="S66" s="36" t="s">
        <v>2227</v>
      </c>
      <c r="T66" s="19" t="s">
        <v>1813</v>
      </c>
      <c r="U66" s="32"/>
      <c r="V66" s="16" t="s">
        <v>2049</v>
      </c>
      <c r="W66" s="38" t="s">
        <v>2050</v>
      </c>
    </row>
    <row r="67" spans="1:23" ht="204" x14ac:dyDescent="0.3">
      <c r="A67" s="17">
        <v>2016</v>
      </c>
      <c r="B67" s="18" t="s">
        <v>2013</v>
      </c>
      <c r="C67" s="17">
        <v>13</v>
      </c>
      <c r="D67" s="19" t="s">
        <v>2228</v>
      </c>
      <c r="E67" s="19" t="s">
        <v>2229</v>
      </c>
      <c r="F67" s="18">
        <v>1</v>
      </c>
      <c r="G67" s="19" t="s">
        <v>2170</v>
      </c>
      <c r="H67" s="19" t="s">
        <v>2214</v>
      </c>
      <c r="I67" s="18" t="s">
        <v>2062</v>
      </c>
      <c r="J67" s="18" t="s">
        <v>2162</v>
      </c>
      <c r="K67" s="17">
        <v>1</v>
      </c>
      <c r="L67" s="21">
        <v>42795</v>
      </c>
      <c r="M67" s="21">
        <v>43100</v>
      </c>
      <c r="N67" s="17">
        <v>1</v>
      </c>
      <c r="O67" s="22">
        <f t="shared" si="0"/>
        <v>1</v>
      </c>
      <c r="P67" s="22">
        <f>+O67</f>
        <v>1</v>
      </c>
      <c r="Q67" s="22" t="s">
        <v>1076</v>
      </c>
      <c r="R67" s="19" t="s">
        <v>2163</v>
      </c>
      <c r="S67" s="19" t="s">
        <v>2230</v>
      </c>
      <c r="T67" s="19" t="s">
        <v>1813</v>
      </c>
      <c r="U67" s="32"/>
      <c r="V67" s="16" t="s">
        <v>2049</v>
      </c>
      <c r="W67" s="38" t="s">
        <v>2050</v>
      </c>
    </row>
    <row r="68" spans="1:23" ht="81.599999999999994" x14ac:dyDescent="0.3">
      <c r="A68" s="17">
        <v>2016</v>
      </c>
      <c r="B68" s="18" t="s">
        <v>2013</v>
      </c>
      <c r="C68" s="17">
        <v>14</v>
      </c>
      <c r="D68" s="19" t="s">
        <v>2231</v>
      </c>
      <c r="E68" s="19" t="s">
        <v>2232</v>
      </c>
      <c r="F68" s="18">
        <v>1</v>
      </c>
      <c r="G68" s="19" t="s">
        <v>2220</v>
      </c>
      <c r="H68" s="19" t="s">
        <v>2221</v>
      </c>
      <c r="I68" s="18" t="s">
        <v>2062</v>
      </c>
      <c r="J68" s="18" t="s">
        <v>1118</v>
      </c>
      <c r="K68" s="17">
        <v>1</v>
      </c>
      <c r="L68" s="21">
        <v>42795</v>
      </c>
      <c r="M68" s="21">
        <v>43100</v>
      </c>
      <c r="N68" s="17">
        <v>1</v>
      </c>
      <c r="O68" s="22">
        <f t="shared" ref="O68:O122" si="2">+N68/K68</f>
        <v>1</v>
      </c>
      <c r="P68" s="22">
        <f>+O68</f>
        <v>1</v>
      </c>
      <c r="Q68" s="22" t="s">
        <v>1076</v>
      </c>
      <c r="R68" s="35" t="s">
        <v>2226</v>
      </c>
      <c r="S68" s="36" t="s">
        <v>2227</v>
      </c>
      <c r="T68" s="19" t="s">
        <v>1813</v>
      </c>
      <c r="U68" s="32"/>
      <c r="V68" s="16" t="s">
        <v>2049</v>
      </c>
      <c r="W68" s="38" t="s">
        <v>2050</v>
      </c>
    </row>
    <row r="69" spans="1:23" ht="163.19999999999999" x14ac:dyDescent="0.3">
      <c r="A69" s="17">
        <v>2016</v>
      </c>
      <c r="B69" s="18" t="s">
        <v>2013</v>
      </c>
      <c r="C69" s="17">
        <v>15</v>
      </c>
      <c r="D69" s="19" t="s">
        <v>2233</v>
      </c>
      <c r="E69" s="19" t="s">
        <v>2234</v>
      </c>
      <c r="F69" s="20" t="s">
        <v>46</v>
      </c>
      <c r="G69" s="19" t="s">
        <v>2186</v>
      </c>
      <c r="H69" s="19" t="s">
        <v>2090</v>
      </c>
      <c r="I69" s="18" t="s">
        <v>2062</v>
      </c>
      <c r="J69" s="18" t="s">
        <v>1922</v>
      </c>
      <c r="K69" s="17">
        <v>2</v>
      </c>
      <c r="L69" s="21">
        <v>42795</v>
      </c>
      <c r="M69" s="21">
        <v>42916</v>
      </c>
      <c r="N69" s="17">
        <v>2</v>
      </c>
      <c r="O69" s="22">
        <f t="shared" si="2"/>
        <v>1</v>
      </c>
      <c r="P69" s="119">
        <f>AVERAGE(O69:O71)</f>
        <v>1</v>
      </c>
      <c r="Q69" s="119" t="s">
        <v>1076</v>
      </c>
      <c r="R69" s="19" t="s">
        <v>2187</v>
      </c>
      <c r="S69" s="19" t="s">
        <v>2235</v>
      </c>
      <c r="T69" s="19" t="s">
        <v>1813</v>
      </c>
      <c r="U69" s="32"/>
      <c r="V69" s="16" t="s">
        <v>2049</v>
      </c>
      <c r="W69" s="38" t="s">
        <v>2050</v>
      </c>
    </row>
    <row r="70" spans="1:23" ht="193.8" x14ac:dyDescent="0.3">
      <c r="A70" s="17">
        <v>2016</v>
      </c>
      <c r="B70" s="18" t="s">
        <v>2013</v>
      </c>
      <c r="C70" s="17">
        <v>15</v>
      </c>
      <c r="D70" s="19" t="s">
        <v>2233</v>
      </c>
      <c r="E70" s="19" t="s">
        <v>2234</v>
      </c>
      <c r="F70" s="20" t="s">
        <v>57</v>
      </c>
      <c r="G70" s="19" t="s">
        <v>2170</v>
      </c>
      <c r="H70" s="19" t="s">
        <v>2214</v>
      </c>
      <c r="I70" s="18" t="s">
        <v>2062</v>
      </c>
      <c r="J70" s="18" t="s">
        <v>2162</v>
      </c>
      <c r="K70" s="17">
        <v>1</v>
      </c>
      <c r="L70" s="21">
        <v>42795</v>
      </c>
      <c r="M70" s="21">
        <v>43100</v>
      </c>
      <c r="N70" s="17">
        <v>1</v>
      </c>
      <c r="O70" s="22">
        <f t="shared" si="2"/>
        <v>1</v>
      </c>
      <c r="P70" s="119"/>
      <c r="Q70" s="119"/>
      <c r="R70" s="19" t="s">
        <v>2163</v>
      </c>
      <c r="S70" s="19" t="s">
        <v>2236</v>
      </c>
      <c r="T70" s="19" t="s">
        <v>1813</v>
      </c>
      <c r="U70" s="32"/>
      <c r="V70" s="16" t="s">
        <v>2049</v>
      </c>
      <c r="W70" s="38" t="s">
        <v>2050</v>
      </c>
    </row>
    <row r="71" spans="1:23" ht="163.19999999999999" x14ac:dyDescent="0.3">
      <c r="A71" s="17">
        <v>2016</v>
      </c>
      <c r="B71" s="18" t="s">
        <v>2013</v>
      </c>
      <c r="C71" s="17">
        <v>15</v>
      </c>
      <c r="D71" s="19" t="s">
        <v>2233</v>
      </c>
      <c r="E71" s="19" t="s">
        <v>2234</v>
      </c>
      <c r="F71" s="20" t="s">
        <v>63</v>
      </c>
      <c r="G71" s="19" t="s">
        <v>2237</v>
      </c>
      <c r="H71" s="19" t="s">
        <v>2238</v>
      </c>
      <c r="I71" s="18" t="s">
        <v>1353</v>
      </c>
      <c r="J71" s="18" t="s">
        <v>60</v>
      </c>
      <c r="K71" s="17">
        <v>1</v>
      </c>
      <c r="L71" s="21">
        <v>42795</v>
      </c>
      <c r="M71" s="21">
        <v>43070</v>
      </c>
      <c r="N71" s="17">
        <v>1</v>
      </c>
      <c r="O71" s="22">
        <f t="shared" si="2"/>
        <v>1</v>
      </c>
      <c r="P71" s="119"/>
      <c r="Q71" s="119"/>
      <c r="R71" s="34" t="s">
        <v>2239</v>
      </c>
      <c r="S71" s="34" t="s">
        <v>2235</v>
      </c>
      <c r="T71" s="19" t="s">
        <v>1813</v>
      </c>
      <c r="U71" s="32"/>
      <c r="V71" s="16" t="s">
        <v>2049</v>
      </c>
      <c r="W71" s="38" t="s">
        <v>2050</v>
      </c>
    </row>
    <row r="72" spans="1:23" ht="122.4" x14ac:dyDescent="0.3">
      <c r="A72" s="17">
        <v>2016</v>
      </c>
      <c r="B72" s="18" t="s">
        <v>2013</v>
      </c>
      <c r="C72" s="17">
        <v>17</v>
      </c>
      <c r="D72" s="19" t="s">
        <v>2240</v>
      </c>
      <c r="E72" s="19" t="s">
        <v>2241</v>
      </c>
      <c r="F72" s="20" t="s">
        <v>101</v>
      </c>
      <c r="G72" s="19" t="s">
        <v>2186</v>
      </c>
      <c r="H72" s="19" t="s">
        <v>2090</v>
      </c>
      <c r="I72" s="18" t="s">
        <v>2062</v>
      </c>
      <c r="J72" s="18" t="s">
        <v>1922</v>
      </c>
      <c r="K72" s="17">
        <v>2</v>
      </c>
      <c r="L72" s="21">
        <v>42795</v>
      </c>
      <c r="M72" s="21">
        <v>42916</v>
      </c>
      <c r="N72" s="17">
        <v>2</v>
      </c>
      <c r="O72" s="22">
        <f t="shared" si="2"/>
        <v>1</v>
      </c>
      <c r="P72" s="119">
        <f>AVERAGE(O72:O73)</f>
        <v>1</v>
      </c>
      <c r="Q72" s="119" t="s">
        <v>1076</v>
      </c>
      <c r="R72" s="19" t="s">
        <v>2187</v>
      </c>
      <c r="S72" s="19" t="s">
        <v>2204</v>
      </c>
      <c r="T72" s="19" t="s">
        <v>1813</v>
      </c>
      <c r="U72" s="32"/>
      <c r="V72" s="16" t="s">
        <v>2049</v>
      </c>
      <c r="W72" s="38" t="s">
        <v>2050</v>
      </c>
    </row>
    <row r="73" spans="1:23" ht="122.4" x14ac:dyDescent="0.3">
      <c r="A73" s="17">
        <v>2016</v>
      </c>
      <c r="B73" s="18" t="s">
        <v>2013</v>
      </c>
      <c r="C73" s="17">
        <v>17</v>
      </c>
      <c r="D73" s="19" t="s">
        <v>2240</v>
      </c>
      <c r="E73" s="19" t="s">
        <v>2241</v>
      </c>
      <c r="F73" s="20" t="s">
        <v>108</v>
      </c>
      <c r="G73" s="19" t="s">
        <v>2173</v>
      </c>
      <c r="H73" s="19" t="s">
        <v>2174</v>
      </c>
      <c r="I73" s="18" t="s">
        <v>1353</v>
      </c>
      <c r="J73" s="18" t="s">
        <v>60</v>
      </c>
      <c r="K73" s="17">
        <v>1</v>
      </c>
      <c r="L73" s="21">
        <v>42795</v>
      </c>
      <c r="M73" s="21">
        <v>43100</v>
      </c>
      <c r="N73" s="17">
        <v>1</v>
      </c>
      <c r="O73" s="22">
        <f t="shared" si="2"/>
        <v>1</v>
      </c>
      <c r="P73" s="119"/>
      <c r="Q73" s="119"/>
      <c r="R73" s="34" t="s">
        <v>2175</v>
      </c>
      <c r="S73" s="24" t="s">
        <v>2204</v>
      </c>
      <c r="T73" s="19" t="s">
        <v>1813</v>
      </c>
      <c r="U73" s="32"/>
      <c r="V73" s="16" t="s">
        <v>2049</v>
      </c>
      <c r="W73" s="38" t="s">
        <v>2050</v>
      </c>
    </row>
    <row r="74" spans="1:23" ht="275.39999999999998" x14ac:dyDescent="0.3">
      <c r="A74" s="17">
        <v>2016</v>
      </c>
      <c r="B74" s="18" t="s">
        <v>2013</v>
      </c>
      <c r="C74" s="17">
        <v>18</v>
      </c>
      <c r="D74" s="19" t="s">
        <v>2242</v>
      </c>
      <c r="E74" s="19" t="s">
        <v>2243</v>
      </c>
      <c r="F74" s="20" t="s">
        <v>101</v>
      </c>
      <c r="G74" s="19" t="s">
        <v>2170</v>
      </c>
      <c r="H74" s="19" t="s">
        <v>2182</v>
      </c>
      <c r="I74" s="18" t="s">
        <v>2062</v>
      </c>
      <c r="J74" s="18" t="s">
        <v>2162</v>
      </c>
      <c r="K74" s="17">
        <v>1</v>
      </c>
      <c r="L74" s="21">
        <v>42795</v>
      </c>
      <c r="M74" s="21">
        <v>43100</v>
      </c>
      <c r="N74" s="17">
        <v>1</v>
      </c>
      <c r="O74" s="22">
        <f t="shared" si="2"/>
        <v>1</v>
      </c>
      <c r="P74" s="119">
        <f>AVERAGE(O74:O75)</f>
        <v>1</v>
      </c>
      <c r="Q74" s="119" t="s">
        <v>1076</v>
      </c>
      <c r="R74" s="19" t="s">
        <v>2163</v>
      </c>
      <c r="S74" s="36" t="s">
        <v>2244</v>
      </c>
      <c r="T74" s="19" t="s">
        <v>1813</v>
      </c>
      <c r="U74" s="32"/>
      <c r="V74" s="16" t="s">
        <v>2049</v>
      </c>
      <c r="W74" s="38" t="s">
        <v>2050</v>
      </c>
    </row>
    <row r="75" spans="1:23" ht="275.39999999999998" x14ac:dyDescent="0.3">
      <c r="A75" s="17">
        <v>2016</v>
      </c>
      <c r="B75" s="18" t="s">
        <v>2013</v>
      </c>
      <c r="C75" s="17">
        <v>18</v>
      </c>
      <c r="D75" s="19" t="s">
        <v>2242</v>
      </c>
      <c r="E75" s="19" t="s">
        <v>2243</v>
      </c>
      <c r="F75" s="20" t="s">
        <v>108</v>
      </c>
      <c r="G75" s="19" t="s">
        <v>2173</v>
      </c>
      <c r="H75" s="19" t="s">
        <v>2174</v>
      </c>
      <c r="I75" s="18" t="s">
        <v>1353</v>
      </c>
      <c r="J75" s="18" t="s">
        <v>60</v>
      </c>
      <c r="K75" s="17">
        <v>1</v>
      </c>
      <c r="L75" s="21">
        <v>42795</v>
      </c>
      <c r="M75" s="21">
        <v>43100</v>
      </c>
      <c r="N75" s="17">
        <v>1</v>
      </c>
      <c r="O75" s="22">
        <f t="shared" si="2"/>
        <v>1</v>
      </c>
      <c r="P75" s="119"/>
      <c r="Q75" s="119"/>
      <c r="R75" s="34" t="s">
        <v>2245</v>
      </c>
      <c r="S75" s="36" t="s">
        <v>2246</v>
      </c>
      <c r="T75" s="19" t="s">
        <v>1813</v>
      </c>
      <c r="U75" s="32"/>
      <c r="V75" s="16" t="s">
        <v>2049</v>
      </c>
      <c r="W75" s="38" t="s">
        <v>2050</v>
      </c>
    </row>
    <row r="76" spans="1:23" ht="214.2" x14ac:dyDescent="0.3">
      <c r="A76" s="17">
        <v>2016</v>
      </c>
      <c r="B76" s="18" t="s">
        <v>2013</v>
      </c>
      <c r="C76" s="17">
        <v>19</v>
      </c>
      <c r="D76" s="19" t="s">
        <v>2247</v>
      </c>
      <c r="E76" s="19" t="s">
        <v>2248</v>
      </c>
      <c r="F76" s="18">
        <v>1</v>
      </c>
      <c r="G76" s="19" t="s">
        <v>2170</v>
      </c>
      <c r="H76" s="19" t="s">
        <v>2182</v>
      </c>
      <c r="I76" s="18" t="s">
        <v>2062</v>
      </c>
      <c r="J76" s="18" t="s">
        <v>2162</v>
      </c>
      <c r="K76" s="17">
        <v>1</v>
      </c>
      <c r="L76" s="21">
        <v>42795</v>
      </c>
      <c r="M76" s="21">
        <v>43100</v>
      </c>
      <c r="N76" s="17">
        <v>1</v>
      </c>
      <c r="O76" s="22">
        <f t="shared" si="2"/>
        <v>1</v>
      </c>
      <c r="P76" s="22">
        <f>+O76</f>
        <v>1</v>
      </c>
      <c r="Q76" s="22" t="s">
        <v>1076</v>
      </c>
      <c r="R76" s="19" t="s">
        <v>2163</v>
      </c>
      <c r="S76" s="19" t="s">
        <v>2249</v>
      </c>
      <c r="T76" s="19" t="s">
        <v>1813</v>
      </c>
      <c r="U76" s="32"/>
      <c r="V76" s="16" t="s">
        <v>2049</v>
      </c>
      <c r="W76" s="38" t="s">
        <v>2050</v>
      </c>
    </row>
    <row r="77" spans="1:23" ht="173.4" x14ac:dyDescent="0.3">
      <c r="A77" s="17">
        <v>2016</v>
      </c>
      <c r="B77" s="18" t="s">
        <v>2013</v>
      </c>
      <c r="C77" s="17">
        <v>20</v>
      </c>
      <c r="D77" s="19" t="s">
        <v>2250</v>
      </c>
      <c r="E77" s="19" t="s">
        <v>2251</v>
      </c>
      <c r="F77" s="20" t="s">
        <v>46</v>
      </c>
      <c r="G77" s="19" t="s">
        <v>2186</v>
      </c>
      <c r="H77" s="19" t="s">
        <v>2090</v>
      </c>
      <c r="I77" s="18" t="s">
        <v>2062</v>
      </c>
      <c r="J77" s="18" t="s">
        <v>1922</v>
      </c>
      <c r="K77" s="17">
        <v>2</v>
      </c>
      <c r="L77" s="21">
        <v>42795</v>
      </c>
      <c r="M77" s="21">
        <v>42916</v>
      </c>
      <c r="N77" s="17">
        <v>2</v>
      </c>
      <c r="O77" s="22">
        <f t="shared" si="2"/>
        <v>1</v>
      </c>
      <c r="P77" s="119">
        <f>AVERAGE(O77:O79)</f>
        <v>1</v>
      </c>
      <c r="Q77" s="119" t="s">
        <v>1076</v>
      </c>
      <c r="R77" s="19" t="s">
        <v>2187</v>
      </c>
      <c r="S77" s="36" t="s">
        <v>2252</v>
      </c>
      <c r="T77" s="19" t="s">
        <v>1813</v>
      </c>
      <c r="U77" s="32"/>
      <c r="V77" s="16" t="s">
        <v>2049</v>
      </c>
      <c r="W77" s="38" t="s">
        <v>2050</v>
      </c>
    </row>
    <row r="78" spans="1:23" ht="173.4" x14ac:dyDescent="0.3">
      <c r="A78" s="17">
        <v>2016</v>
      </c>
      <c r="B78" s="18" t="s">
        <v>2013</v>
      </c>
      <c r="C78" s="17">
        <v>20</v>
      </c>
      <c r="D78" s="19" t="s">
        <v>2253</v>
      </c>
      <c r="E78" s="19" t="s">
        <v>2254</v>
      </c>
      <c r="F78" s="20" t="s">
        <v>57</v>
      </c>
      <c r="G78" s="19" t="s">
        <v>2198</v>
      </c>
      <c r="H78" s="19" t="s">
        <v>2199</v>
      </c>
      <c r="I78" s="18" t="s">
        <v>2062</v>
      </c>
      <c r="J78" s="18" t="s">
        <v>2200</v>
      </c>
      <c r="K78" s="17">
        <v>1</v>
      </c>
      <c r="L78" s="21">
        <v>42795</v>
      </c>
      <c r="M78" s="21">
        <v>43070</v>
      </c>
      <c r="N78" s="17">
        <v>1</v>
      </c>
      <c r="O78" s="22">
        <f t="shared" si="2"/>
        <v>1</v>
      </c>
      <c r="P78" s="119"/>
      <c r="Q78" s="119"/>
      <c r="R78" s="19" t="s">
        <v>2201</v>
      </c>
      <c r="S78" s="36" t="s">
        <v>2252</v>
      </c>
      <c r="T78" s="19" t="s">
        <v>1813</v>
      </c>
      <c r="U78" s="32"/>
      <c r="V78" s="16" t="s">
        <v>2049</v>
      </c>
      <c r="W78" s="38" t="s">
        <v>2050</v>
      </c>
    </row>
    <row r="79" spans="1:23" ht="173.4" x14ac:dyDescent="0.3">
      <c r="A79" s="17">
        <v>2016</v>
      </c>
      <c r="B79" s="18" t="s">
        <v>2013</v>
      </c>
      <c r="C79" s="17">
        <v>20</v>
      </c>
      <c r="D79" s="19" t="s">
        <v>2253</v>
      </c>
      <c r="E79" s="19" t="s">
        <v>2251</v>
      </c>
      <c r="F79" s="20" t="s">
        <v>63</v>
      </c>
      <c r="G79" s="19" t="s">
        <v>2173</v>
      </c>
      <c r="H79" s="19" t="s">
        <v>2174</v>
      </c>
      <c r="I79" s="18" t="s">
        <v>1353</v>
      </c>
      <c r="J79" s="18" t="s">
        <v>60</v>
      </c>
      <c r="K79" s="17">
        <v>1</v>
      </c>
      <c r="L79" s="21">
        <v>42795</v>
      </c>
      <c r="M79" s="21">
        <v>43100</v>
      </c>
      <c r="N79" s="17">
        <v>1</v>
      </c>
      <c r="O79" s="22">
        <f t="shared" si="2"/>
        <v>1</v>
      </c>
      <c r="P79" s="119"/>
      <c r="Q79" s="119"/>
      <c r="R79" s="34" t="s">
        <v>2175</v>
      </c>
      <c r="S79" s="36" t="s">
        <v>2252</v>
      </c>
      <c r="T79" s="19" t="s">
        <v>1813</v>
      </c>
      <c r="U79" s="32"/>
      <c r="V79" s="16" t="s">
        <v>2049</v>
      </c>
      <c r="W79" s="38" t="s">
        <v>2050</v>
      </c>
    </row>
    <row r="80" spans="1:23" ht="193.8" x14ac:dyDescent="0.3">
      <c r="A80" s="17">
        <v>2016</v>
      </c>
      <c r="B80" s="18" t="s">
        <v>2013</v>
      </c>
      <c r="C80" s="17">
        <v>21</v>
      </c>
      <c r="D80" s="19" t="s">
        <v>2255</v>
      </c>
      <c r="E80" s="19" t="s">
        <v>2256</v>
      </c>
      <c r="F80" s="18">
        <v>1</v>
      </c>
      <c r="G80" s="19" t="s">
        <v>2170</v>
      </c>
      <c r="H80" s="19" t="s">
        <v>2182</v>
      </c>
      <c r="I80" s="18" t="s">
        <v>2062</v>
      </c>
      <c r="J80" s="18" t="s">
        <v>2162</v>
      </c>
      <c r="K80" s="17">
        <v>1</v>
      </c>
      <c r="L80" s="21">
        <v>42795</v>
      </c>
      <c r="M80" s="21">
        <v>43100</v>
      </c>
      <c r="N80" s="17">
        <v>1</v>
      </c>
      <c r="O80" s="22">
        <f t="shared" si="2"/>
        <v>1</v>
      </c>
      <c r="P80" s="22">
        <f>+O80</f>
        <v>1</v>
      </c>
      <c r="Q80" s="22" t="s">
        <v>1076</v>
      </c>
      <c r="R80" s="19" t="s">
        <v>2163</v>
      </c>
      <c r="S80" s="19" t="s">
        <v>2257</v>
      </c>
      <c r="T80" s="19" t="s">
        <v>1813</v>
      </c>
      <c r="U80" s="32"/>
      <c r="V80" s="16" t="s">
        <v>2049</v>
      </c>
      <c r="W80" s="38" t="s">
        <v>2050</v>
      </c>
    </row>
    <row r="81" spans="1:23" ht="132.6" x14ac:dyDescent="0.3">
      <c r="A81" s="17">
        <v>2016</v>
      </c>
      <c r="B81" s="18" t="s">
        <v>2013</v>
      </c>
      <c r="C81" s="17">
        <v>22</v>
      </c>
      <c r="D81" s="19" t="s">
        <v>2258</v>
      </c>
      <c r="E81" s="19" t="s">
        <v>2251</v>
      </c>
      <c r="F81" s="20" t="s">
        <v>101</v>
      </c>
      <c r="G81" s="19" t="s">
        <v>2186</v>
      </c>
      <c r="H81" s="19" t="s">
        <v>2090</v>
      </c>
      <c r="I81" s="18" t="s">
        <v>2062</v>
      </c>
      <c r="J81" s="18" t="s">
        <v>1922</v>
      </c>
      <c r="K81" s="17">
        <v>2</v>
      </c>
      <c r="L81" s="21">
        <v>42795</v>
      </c>
      <c r="M81" s="21">
        <v>42916</v>
      </c>
      <c r="N81" s="17">
        <v>2</v>
      </c>
      <c r="O81" s="22">
        <f t="shared" si="2"/>
        <v>1</v>
      </c>
      <c r="P81" s="119">
        <f>AVERAGE(O81:O82)</f>
        <v>1</v>
      </c>
      <c r="Q81" s="119" t="s">
        <v>1076</v>
      </c>
      <c r="R81" s="19" t="s">
        <v>2187</v>
      </c>
      <c r="S81" s="19" t="s">
        <v>2259</v>
      </c>
      <c r="T81" s="19" t="s">
        <v>1813</v>
      </c>
      <c r="U81" s="32"/>
      <c r="V81" s="16" t="s">
        <v>2049</v>
      </c>
      <c r="W81" s="38" t="s">
        <v>2050</v>
      </c>
    </row>
    <row r="82" spans="1:23" ht="163.19999999999999" x14ac:dyDescent="0.3">
      <c r="A82" s="17">
        <v>2016</v>
      </c>
      <c r="B82" s="18" t="s">
        <v>2013</v>
      </c>
      <c r="C82" s="17">
        <v>22</v>
      </c>
      <c r="D82" s="19" t="s">
        <v>2258</v>
      </c>
      <c r="E82" s="19" t="s">
        <v>2256</v>
      </c>
      <c r="F82" s="20" t="s">
        <v>108</v>
      </c>
      <c r="G82" s="19" t="s">
        <v>2170</v>
      </c>
      <c r="H82" s="19" t="s">
        <v>2182</v>
      </c>
      <c r="I82" s="18" t="s">
        <v>2062</v>
      </c>
      <c r="J82" s="18" t="s">
        <v>2162</v>
      </c>
      <c r="K82" s="17">
        <v>1</v>
      </c>
      <c r="L82" s="21">
        <v>42795</v>
      </c>
      <c r="M82" s="21">
        <v>43100</v>
      </c>
      <c r="N82" s="17">
        <v>1</v>
      </c>
      <c r="O82" s="22">
        <f t="shared" si="2"/>
        <v>1</v>
      </c>
      <c r="P82" s="119"/>
      <c r="Q82" s="119"/>
      <c r="R82" s="19" t="s">
        <v>2163</v>
      </c>
      <c r="S82" s="19" t="s">
        <v>2259</v>
      </c>
      <c r="T82" s="19" t="s">
        <v>1813</v>
      </c>
      <c r="U82" s="32"/>
      <c r="V82" s="16" t="s">
        <v>2049</v>
      </c>
      <c r="W82" s="38" t="s">
        <v>2050</v>
      </c>
    </row>
    <row r="83" spans="1:23" ht="122.4" x14ac:dyDescent="0.3">
      <c r="A83" s="17">
        <v>2016</v>
      </c>
      <c r="B83" s="18" t="s">
        <v>2013</v>
      </c>
      <c r="C83" s="17">
        <v>23</v>
      </c>
      <c r="D83" s="19" t="s">
        <v>2260</v>
      </c>
      <c r="E83" s="19" t="s">
        <v>2261</v>
      </c>
      <c r="F83" s="20" t="s">
        <v>101</v>
      </c>
      <c r="G83" s="19" t="s">
        <v>2262</v>
      </c>
      <c r="H83" s="19" t="s">
        <v>2263</v>
      </c>
      <c r="I83" s="18" t="s">
        <v>2062</v>
      </c>
      <c r="J83" s="18" t="s">
        <v>1922</v>
      </c>
      <c r="K83" s="17">
        <v>1</v>
      </c>
      <c r="L83" s="21">
        <v>42795</v>
      </c>
      <c r="M83" s="21">
        <v>42916</v>
      </c>
      <c r="N83" s="17">
        <v>1</v>
      </c>
      <c r="O83" s="22">
        <f t="shared" si="2"/>
        <v>1</v>
      </c>
      <c r="P83" s="119">
        <f>AVERAGE(O83:O84)</f>
        <v>1</v>
      </c>
      <c r="Q83" s="119" t="s">
        <v>1076</v>
      </c>
      <c r="R83" s="19" t="s">
        <v>2187</v>
      </c>
      <c r="S83" s="19" t="s">
        <v>2204</v>
      </c>
      <c r="T83" s="19" t="s">
        <v>1813</v>
      </c>
      <c r="U83" s="32"/>
      <c r="V83" s="16" t="s">
        <v>2049</v>
      </c>
      <c r="W83" s="38" t="s">
        <v>2050</v>
      </c>
    </row>
    <row r="84" spans="1:23" ht="122.4" x14ac:dyDescent="0.3">
      <c r="A84" s="17">
        <v>2016</v>
      </c>
      <c r="B84" s="18" t="s">
        <v>2013</v>
      </c>
      <c r="C84" s="17">
        <v>23</v>
      </c>
      <c r="D84" s="19" t="s">
        <v>2260</v>
      </c>
      <c r="E84" s="19" t="s">
        <v>2261</v>
      </c>
      <c r="F84" s="20" t="s">
        <v>108</v>
      </c>
      <c r="G84" s="19" t="s">
        <v>2173</v>
      </c>
      <c r="H84" s="19" t="s">
        <v>2174</v>
      </c>
      <c r="I84" s="18" t="s">
        <v>1353</v>
      </c>
      <c r="J84" s="18" t="s">
        <v>60</v>
      </c>
      <c r="K84" s="17">
        <v>1</v>
      </c>
      <c r="L84" s="21">
        <v>42795</v>
      </c>
      <c r="M84" s="21">
        <v>43100</v>
      </c>
      <c r="N84" s="17">
        <v>1</v>
      </c>
      <c r="O84" s="22">
        <f t="shared" si="2"/>
        <v>1</v>
      </c>
      <c r="P84" s="119"/>
      <c r="Q84" s="119"/>
      <c r="R84" s="34" t="s">
        <v>2175</v>
      </c>
      <c r="S84" s="24" t="s">
        <v>2204</v>
      </c>
      <c r="T84" s="19" t="s">
        <v>1813</v>
      </c>
      <c r="U84" s="32"/>
      <c r="V84" s="16" t="s">
        <v>2049</v>
      </c>
      <c r="W84" s="38" t="s">
        <v>2050</v>
      </c>
    </row>
    <row r="85" spans="1:23" ht="112.2" x14ac:dyDescent="0.3">
      <c r="A85" s="17">
        <v>2016</v>
      </c>
      <c r="B85" s="18" t="s">
        <v>2013</v>
      </c>
      <c r="C85" s="17">
        <v>24</v>
      </c>
      <c r="D85" s="19" t="s">
        <v>2264</v>
      </c>
      <c r="E85" s="19" t="s">
        <v>2265</v>
      </c>
      <c r="F85" s="20" t="s">
        <v>101</v>
      </c>
      <c r="G85" s="19" t="s">
        <v>2266</v>
      </c>
      <c r="H85" s="19" t="s">
        <v>2267</v>
      </c>
      <c r="I85" s="18" t="s">
        <v>2062</v>
      </c>
      <c r="J85" s="18" t="s">
        <v>2268</v>
      </c>
      <c r="K85" s="17">
        <v>1</v>
      </c>
      <c r="L85" s="21">
        <v>42795</v>
      </c>
      <c r="M85" s="21">
        <v>43100</v>
      </c>
      <c r="N85" s="17">
        <v>1</v>
      </c>
      <c r="O85" s="22">
        <f t="shared" si="2"/>
        <v>1</v>
      </c>
      <c r="P85" s="119">
        <f>AVERAGE(O85:O86)</f>
        <v>1</v>
      </c>
      <c r="Q85" s="119" t="s">
        <v>1076</v>
      </c>
      <c r="R85" s="19" t="s">
        <v>2269</v>
      </c>
      <c r="S85" s="19" t="s">
        <v>2270</v>
      </c>
      <c r="T85" s="19" t="s">
        <v>1813</v>
      </c>
      <c r="U85" s="32"/>
      <c r="V85" s="16" t="s">
        <v>2049</v>
      </c>
      <c r="W85" s="38" t="s">
        <v>2050</v>
      </c>
    </row>
    <row r="86" spans="1:23" ht="112.2" x14ac:dyDescent="0.3">
      <c r="A86" s="17">
        <v>2016</v>
      </c>
      <c r="B86" s="18" t="s">
        <v>2013</v>
      </c>
      <c r="C86" s="17">
        <v>24</v>
      </c>
      <c r="D86" s="19" t="s">
        <v>2271</v>
      </c>
      <c r="E86" s="19" t="s">
        <v>2265</v>
      </c>
      <c r="F86" s="20" t="s">
        <v>108</v>
      </c>
      <c r="G86" s="19" t="s">
        <v>2272</v>
      </c>
      <c r="H86" s="19" t="s">
        <v>2273</v>
      </c>
      <c r="I86" s="18" t="s">
        <v>2062</v>
      </c>
      <c r="J86" s="18" t="s">
        <v>1922</v>
      </c>
      <c r="K86" s="17">
        <v>1</v>
      </c>
      <c r="L86" s="21">
        <v>42795</v>
      </c>
      <c r="M86" s="21">
        <v>42916</v>
      </c>
      <c r="N86" s="17">
        <v>1</v>
      </c>
      <c r="O86" s="22">
        <f t="shared" si="2"/>
        <v>1</v>
      </c>
      <c r="P86" s="119"/>
      <c r="Q86" s="119"/>
      <c r="R86" s="19" t="s">
        <v>2187</v>
      </c>
      <c r="S86" s="19" t="s">
        <v>2270</v>
      </c>
      <c r="T86" s="19" t="s">
        <v>1813</v>
      </c>
      <c r="U86" s="32"/>
      <c r="V86" s="16" t="s">
        <v>2049</v>
      </c>
      <c r="W86" s="38" t="s">
        <v>2050</v>
      </c>
    </row>
    <row r="87" spans="1:23" ht="163.19999999999999" x14ac:dyDescent="0.3">
      <c r="A87" s="17">
        <v>2016</v>
      </c>
      <c r="B87" s="18" t="s">
        <v>2013</v>
      </c>
      <c r="C87" s="17">
        <v>28</v>
      </c>
      <c r="D87" s="19" t="s">
        <v>2274</v>
      </c>
      <c r="E87" s="19" t="s">
        <v>2275</v>
      </c>
      <c r="F87" s="20" t="s">
        <v>101</v>
      </c>
      <c r="G87" s="19" t="s">
        <v>2276</v>
      </c>
      <c r="H87" s="19" t="s">
        <v>2277</v>
      </c>
      <c r="I87" s="18" t="s">
        <v>2062</v>
      </c>
      <c r="J87" s="18" t="s">
        <v>1118</v>
      </c>
      <c r="K87" s="17">
        <v>1</v>
      </c>
      <c r="L87" s="21">
        <v>42795</v>
      </c>
      <c r="M87" s="21">
        <v>43100</v>
      </c>
      <c r="N87" s="17">
        <v>1</v>
      </c>
      <c r="O87" s="22">
        <f t="shared" si="2"/>
        <v>1</v>
      </c>
      <c r="P87" s="119">
        <f>AVERAGE(O87:O88)</f>
        <v>1</v>
      </c>
      <c r="Q87" s="119" t="s">
        <v>1076</v>
      </c>
      <c r="R87" s="36" t="s">
        <v>2278</v>
      </c>
      <c r="S87" s="19" t="s">
        <v>2279</v>
      </c>
      <c r="T87" s="19" t="s">
        <v>1813</v>
      </c>
      <c r="U87" s="32"/>
      <c r="V87" s="16" t="s">
        <v>2049</v>
      </c>
      <c r="W87" s="38" t="s">
        <v>2050</v>
      </c>
    </row>
    <row r="88" spans="1:23" ht="173.4" x14ac:dyDescent="0.3">
      <c r="A88" s="17">
        <v>2016</v>
      </c>
      <c r="B88" s="18" t="s">
        <v>2013</v>
      </c>
      <c r="C88" s="17">
        <v>28</v>
      </c>
      <c r="D88" s="19" t="s">
        <v>2280</v>
      </c>
      <c r="E88" s="19" t="s">
        <v>2275</v>
      </c>
      <c r="F88" s="20" t="s">
        <v>108</v>
      </c>
      <c r="G88" s="19" t="s">
        <v>2281</v>
      </c>
      <c r="H88" s="19" t="s">
        <v>2282</v>
      </c>
      <c r="I88" s="18" t="s">
        <v>2062</v>
      </c>
      <c r="J88" s="18" t="s">
        <v>1922</v>
      </c>
      <c r="K88" s="17">
        <v>1</v>
      </c>
      <c r="L88" s="21">
        <v>42795</v>
      </c>
      <c r="M88" s="21">
        <v>42916</v>
      </c>
      <c r="N88" s="17">
        <v>1</v>
      </c>
      <c r="O88" s="22">
        <f t="shared" si="2"/>
        <v>1</v>
      </c>
      <c r="P88" s="119"/>
      <c r="Q88" s="119"/>
      <c r="R88" s="19" t="s">
        <v>2187</v>
      </c>
      <c r="S88" s="19" t="s">
        <v>2283</v>
      </c>
      <c r="T88" s="19" t="s">
        <v>1813</v>
      </c>
      <c r="U88" s="32"/>
      <c r="V88" s="16" t="s">
        <v>2049</v>
      </c>
      <c r="W88" s="38" t="s">
        <v>2050</v>
      </c>
    </row>
    <row r="89" spans="1:23" ht="122.4" x14ac:dyDescent="0.3">
      <c r="A89" s="17">
        <v>2016</v>
      </c>
      <c r="B89" s="18" t="s">
        <v>2013</v>
      </c>
      <c r="C89" s="17">
        <v>31</v>
      </c>
      <c r="D89" s="19" t="s">
        <v>2284</v>
      </c>
      <c r="E89" s="19" t="s">
        <v>2285</v>
      </c>
      <c r="F89" s="20" t="s">
        <v>101</v>
      </c>
      <c r="G89" s="19" t="s">
        <v>2262</v>
      </c>
      <c r="H89" s="19" t="s">
        <v>2263</v>
      </c>
      <c r="I89" s="18" t="s">
        <v>2062</v>
      </c>
      <c r="J89" s="18" t="s">
        <v>1922</v>
      </c>
      <c r="K89" s="17">
        <v>1</v>
      </c>
      <c r="L89" s="21">
        <v>42795</v>
      </c>
      <c r="M89" s="21">
        <v>42916</v>
      </c>
      <c r="N89" s="17">
        <v>1</v>
      </c>
      <c r="O89" s="22">
        <f t="shared" si="2"/>
        <v>1</v>
      </c>
      <c r="P89" s="119">
        <f>AVERAGE(O89:O90)</f>
        <v>1</v>
      </c>
      <c r="Q89" s="119" t="s">
        <v>1076</v>
      </c>
      <c r="R89" s="19" t="s">
        <v>2187</v>
      </c>
      <c r="S89" s="19" t="s">
        <v>2204</v>
      </c>
      <c r="T89" s="19" t="s">
        <v>1813</v>
      </c>
      <c r="U89" s="32"/>
      <c r="V89" s="16" t="s">
        <v>2049</v>
      </c>
      <c r="W89" s="38" t="s">
        <v>2050</v>
      </c>
    </row>
    <row r="90" spans="1:23" ht="122.4" x14ac:dyDescent="0.3">
      <c r="A90" s="17">
        <v>2016</v>
      </c>
      <c r="B90" s="18" t="s">
        <v>2013</v>
      </c>
      <c r="C90" s="17">
        <v>31</v>
      </c>
      <c r="D90" s="19" t="s">
        <v>2286</v>
      </c>
      <c r="E90" s="19" t="s">
        <v>2285</v>
      </c>
      <c r="F90" s="20" t="s">
        <v>108</v>
      </c>
      <c r="G90" s="19" t="s">
        <v>2173</v>
      </c>
      <c r="H90" s="19" t="s">
        <v>2174</v>
      </c>
      <c r="I90" s="18" t="s">
        <v>1353</v>
      </c>
      <c r="J90" s="18" t="s">
        <v>60</v>
      </c>
      <c r="K90" s="17">
        <v>1</v>
      </c>
      <c r="L90" s="21">
        <v>42795</v>
      </c>
      <c r="M90" s="21">
        <v>43100</v>
      </c>
      <c r="N90" s="17">
        <v>1</v>
      </c>
      <c r="O90" s="22">
        <f t="shared" si="2"/>
        <v>1</v>
      </c>
      <c r="P90" s="119"/>
      <c r="Q90" s="119"/>
      <c r="R90" s="34" t="s">
        <v>2175</v>
      </c>
      <c r="S90" s="24" t="s">
        <v>2204</v>
      </c>
      <c r="T90" s="19" t="s">
        <v>1813</v>
      </c>
      <c r="U90" s="32"/>
      <c r="V90" s="16" t="s">
        <v>2049</v>
      </c>
      <c r="W90" s="38" t="s">
        <v>2050</v>
      </c>
    </row>
    <row r="91" spans="1:23" ht="132.6" x14ac:dyDescent="0.3">
      <c r="A91" s="17">
        <v>2016</v>
      </c>
      <c r="B91" s="18" t="s">
        <v>2013</v>
      </c>
      <c r="C91" s="17">
        <v>32</v>
      </c>
      <c r="D91" s="19" t="s">
        <v>2287</v>
      </c>
      <c r="E91" s="19" t="s">
        <v>2288</v>
      </c>
      <c r="F91" s="20" t="s">
        <v>46</v>
      </c>
      <c r="G91" s="19" t="s">
        <v>2289</v>
      </c>
      <c r="H91" s="19" t="s">
        <v>2290</v>
      </c>
      <c r="I91" s="18" t="s">
        <v>2062</v>
      </c>
      <c r="J91" s="18" t="s">
        <v>2291</v>
      </c>
      <c r="K91" s="17">
        <v>1</v>
      </c>
      <c r="L91" s="21">
        <v>42795</v>
      </c>
      <c r="M91" s="21">
        <v>43100</v>
      </c>
      <c r="N91" s="17">
        <v>1</v>
      </c>
      <c r="O91" s="22">
        <f t="shared" si="2"/>
        <v>1</v>
      </c>
      <c r="P91" s="119">
        <f>AVERAGE(O91:O93)</f>
        <v>1</v>
      </c>
      <c r="Q91" s="119" t="s">
        <v>1076</v>
      </c>
      <c r="R91" s="19" t="s">
        <v>2292</v>
      </c>
      <c r="S91" s="19" t="s">
        <v>2293</v>
      </c>
      <c r="T91" s="19" t="s">
        <v>1813</v>
      </c>
      <c r="U91" s="32"/>
      <c r="V91" s="16" t="s">
        <v>2049</v>
      </c>
      <c r="W91" s="38" t="s">
        <v>2050</v>
      </c>
    </row>
    <row r="92" spans="1:23" ht="132.6" x14ac:dyDescent="0.3">
      <c r="A92" s="17">
        <v>2016</v>
      </c>
      <c r="B92" s="18" t="s">
        <v>2013</v>
      </c>
      <c r="C92" s="17">
        <v>32</v>
      </c>
      <c r="D92" s="19" t="s">
        <v>2287</v>
      </c>
      <c r="E92" s="19" t="s">
        <v>2288</v>
      </c>
      <c r="F92" s="20" t="s">
        <v>57</v>
      </c>
      <c r="G92" s="19" t="s">
        <v>2262</v>
      </c>
      <c r="H92" s="19" t="s">
        <v>2263</v>
      </c>
      <c r="I92" s="18" t="s">
        <v>2062</v>
      </c>
      <c r="J92" s="18" t="s">
        <v>1922</v>
      </c>
      <c r="K92" s="17">
        <v>1</v>
      </c>
      <c r="L92" s="21">
        <v>42795</v>
      </c>
      <c r="M92" s="21">
        <v>42916</v>
      </c>
      <c r="N92" s="17">
        <v>1</v>
      </c>
      <c r="O92" s="22">
        <f t="shared" si="2"/>
        <v>1</v>
      </c>
      <c r="P92" s="119"/>
      <c r="Q92" s="119"/>
      <c r="R92" s="19" t="s">
        <v>2187</v>
      </c>
      <c r="S92" s="19" t="s">
        <v>2293</v>
      </c>
      <c r="T92" s="19" t="s">
        <v>1813</v>
      </c>
      <c r="U92" s="32"/>
      <c r="V92" s="16" t="s">
        <v>2049</v>
      </c>
      <c r="W92" s="38" t="s">
        <v>2050</v>
      </c>
    </row>
    <row r="93" spans="1:23" ht="132.6" x14ac:dyDescent="0.3">
      <c r="A93" s="17">
        <v>2016</v>
      </c>
      <c r="B93" s="18" t="s">
        <v>2013</v>
      </c>
      <c r="C93" s="17">
        <v>32</v>
      </c>
      <c r="D93" s="19" t="s">
        <v>2287</v>
      </c>
      <c r="E93" s="19" t="s">
        <v>2288</v>
      </c>
      <c r="F93" s="20" t="s">
        <v>63</v>
      </c>
      <c r="G93" s="19" t="s">
        <v>2173</v>
      </c>
      <c r="H93" s="19" t="s">
        <v>2174</v>
      </c>
      <c r="I93" s="18" t="s">
        <v>1353</v>
      </c>
      <c r="J93" s="18" t="s">
        <v>60</v>
      </c>
      <c r="K93" s="17">
        <v>1</v>
      </c>
      <c r="L93" s="21">
        <v>42795</v>
      </c>
      <c r="M93" s="21">
        <v>43100</v>
      </c>
      <c r="N93" s="17">
        <v>1</v>
      </c>
      <c r="O93" s="22">
        <f t="shared" si="2"/>
        <v>1</v>
      </c>
      <c r="P93" s="119"/>
      <c r="Q93" s="119"/>
      <c r="R93" s="34" t="s">
        <v>2175</v>
      </c>
      <c r="S93" s="24" t="s">
        <v>2293</v>
      </c>
      <c r="T93" s="19" t="s">
        <v>1813</v>
      </c>
      <c r="U93" s="32"/>
      <c r="V93" s="16" t="s">
        <v>2049</v>
      </c>
      <c r="W93" s="38" t="s">
        <v>2050</v>
      </c>
    </row>
    <row r="94" spans="1:23" ht="132.6" x14ac:dyDescent="0.3">
      <c r="A94" s="17">
        <v>2016</v>
      </c>
      <c r="B94" s="18" t="s">
        <v>2013</v>
      </c>
      <c r="C94" s="17">
        <v>33</v>
      </c>
      <c r="D94" s="19" t="s">
        <v>2294</v>
      </c>
      <c r="E94" s="19" t="s">
        <v>2295</v>
      </c>
      <c r="F94" s="20" t="s">
        <v>101</v>
      </c>
      <c r="G94" s="19" t="s">
        <v>2262</v>
      </c>
      <c r="H94" s="19" t="s">
        <v>2263</v>
      </c>
      <c r="I94" s="18" t="s">
        <v>2062</v>
      </c>
      <c r="J94" s="18" t="s">
        <v>1922</v>
      </c>
      <c r="K94" s="17">
        <v>1</v>
      </c>
      <c r="L94" s="21">
        <v>42795</v>
      </c>
      <c r="M94" s="21">
        <v>42916</v>
      </c>
      <c r="N94" s="17">
        <v>1</v>
      </c>
      <c r="O94" s="22">
        <f t="shared" si="2"/>
        <v>1</v>
      </c>
      <c r="P94" s="119">
        <f>AVERAGE(O94:O95)</f>
        <v>1</v>
      </c>
      <c r="Q94" s="119" t="s">
        <v>1076</v>
      </c>
      <c r="R94" s="19" t="s">
        <v>2187</v>
      </c>
      <c r="S94" s="19" t="s">
        <v>2293</v>
      </c>
      <c r="T94" s="19" t="s">
        <v>1813</v>
      </c>
      <c r="U94" s="32"/>
      <c r="V94" s="16" t="s">
        <v>2049</v>
      </c>
      <c r="W94" s="38" t="s">
        <v>2050</v>
      </c>
    </row>
    <row r="95" spans="1:23" ht="132.6" x14ac:dyDescent="0.3">
      <c r="A95" s="17">
        <v>2016</v>
      </c>
      <c r="B95" s="18" t="s">
        <v>2013</v>
      </c>
      <c r="C95" s="17">
        <v>33</v>
      </c>
      <c r="D95" s="19" t="s">
        <v>2294</v>
      </c>
      <c r="E95" s="19" t="s">
        <v>2295</v>
      </c>
      <c r="F95" s="20" t="s">
        <v>108</v>
      </c>
      <c r="G95" s="19" t="s">
        <v>2173</v>
      </c>
      <c r="H95" s="19" t="s">
        <v>2174</v>
      </c>
      <c r="I95" s="18" t="s">
        <v>1353</v>
      </c>
      <c r="J95" s="18" t="s">
        <v>60</v>
      </c>
      <c r="K95" s="17">
        <v>1</v>
      </c>
      <c r="L95" s="21">
        <v>42795</v>
      </c>
      <c r="M95" s="21">
        <v>43100</v>
      </c>
      <c r="N95" s="17">
        <v>1</v>
      </c>
      <c r="O95" s="22">
        <f t="shared" si="2"/>
        <v>1</v>
      </c>
      <c r="P95" s="119"/>
      <c r="Q95" s="119"/>
      <c r="R95" s="34" t="s">
        <v>2175</v>
      </c>
      <c r="S95" s="24" t="s">
        <v>2293</v>
      </c>
      <c r="T95" s="19" t="s">
        <v>1813</v>
      </c>
      <c r="U95" s="32"/>
      <c r="V95" s="16" t="s">
        <v>2049</v>
      </c>
      <c r="W95" s="38" t="s">
        <v>2050</v>
      </c>
    </row>
    <row r="96" spans="1:23" ht="122.4" x14ac:dyDescent="0.3">
      <c r="A96" s="17">
        <v>2016</v>
      </c>
      <c r="B96" s="18" t="s">
        <v>2013</v>
      </c>
      <c r="C96" s="17">
        <v>34</v>
      </c>
      <c r="D96" s="19" t="s">
        <v>2296</v>
      </c>
      <c r="E96" s="19" t="s">
        <v>2297</v>
      </c>
      <c r="F96" s="20" t="s">
        <v>101</v>
      </c>
      <c r="G96" s="19" t="s">
        <v>2262</v>
      </c>
      <c r="H96" s="19" t="s">
        <v>2263</v>
      </c>
      <c r="I96" s="18" t="s">
        <v>2062</v>
      </c>
      <c r="J96" s="18" t="s">
        <v>1922</v>
      </c>
      <c r="K96" s="17">
        <v>1</v>
      </c>
      <c r="L96" s="21">
        <v>42795</v>
      </c>
      <c r="M96" s="21">
        <v>42916</v>
      </c>
      <c r="N96" s="17">
        <v>1</v>
      </c>
      <c r="O96" s="22">
        <f t="shared" si="2"/>
        <v>1</v>
      </c>
      <c r="P96" s="119">
        <f>AVERAGE(O96:O97)</f>
        <v>1</v>
      </c>
      <c r="Q96" s="119" t="s">
        <v>1076</v>
      </c>
      <c r="R96" s="19" t="s">
        <v>2187</v>
      </c>
      <c r="S96" s="19" t="s">
        <v>2204</v>
      </c>
      <c r="T96" s="19" t="s">
        <v>1813</v>
      </c>
      <c r="U96" s="32"/>
      <c r="V96" s="16" t="s">
        <v>2049</v>
      </c>
      <c r="W96" s="38" t="s">
        <v>2050</v>
      </c>
    </row>
    <row r="97" spans="1:23" ht="122.4" x14ac:dyDescent="0.3">
      <c r="A97" s="17">
        <v>2016</v>
      </c>
      <c r="B97" s="18" t="s">
        <v>2013</v>
      </c>
      <c r="C97" s="17">
        <v>34</v>
      </c>
      <c r="D97" s="19" t="s">
        <v>2296</v>
      </c>
      <c r="E97" s="19" t="s">
        <v>2297</v>
      </c>
      <c r="F97" s="20" t="s">
        <v>108</v>
      </c>
      <c r="G97" s="19" t="s">
        <v>2173</v>
      </c>
      <c r="H97" s="19" t="s">
        <v>2174</v>
      </c>
      <c r="I97" s="18" t="s">
        <v>1353</v>
      </c>
      <c r="J97" s="18" t="s">
        <v>60</v>
      </c>
      <c r="K97" s="17">
        <v>1</v>
      </c>
      <c r="L97" s="21">
        <v>42795</v>
      </c>
      <c r="M97" s="21">
        <v>43100</v>
      </c>
      <c r="N97" s="17">
        <v>1</v>
      </c>
      <c r="O97" s="22">
        <f t="shared" si="2"/>
        <v>1</v>
      </c>
      <c r="P97" s="119"/>
      <c r="Q97" s="119"/>
      <c r="R97" s="34" t="s">
        <v>2175</v>
      </c>
      <c r="S97" s="24" t="s">
        <v>2204</v>
      </c>
      <c r="T97" s="19" t="s">
        <v>1813</v>
      </c>
      <c r="U97" s="32"/>
      <c r="V97" s="16" t="s">
        <v>2049</v>
      </c>
      <c r="W97" s="38" t="s">
        <v>2050</v>
      </c>
    </row>
    <row r="98" spans="1:23" ht="153" x14ac:dyDescent="0.3">
      <c r="A98" s="17">
        <v>2016</v>
      </c>
      <c r="B98" s="18" t="s">
        <v>2013</v>
      </c>
      <c r="C98" s="17">
        <v>38</v>
      </c>
      <c r="D98" s="19" t="s">
        <v>2298</v>
      </c>
      <c r="E98" s="19" t="s">
        <v>2299</v>
      </c>
      <c r="F98" s="18">
        <v>1</v>
      </c>
      <c r="G98" s="19" t="s">
        <v>2300</v>
      </c>
      <c r="H98" s="19" t="s">
        <v>2301</v>
      </c>
      <c r="I98" s="18" t="s">
        <v>2062</v>
      </c>
      <c r="J98" s="18" t="s">
        <v>1922</v>
      </c>
      <c r="K98" s="17">
        <v>1</v>
      </c>
      <c r="L98" s="21">
        <v>42795</v>
      </c>
      <c r="M98" s="21">
        <v>42916</v>
      </c>
      <c r="N98" s="17">
        <v>1</v>
      </c>
      <c r="O98" s="22">
        <f t="shared" si="2"/>
        <v>1</v>
      </c>
      <c r="P98" s="22">
        <f>+O98</f>
        <v>1</v>
      </c>
      <c r="Q98" s="22" t="s">
        <v>1076</v>
      </c>
      <c r="R98" s="19" t="s">
        <v>2187</v>
      </c>
      <c r="S98" s="19" t="s">
        <v>2302</v>
      </c>
      <c r="T98" s="19" t="s">
        <v>1813</v>
      </c>
      <c r="U98" s="32"/>
      <c r="V98" s="16" t="s">
        <v>2049</v>
      </c>
      <c r="W98" s="38" t="s">
        <v>2050</v>
      </c>
    </row>
    <row r="99" spans="1:23" ht="173.4" x14ac:dyDescent="0.3">
      <c r="A99" s="17">
        <v>2016</v>
      </c>
      <c r="B99" s="18" t="s">
        <v>2013</v>
      </c>
      <c r="C99" s="17">
        <v>39</v>
      </c>
      <c r="D99" s="19" t="s">
        <v>2303</v>
      </c>
      <c r="E99" s="19" t="s">
        <v>2304</v>
      </c>
      <c r="F99" s="20" t="s">
        <v>101</v>
      </c>
      <c r="G99" s="19" t="s">
        <v>2305</v>
      </c>
      <c r="H99" s="19" t="s">
        <v>2306</v>
      </c>
      <c r="I99" s="18" t="s">
        <v>1370</v>
      </c>
      <c r="J99" s="18" t="s">
        <v>2291</v>
      </c>
      <c r="K99" s="17">
        <v>1</v>
      </c>
      <c r="L99" s="21">
        <v>42795</v>
      </c>
      <c r="M99" s="21">
        <v>43100</v>
      </c>
      <c r="N99" s="17">
        <v>1</v>
      </c>
      <c r="O99" s="22">
        <f t="shared" si="2"/>
        <v>1</v>
      </c>
      <c r="P99" s="119">
        <f>AVERAGE(O99:O100)</f>
        <v>1</v>
      </c>
      <c r="Q99" s="119" t="s">
        <v>1076</v>
      </c>
      <c r="R99" s="19" t="s">
        <v>2292</v>
      </c>
      <c r="S99" s="19" t="s">
        <v>2307</v>
      </c>
      <c r="T99" s="19" t="s">
        <v>1813</v>
      </c>
      <c r="U99" s="32"/>
      <c r="V99" s="16" t="s">
        <v>2049</v>
      </c>
      <c r="W99" s="38" t="s">
        <v>2050</v>
      </c>
    </row>
    <row r="100" spans="1:23" ht="173.4" x14ac:dyDescent="0.3">
      <c r="A100" s="17">
        <v>2016</v>
      </c>
      <c r="B100" s="18" t="s">
        <v>2013</v>
      </c>
      <c r="C100" s="17">
        <v>39</v>
      </c>
      <c r="D100" s="19" t="s">
        <v>2303</v>
      </c>
      <c r="E100" s="19" t="s">
        <v>2304</v>
      </c>
      <c r="F100" s="20" t="s">
        <v>108</v>
      </c>
      <c r="G100" s="19" t="s">
        <v>2178</v>
      </c>
      <c r="H100" s="19" t="s">
        <v>2179</v>
      </c>
      <c r="I100" s="18" t="s">
        <v>2062</v>
      </c>
      <c r="J100" s="18" t="s">
        <v>1118</v>
      </c>
      <c r="K100" s="17">
        <v>1</v>
      </c>
      <c r="L100" s="21">
        <v>42795</v>
      </c>
      <c r="M100" s="21">
        <v>43070</v>
      </c>
      <c r="N100" s="17">
        <v>1</v>
      </c>
      <c r="O100" s="22">
        <f t="shared" si="2"/>
        <v>1</v>
      </c>
      <c r="P100" s="119"/>
      <c r="Q100" s="119"/>
      <c r="R100" s="35" t="s">
        <v>2132</v>
      </c>
      <c r="S100" s="19" t="s">
        <v>2307</v>
      </c>
      <c r="T100" s="19" t="s">
        <v>1813</v>
      </c>
      <c r="U100" s="32"/>
      <c r="V100" s="16" t="s">
        <v>2049</v>
      </c>
      <c r="W100" s="38" t="s">
        <v>2050</v>
      </c>
    </row>
    <row r="101" spans="1:23" ht="142.80000000000001" x14ac:dyDescent="0.3">
      <c r="A101" s="17">
        <v>2016</v>
      </c>
      <c r="B101" s="18" t="s">
        <v>2013</v>
      </c>
      <c r="C101" s="17">
        <v>40</v>
      </c>
      <c r="D101" s="19" t="s">
        <v>2308</v>
      </c>
      <c r="E101" s="19" t="s">
        <v>2309</v>
      </c>
      <c r="F101" s="18">
        <v>1</v>
      </c>
      <c r="G101" s="19" t="s">
        <v>2310</v>
      </c>
      <c r="H101" s="19" t="s">
        <v>2311</v>
      </c>
      <c r="I101" s="18" t="s">
        <v>2062</v>
      </c>
      <c r="J101" s="18" t="s">
        <v>2312</v>
      </c>
      <c r="K101" s="17">
        <v>1</v>
      </c>
      <c r="L101" s="21">
        <v>42795</v>
      </c>
      <c r="M101" s="21">
        <v>43100</v>
      </c>
      <c r="N101" s="17">
        <v>1</v>
      </c>
      <c r="O101" s="22">
        <f t="shared" si="2"/>
        <v>1</v>
      </c>
      <c r="P101" s="22">
        <f>+O101</f>
        <v>1</v>
      </c>
      <c r="Q101" s="22" t="s">
        <v>1076</v>
      </c>
      <c r="R101" s="35" t="s">
        <v>2313</v>
      </c>
      <c r="S101" s="36" t="s">
        <v>2314</v>
      </c>
      <c r="T101" s="19" t="s">
        <v>1813</v>
      </c>
      <c r="U101" s="32"/>
      <c r="V101" s="16" t="s">
        <v>2049</v>
      </c>
      <c r="W101" s="38" t="s">
        <v>2050</v>
      </c>
    </row>
    <row r="102" spans="1:23" ht="81.599999999999994" x14ac:dyDescent="0.3">
      <c r="A102" s="17">
        <v>2016</v>
      </c>
      <c r="B102" s="18" t="s">
        <v>2013</v>
      </c>
      <c r="C102" s="17">
        <v>41</v>
      </c>
      <c r="D102" s="19" t="s">
        <v>2315</v>
      </c>
      <c r="E102" s="19" t="s">
        <v>2309</v>
      </c>
      <c r="F102" s="18">
        <v>1</v>
      </c>
      <c r="G102" s="19" t="s">
        <v>2310</v>
      </c>
      <c r="H102" s="19" t="s">
        <v>2311</v>
      </c>
      <c r="I102" s="18" t="s">
        <v>2062</v>
      </c>
      <c r="J102" s="18" t="s">
        <v>2312</v>
      </c>
      <c r="K102" s="17">
        <v>1</v>
      </c>
      <c r="L102" s="21">
        <v>42795</v>
      </c>
      <c r="M102" s="21">
        <v>43100</v>
      </c>
      <c r="N102" s="17">
        <v>1</v>
      </c>
      <c r="O102" s="22">
        <f t="shared" si="2"/>
        <v>1</v>
      </c>
      <c r="P102" s="22">
        <f>+O102</f>
        <v>1</v>
      </c>
      <c r="Q102" s="22" t="s">
        <v>1076</v>
      </c>
      <c r="R102" s="35" t="s">
        <v>2313</v>
      </c>
      <c r="S102" s="23" t="s">
        <v>2316</v>
      </c>
      <c r="T102" s="23" t="s">
        <v>1813</v>
      </c>
      <c r="U102" s="40"/>
      <c r="V102" s="16" t="s">
        <v>2049</v>
      </c>
      <c r="W102" s="38" t="s">
        <v>2050</v>
      </c>
    </row>
    <row r="103" spans="1:23" ht="214.2" x14ac:dyDescent="0.3">
      <c r="A103" s="17">
        <v>2016</v>
      </c>
      <c r="B103" s="18" t="s">
        <v>2013</v>
      </c>
      <c r="C103" s="17">
        <v>42</v>
      </c>
      <c r="D103" s="19" t="s">
        <v>2317</v>
      </c>
      <c r="E103" s="19" t="s">
        <v>2318</v>
      </c>
      <c r="F103" s="18">
        <v>1</v>
      </c>
      <c r="G103" s="19" t="s">
        <v>2170</v>
      </c>
      <c r="H103" s="19" t="s">
        <v>2161</v>
      </c>
      <c r="I103" s="18" t="s">
        <v>2062</v>
      </c>
      <c r="J103" s="18" t="s">
        <v>2162</v>
      </c>
      <c r="K103" s="17">
        <v>1</v>
      </c>
      <c r="L103" s="21">
        <v>42795</v>
      </c>
      <c r="M103" s="21">
        <v>43100</v>
      </c>
      <c r="N103" s="17">
        <v>1</v>
      </c>
      <c r="O103" s="22">
        <f t="shared" si="2"/>
        <v>1</v>
      </c>
      <c r="P103" s="22">
        <f>+O103</f>
        <v>1</v>
      </c>
      <c r="Q103" s="22" t="s">
        <v>1076</v>
      </c>
      <c r="R103" s="19" t="s">
        <v>2163</v>
      </c>
      <c r="S103" s="19" t="s">
        <v>2217</v>
      </c>
      <c r="T103" s="19" t="s">
        <v>1813</v>
      </c>
      <c r="U103" s="32"/>
      <c r="V103" s="16" t="s">
        <v>2049</v>
      </c>
      <c r="W103" s="38" t="s">
        <v>2050</v>
      </c>
    </row>
    <row r="104" spans="1:23" ht="91.8" x14ac:dyDescent="0.3">
      <c r="A104" s="17">
        <v>2016</v>
      </c>
      <c r="B104" s="18" t="s">
        <v>3</v>
      </c>
      <c r="C104" s="17">
        <v>5</v>
      </c>
      <c r="D104" s="19" t="s">
        <v>2319</v>
      </c>
      <c r="E104" s="19" t="s">
        <v>2320</v>
      </c>
      <c r="F104" s="20" t="s">
        <v>46</v>
      </c>
      <c r="G104" s="19" t="s">
        <v>2321</v>
      </c>
      <c r="H104" s="19" t="s">
        <v>2322</v>
      </c>
      <c r="I104" s="18" t="s">
        <v>685</v>
      </c>
      <c r="J104" s="18" t="s">
        <v>2323</v>
      </c>
      <c r="K104" s="17">
        <v>1</v>
      </c>
      <c r="L104" s="21">
        <v>42948</v>
      </c>
      <c r="M104" s="21">
        <v>42962</v>
      </c>
      <c r="N104" s="17">
        <v>1</v>
      </c>
      <c r="O104" s="22">
        <f t="shared" si="2"/>
        <v>1</v>
      </c>
      <c r="P104" s="119">
        <f>AVERAGE(O104:O106)</f>
        <v>1</v>
      </c>
      <c r="Q104" s="119" t="s">
        <v>1076</v>
      </c>
      <c r="R104" s="19" t="s">
        <v>2324</v>
      </c>
      <c r="S104" s="19" t="s">
        <v>2325</v>
      </c>
      <c r="T104" s="19" t="s">
        <v>1813</v>
      </c>
      <c r="U104" s="32"/>
      <c r="V104" s="16" t="s">
        <v>2049</v>
      </c>
      <c r="W104" s="38" t="s">
        <v>2050</v>
      </c>
    </row>
    <row r="105" spans="1:23" ht="163.19999999999999" x14ac:dyDescent="0.3">
      <c r="A105" s="17">
        <v>2016</v>
      </c>
      <c r="B105" s="18" t="s">
        <v>3</v>
      </c>
      <c r="C105" s="17">
        <v>5</v>
      </c>
      <c r="D105" s="19" t="s">
        <v>2319</v>
      </c>
      <c r="E105" s="19" t="s">
        <v>2320</v>
      </c>
      <c r="F105" s="20" t="s">
        <v>57</v>
      </c>
      <c r="G105" s="19" t="s">
        <v>2321</v>
      </c>
      <c r="H105" s="19" t="s">
        <v>2326</v>
      </c>
      <c r="I105" s="18" t="s">
        <v>685</v>
      </c>
      <c r="J105" s="18" t="s">
        <v>2327</v>
      </c>
      <c r="K105" s="17">
        <v>12</v>
      </c>
      <c r="L105" s="21">
        <v>42948</v>
      </c>
      <c r="M105" s="21">
        <v>43312</v>
      </c>
      <c r="N105" s="17">
        <v>12</v>
      </c>
      <c r="O105" s="22">
        <f t="shared" si="2"/>
        <v>1</v>
      </c>
      <c r="P105" s="119"/>
      <c r="Q105" s="119"/>
      <c r="R105" s="36" t="s">
        <v>2328</v>
      </c>
      <c r="S105" s="30" t="s">
        <v>2325</v>
      </c>
      <c r="T105" s="19" t="s">
        <v>1813</v>
      </c>
      <c r="U105" s="32"/>
      <c r="V105" s="16" t="s">
        <v>2049</v>
      </c>
      <c r="W105" s="38" t="s">
        <v>2050</v>
      </c>
    </row>
    <row r="106" spans="1:23" ht="214.2" x14ac:dyDescent="0.3">
      <c r="A106" s="17">
        <v>2016</v>
      </c>
      <c r="B106" s="18" t="s">
        <v>3</v>
      </c>
      <c r="C106" s="17">
        <v>5</v>
      </c>
      <c r="D106" s="19" t="s">
        <v>2319</v>
      </c>
      <c r="E106" s="19" t="s">
        <v>2320</v>
      </c>
      <c r="F106" s="20" t="s">
        <v>63</v>
      </c>
      <c r="G106" s="19" t="s">
        <v>2321</v>
      </c>
      <c r="H106" s="19" t="s">
        <v>2329</v>
      </c>
      <c r="I106" s="18" t="s">
        <v>685</v>
      </c>
      <c r="J106" s="18" t="s">
        <v>2330</v>
      </c>
      <c r="K106" s="17">
        <v>6</v>
      </c>
      <c r="L106" s="21">
        <v>42948</v>
      </c>
      <c r="M106" s="21">
        <v>43312</v>
      </c>
      <c r="N106" s="17">
        <v>6</v>
      </c>
      <c r="O106" s="22">
        <f t="shared" si="2"/>
        <v>1</v>
      </c>
      <c r="P106" s="119"/>
      <c r="Q106" s="119"/>
      <c r="R106" s="19" t="s">
        <v>2331</v>
      </c>
      <c r="S106" s="19" t="s">
        <v>2325</v>
      </c>
      <c r="T106" s="19" t="s">
        <v>1813</v>
      </c>
      <c r="U106" s="32"/>
      <c r="V106" s="16" t="s">
        <v>2049</v>
      </c>
      <c r="W106" s="38" t="s">
        <v>2050</v>
      </c>
    </row>
    <row r="107" spans="1:23" ht="102" x14ac:dyDescent="0.3">
      <c r="A107" s="17">
        <v>2016</v>
      </c>
      <c r="B107" s="18" t="s">
        <v>3</v>
      </c>
      <c r="C107" s="17">
        <v>6</v>
      </c>
      <c r="D107" s="19" t="s">
        <v>2332</v>
      </c>
      <c r="E107" s="19" t="s">
        <v>2333</v>
      </c>
      <c r="F107" s="18">
        <v>1</v>
      </c>
      <c r="G107" s="19" t="s">
        <v>2334</v>
      </c>
      <c r="H107" s="19" t="s">
        <v>2335</v>
      </c>
      <c r="I107" s="18" t="s">
        <v>685</v>
      </c>
      <c r="J107" s="18" t="s">
        <v>2336</v>
      </c>
      <c r="K107" s="17">
        <v>1</v>
      </c>
      <c r="L107" s="21">
        <v>42948</v>
      </c>
      <c r="M107" s="21">
        <v>43008</v>
      </c>
      <c r="N107" s="17">
        <v>1</v>
      </c>
      <c r="O107" s="22">
        <f t="shared" si="2"/>
        <v>1</v>
      </c>
      <c r="P107" s="22">
        <f>+O107</f>
        <v>1</v>
      </c>
      <c r="Q107" s="22" t="s">
        <v>1076</v>
      </c>
      <c r="R107" s="36" t="s">
        <v>2337</v>
      </c>
      <c r="S107" s="30" t="s">
        <v>2338</v>
      </c>
      <c r="T107" s="19" t="s">
        <v>1813</v>
      </c>
      <c r="U107" s="32"/>
      <c r="V107" s="16" t="s">
        <v>2049</v>
      </c>
      <c r="W107" s="38" t="s">
        <v>2050</v>
      </c>
    </row>
    <row r="108" spans="1:23" ht="102" x14ac:dyDescent="0.3">
      <c r="A108" s="17">
        <v>2016</v>
      </c>
      <c r="B108" s="18" t="s">
        <v>3</v>
      </c>
      <c r="C108" s="17">
        <v>7</v>
      </c>
      <c r="D108" s="19" t="s">
        <v>2339</v>
      </c>
      <c r="E108" s="19" t="s">
        <v>2340</v>
      </c>
      <c r="F108" s="18">
        <v>1</v>
      </c>
      <c r="G108" s="19" t="s">
        <v>2341</v>
      </c>
      <c r="H108" s="19" t="s">
        <v>2335</v>
      </c>
      <c r="I108" s="18" t="s">
        <v>685</v>
      </c>
      <c r="J108" s="18" t="s">
        <v>2336</v>
      </c>
      <c r="K108" s="17">
        <v>1</v>
      </c>
      <c r="L108" s="21">
        <v>42948</v>
      </c>
      <c r="M108" s="21">
        <v>43008</v>
      </c>
      <c r="N108" s="17">
        <v>1</v>
      </c>
      <c r="O108" s="22">
        <f t="shared" si="2"/>
        <v>1</v>
      </c>
      <c r="P108" s="22">
        <f>+O108</f>
        <v>1</v>
      </c>
      <c r="Q108" s="22" t="s">
        <v>1076</v>
      </c>
      <c r="R108" s="36" t="s">
        <v>2337</v>
      </c>
      <c r="S108" s="30" t="s">
        <v>2338</v>
      </c>
      <c r="T108" s="19" t="s">
        <v>1813</v>
      </c>
      <c r="U108" s="32"/>
      <c r="V108" s="16" t="s">
        <v>2049</v>
      </c>
      <c r="W108" s="38" t="s">
        <v>2050</v>
      </c>
    </row>
    <row r="109" spans="1:23" ht="91.8" x14ac:dyDescent="0.3">
      <c r="A109" s="17">
        <v>2016</v>
      </c>
      <c r="B109" s="18" t="s">
        <v>3</v>
      </c>
      <c r="C109" s="17">
        <v>8</v>
      </c>
      <c r="D109" s="19" t="s">
        <v>2342</v>
      </c>
      <c r="E109" s="19" t="s">
        <v>2343</v>
      </c>
      <c r="F109" s="20" t="s">
        <v>46</v>
      </c>
      <c r="G109" s="19" t="s">
        <v>2344</v>
      </c>
      <c r="H109" s="19" t="s">
        <v>2345</v>
      </c>
      <c r="I109" s="18" t="s">
        <v>685</v>
      </c>
      <c r="J109" s="18" t="s">
        <v>2346</v>
      </c>
      <c r="K109" s="17">
        <v>3</v>
      </c>
      <c r="L109" s="21">
        <v>42948</v>
      </c>
      <c r="M109" s="21">
        <v>43008</v>
      </c>
      <c r="N109" s="17">
        <v>3</v>
      </c>
      <c r="O109" s="22">
        <f t="shared" si="2"/>
        <v>1</v>
      </c>
      <c r="P109" s="119">
        <f>AVERAGE(O109:O111)</f>
        <v>1</v>
      </c>
      <c r="Q109" s="119" t="s">
        <v>1076</v>
      </c>
      <c r="R109" s="36" t="s">
        <v>2347</v>
      </c>
      <c r="S109" s="30" t="s">
        <v>2348</v>
      </c>
      <c r="T109" s="19" t="s">
        <v>1813</v>
      </c>
      <c r="U109" s="32"/>
      <c r="V109" s="16" t="s">
        <v>2049</v>
      </c>
      <c r="W109" s="38" t="s">
        <v>2050</v>
      </c>
    </row>
    <row r="110" spans="1:23" ht="91.8" x14ac:dyDescent="0.3">
      <c r="A110" s="17">
        <v>2016</v>
      </c>
      <c r="B110" s="18" t="s">
        <v>3</v>
      </c>
      <c r="C110" s="17">
        <v>8</v>
      </c>
      <c r="D110" s="19" t="s">
        <v>2342</v>
      </c>
      <c r="E110" s="19" t="s">
        <v>2343</v>
      </c>
      <c r="F110" s="20" t="s">
        <v>57</v>
      </c>
      <c r="G110" s="19" t="s">
        <v>2344</v>
      </c>
      <c r="H110" s="19" t="s">
        <v>2349</v>
      </c>
      <c r="I110" s="18" t="s">
        <v>685</v>
      </c>
      <c r="J110" s="18" t="s">
        <v>2350</v>
      </c>
      <c r="K110" s="17">
        <v>1</v>
      </c>
      <c r="L110" s="21">
        <v>42948</v>
      </c>
      <c r="M110" s="21">
        <v>42978</v>
      </c>
      <c r="N110" s="17">
        <v>1</v>
      </c>
      <c r="O110" s="22">
        <f t="shared" si="2"/>
        <v>1</v>
      </c>
      <c r="P110" s="119"/>
      <c r="Q110" s="119"/>
      <c r="R110" s="36" t="s">
        <v>2351</v>
      </c>
      <c r="S110" s="36" t="s">
        <v>2348</v>
      </c>
      <c r="T110" s="19" t="s">
        <v>1813</v>
      </c>
      <c r="U110" s="32"/>
      <c r="V110" s="16" t="s">
        <v>2049</v>
      </c>
      <c r="W110" s="38" t="s">
        <v>2050</v>
      </c>
    </row>
    <row r="111" spans="1:23" ht="102" x14ac:dyDescent="0.3">
      <c r="A111" s="17">
        <v>2016</v>
      </c>
      <c r="B111" s="18" t="s">
        <v>3</v>
      </c>
      <c r="C111" s="17">
        <v>8</v>
      </c>
      <c r="D111" s="19" t="s">
        <v>2342</v>
      </c>
      <c r="E111" s="19" t="s">
        <v>2343</v>
      </c>
      <c r="F111" s="20" t="s">
        <v>63</v>
      </c>
      <c r="G111" s="19" t="s">
        <v>2344</v>
      </c>
      <c r="H111" s="19" t="s">
        <v>2352</v>
      </c>
      <c r="I111" s="18" t="s">
        <v>685</v>
      </c>
      <c r="J111" s="18" t="s">
        <v>2353</v>
      </c>
      <c r="K111" s="17">
        <v>1</v>
      </c>
      <c r="L111" s="21">
        <v>42948</v>
      </c>
      <c r="M111" s="21">
        <v>43312</v>
      </c>
      <c r="N111" s="17">
        <v>1</v>
      </c>
      <c r="O111" s="22">
        <f t="shared" si="2"/>
        <v>1</v>
      </c>
      <c r="P111" s="119"/>
      <c r="Q111" s="119"/>
      <c r="R111" s="19" t="s">
        <v>2354</v>
      </c>
      <c r="S111" s="41" t="s">
        <v>2348</v>
      </c>
      <c r="T111" s="19" t="s">
        <v>1813</v>
      </c>
      <c r="U111" s="32"/>
      <c r="V111" s="16" t="s">
        <v>2049</v>
      </c>
      <c r="W111" s="38" t="s">
        <v>2050</v>
      </c>
    </row>
    <row r="112" spans="1:23" ht="142.80000000000001" x14ac:dyDescent="0.3">
      <c r="A112" s="17">
        <v>2016</v>
      </c>
      <c r="B112" s="18" t="s">
        <v>4</v>
      </c>
      <c r="C112" s="17">
        <v>3</v>
      </c>
      <c r="D112" s="19" t="s">
        <v>2355</v>
      </c>
      <c r="E112" s="19" t="s">
        <v>2356</v>
      </c>
      <c r="F112" s="20" t="s">
        <v>382</v>
      </c>
      <c r="G112" s="19" t="s">
        <v>2357</v>
      </c>
      <c r="H112" s="19" t="s">
        <v>2358</v>
      </c>
      <c r="I112" s="18" t="s">
        <v>1370</v>
      </c>
      <c r="J112" s="18" t="s">
        <v>2359</v>
      </c>
      <c r="K112" s="17">
        <v>1</v>
      </c>
      <c r="L112" s="21">
        <v>43160</v>
      </c>
      <c r="M112" s="21">
        <v>43404</v>
      </c>
      <c r="N112" s="17">
        <v>1</v>
      </c>
      <c r="O112" s="22">
        <f t="shared" si="2"/>
        <v>1</v>
      </c>
      <c r="P112" s="22">
        <f>+O112</f>
        <v>1</v>
      </c>
      <c r="Q112" s="22" t="s">
        <v>1076</v>
      </c>
      <c r="R112" s="19" t="s">
        <v>2360</v>
      </c>
      <c r="S112" s="19" t="s">
        <v>2361</v>
      </c>
      <c r="T112" s="19" t="s">
        <v>1813</v>
      </c>
      <c r="U112" s="32"/>
      <c r="V112" s="16" t="s">
        <v>2049</v>
      </c>
      <c r="W112" s="38" t="s">
        <v>2050</v>
      </c>
    </row>
    <row r="113" spans="1:23" ht="193.8" x14ac:dyDescent="0.3">
      <c r="A113" s="17">
        <v>2016</v>
      </c>
      <c r="B113" s="18" t="s">
        <v>4</v>
      </c>
      <c r="C113" s="17">
        <v>8</v>
      </c>
      <c r="D113" s="19" t="s">
        <v>2362</v>
      </c>
      <c r="E113" s="19" t="s">
        <v>2363</v>
      </c>
      <c r="F113" s="20" t="s">
        <v>382</v>
      </c>
      <c r="G113" s="19" t="s">
        <v>2364</v>
      </c>
      <c r="H113" s="19" t="s">
        <v>2365</v>
      </c>
      <c r="I113" s="18" t="s">
        <v>1370</v>
      </c>
      <c r="J113" s="18" t="s">
        <v>1922</v>
      </c>
      <c r="K113" s="17">
        <v>2</v>
      </c>
      <c r="L113" s="21">
        <v>43132</v>
      </c>
      <c r="M113" s="21">
        <v>43281</v>
      </c>
      <c r="N113" s="17">
        <v>2</v>
      </c>
      <c r="O113" s="22">
        <f t="shared" si="2"/>
        <v>1</v>
      </c>
      <c r="P113" s="25">
        <f>+O113</f>
        <v>1</v>
      </c>
      <c r="Q113" s="25" t="s">
        <v>1076</v>
      </c>
      <c r="R113" s="19" t="s">
        <v>2366</v>
      </c>
      <c r="S113" s="19" t="s">
        <v>2367</v>
      </c>
      <c r="T113" s="19" t="s">
        <v>1813</v>
      </c>
      <c r="U113" s="32"/>
      <c r="V113" s="16" t="s">
        <v>2049</v>
      </c>
      <c r="W113" s="38" t="s">
        <v>2050</v>
      </c>
    </row>
    <row r="114" spans="1:23" ht="163.19999999999999" x14ac:dyDescent="0.3">
      <c r="A114" s="17">
        <v>2016</v>
      </c>
      <c r="B114" s="18" t="s">
        <v>4</v>
      </c>
      <c r="C114" s="17">
        <v>9</v>
      </c>
      <c r="D114" s="19" t="s">
        <v>2368</v>
      </c>
      <c r="E114" s="19" t="s">
        <v>2369</v>
      </c>
      <c r="F114" s="20" t="s">
        <v>382</v>
      </c>
      <c r="G114" s="19" t="s">
        <v>2370</v>
      </c>
      <c r="H114" s="19" t="s">
        <v>2371</v>
      </c>
      <c r="I114" s="18" t="s">
        <v>74</v>
      </c>
      <c r="J114" s="18" t="s">
        <v>2372</v>
      </c>
      <c r="K114" s="17">
        <v>1</v>
      </c>
      <c r="L114" s="21">
        <v>43132</v>
      </c>
      <c r="M114" s="21">
        <v>43281</v>
      </c>
      <c r="N114" s="17">
        <v>1</v>
      </c>
      <c r="O114" s="22">
        <f t="shared" si="2"/>
        <v>1</v>
      </c>
      <c r="P114" s="25">
        <f>+O114</f>
        <v>1</v>
      </c>
      <c r="Q114" s="25" t="s">
        <v>1076</v>
      </c>
      <c r="R114" s="19" t="s">
        <v>2373</v>
      </c>
      <c r="S114" s="19" t="s">
        <v>2374</v>
      </c>
      <c r="T114" s="19" t="s">
        <v>1813</v>
      </c>
      <c r="U114" s="32"/>
      <c r="V114" s="16" t="s">
        <v>2049</v>
      </c>
      <c r="W114" s="38" t="s">
        <v>2050</v>
      </c>
    </row>
    <row r="115" spans="1:23" ht="183.6" x14ac:dyDescent="0.3">
      <c r="A115" s="17">
        <v>2017</v>
      </c>
      <c r="B115" s="18" t="s">
        <v>5</v>
      </c>
      <c r="C115" s="17">
        <v>10</v>
      </c>
      <c r="D115" s="19" t="s">
        <v>2375</v>
      </c>
      <c r="E115" s="19" t="s">
        <v>2376</v>
      </c>
      <c r="F115" s="20" t="s">
        <v>46</v>
      </c>
      <c r="G115" s="19" t="s">
        <v>2377</v>
      </c>
      <c r="H115" s="19" t="s">
        <v>2378</v>
      </c>
      <c r="I115" s="18" t="s">
        <v>2379</v>
      </c>
      <c r="J115" s="18" t="s">
        <v>2380</v>
      </c>
      <c r="K115" s="17">
        <v>1</v>
      </c>
      <c r="L115" s="21">
        <v>43374</v>
      </c>
      <c r="M115" s="21">
        <v>43434</v>
      </c>
      <c r="N115" s="17">
        <v>1</v>
      </c>
      <c r="O115" s="22">
        <f t="shared" si="2"/>
        <v>1</v>
      </c>
      <c r="P115" s="121">
        <f>+AVERAGE(O115:O117)</f>
        <v>1</v>
      </c>
      <c r="Q115" s="121" t="s">
        <v>1076</v>
      </c>
      <c r="R115" s="23" t="s">
        <v>2381</v>
      </c>
      <c r="S115" s="19" t="s">
        <v>2382</v>
      </c>
      <c r="T115" s="19" t="s">
        <v>1813</v>
      </c>
      <c r="U115" s="32"/>
      <c r="V115" s="16" t="s">
        <v>2049</v>
      </c>
      <c r="W115" s="38" t="s">
        <v>2050</v>
      </c>
    </row>
    <row r="116" spans="1:23" ht="183.6" x14ac:dyDescent="0.3">
      <c r="A116" s="17">
        <v>2017</v>
      </c>
      <c r="B116" s="18" t="s">
        <v>5</v>
      </c>
      <c r="C116" s="17">
        <v>10</v>
      </c>
      <c r="D116" s="19" t="s">
        <v>2375</v>
      </c>
      <c r="E116" s="19" t="s">
        <v>2376</v>
      </c>
      <c r="F116" s="20" t="s">
        <v>57</v>
      </c>
      <c r="G116" s="19" t="s">
        <v>2383</v>
      </c>
      <c r="H116" s="19" t="s">
        <v>2384</v>
      </c>
      <c r="I116" s="18" t="s">
        <v>2385</v>
      </c>
      <c r="J116" s="18" t="s">
        <v>2386</v>
      </c>
      <c r="K116" s="17">
        <v>1</v>
      </c>
      <c r="L116" s="21">
        <v>43405</v>
      </c>
      <c r="M116" s="21">
        <v>43465</v>
      </c>
      <c r="N116" s="17">
        <v>1</v>
      </c>
      <c r="O116" s="22">
        <f t="shared" si="2"/>
        <v>1</v>
      </c>
      <c r="P116" s="121"/>
      <c r="Q116" s="121"/>
      <c r="R116" s="19" t="s">
        <v>2387</v>
      </c>
      <c r="S116" s="19" t="s">
        <v>2388</v>
      </c>
      <c r="T116" s="19" t="s">
        <v>1813</v>
      </c>
      <c r="U116" s="32"/>
      <c r="V116" s="16" t="s">
        <v>2049</v>
      </c>
      <c r="W116" s="38" t="s">
        <v>2050</v>
      </c>
    </row>
    <row r="117" spans="1:23" ht="183.6" x14ac:dyDescent="0.3">
      <c r="A117" s="17">
        <v>2017</v>
      </c>
      <c r="B117" s="18" t="s">
        <v>5</v>
      </c>
      <c r="C117" s="17">
        <v>10</v>
      </c>
      <c r="D117" s="19" t="s">
        <v>2375</v>
      </c>
      <c r="E117" s="19" t="s">
        <v>2376</v>
      </c>
      <c r="F117" s="20" t="s">
        <v>63</v>
      </c>
      <c r="G117" s="19" t="s">
        <v>2389</v>
      </c>
      <c r="H117" s="19" t="s">
        <v>2390</v>
      </c>
      <c r="I117" s="18" t="s">
        <v>2385</v>
      </c>
      <c r="J117" s="18" t="s">
        <v>2391</v>
      </c>
      <c r="K117" s="17">
        <v>1</v>
      </c>
      <c r="L117" s="21">
        <v>43437</v>
      </c>
      <c r="M117" s="21">
        <v>43465</v>
      </c>
      <c r="N117" s="17">
        <v>1</v>
      </c>
      <c r="O117" s="22">
        <f t="shared" si="2"/>
        <v>1</v>
      </c>
      <c r="P117" s="121"/>
      <c r="Q117" s="121"/>
      <c r="R117" s="19" t="s">
        <v>2392</v>
      </c>
      <c r="S117" s="19" t="s">
        <v>2388</v>
      </c>
      <c r="T117" s="19" t="s">
        <v>1813</v>
      </c>
      <c r="U117" s="32"/>
      <c r="V117" s="16" t="s">
        <v>2049</v>
      </c>
      <c r="W117" s="38" t="s">
        <v>2050</v>
      </c>
    </row>
    <row r="118" spans="1:23" ht="316.2" x14ac:dyDescent="0.3">
      <c r="A118" s="17">
        <v>2017</v>
      </c>
      <c r="B118" s="18" t="s">
        <v>6</v>
      </c>
      <c r="C118" s="17">
        <v>3</v>
      </c>
      <c r="D118" s="19" t="s">
        <v>2393</v>
      </c>
      <c r="E118" s="19" t="s">
        <v>2394</v>
      </c>
      <c r="F118" s="20" t="s">
        <v>346</v>
      </c>
      <c r="G118" s="19" t="s">
        <v>2395</v>
      </c>
      <c r="H118" s="19" t="s">
        <v>2396</v>
      </c>
      <c r="I118" s="18" t="s">
        <v>2397</v>
      </c>
      <c r="J118" s="18" t="s">
        <v>2398</v>
      </c>
      <c r="K118" s="17">
        <v>1</v>
      </c>
      <c r="L118" s="21">
        <v>43313</v>
      </c>
      <c r="M118" s="21">
        <v>43444</v>
      </c>
      <c r="N118" s="17">
        <v>1</v>
      </c>
      <c r="O118" s="22">
        <f t="shared" si="2"/>
        <v>1</v>
      </c>
      <c r="P118" s="121">
        <f>+AVERAGE(O118:O122)</f>
        <v>1</v>
      </c>
      <c r="Q118" s="121" t="s">
        <v>1076</v>
      </c>
      <c r="R118" s="19" t="s">
        <v>2399</v>
      </c>
      <c r="S118" s="19" t="s">
        <v>2400</v>
      </c>
      <c r="T118" s="19" t="s">
        <v>1813</v>
      </c>
      <c r="U118" s="32"/>
      <c r="V118" s="16" t="s">
        <v>2049</v>
      </c>
      <c r="W118" s="38" t="s">
        <v>2050</v>
      </c>
    </row>
    <row r="119" spans="1:23" ht="316.2" x14ac:dyDescent="0.3">
      <c r="A119" s="17">
        <v>2017</v>
      </c>
      <c r="B119" s="18" t="s">
        <v>6</v>
      </c>
      <c r="C119" s="17">
        <v>3</v>
      </c>
      <c r="D119" s="19" t="s">
        <v>2393</v>
      </c>
      <c r="E119" s="19" t="s">
        <v>2394</v>
      </c>
      <c r="F119" s="20" t="s">
        <v>352</v>
      </c>
      <c r="G119" s="19" t="s">
        <v>2395</v>
      </c>
      <c r="H119" s="19" t="s">
        <v>2401</v>
      </c>
      <c r="I119" s="18" t="s">
        <v>2397</v>
      </c>
      <c r="J119" s="18" t="s">
        <v>2402</v>
      </c>
      <c r="K119" s="17">
        <v>1</v>
      </c>
      <c r="L119" s="21">
        <v>43294</v>
      </c>
      <c r="M119" s="21">
        <v>43444</v>
      </c>
      <c r="N119" s="17">
        <v>1</v>
      </c>
      <c r="O119" s="22">
        <f t="shared" si="2"/>
        <v>1</v>
      </c>
      <c r="P119" s="121"/>
      <c r="Q119" s="121"/>
      <c r="R119" s="19" t="s">
        <v>2403</v>
      </c>
      <c r="S119" s="19" t="s">
        <v>2400</v>
      </c>
      <c r="T119" s="19" t="s">
        <v>1813</v>
      </c>
      <c r="U119" s="32"/>
      <c r="V119" s="16" t="s">
        <v>2049</v>
      </c>
      <c r="W119" s="38" t="s">
        <v>2050</v>
      </c>
    </row>
    <row r="120" spans="1:23" ht="316.2" x14ac:dyDescent="0.3">
      <c r="A120" s="17">
        <v>2017</v>
      </c>
      <c r="B120" s="18" t="s">
        <v>6</v>
      </c>
      <c r="C120" s="17">
        <v>3</v>
      </c>
      <c r="D120" s="19" t="s">
        <v>2393</v>
      </c>
      <c r="E120" s="19" t="s">
        <v>2404</v>
      </c>
      <c r="F120" s="20" t="s">
        <v>357</v>
      </c>
      <c r="G120" s="19" t="s">
        <v>2395</v>
      </c>
      <c r="H120" s="19" t="s">
        <v>2405</v>
      </c>
      <c r="I120" s="18" t="s">
        <v>2397</v>
      </c>
      <c r="J120" s="18" t="s">
        <v>2402</v>
      </c>
      <c r="K120" s="17">
        <v>1</v>
      </c>
      <c r="L120" s="21">
        <v>43313</v>
      </c>
      <c r="M120" s="21">
        <v>43444</v>
      </c>
      <c r="N120" s="17">
        <v>1</v>
      </c>
      <c r="O120" s="22">
        <f t="shared" si="2"/>
        <v>1</v>
      </c>
      <c r="P120" s="121"/>
      <c r="Q120" s="121"/>
      <c r="R120" s="19" t="s">
        <v>2406</v>
      </c>
      <c r="S120" s="19" t="s">
        <v>2400</v>
      </c>
      <c r="T120" s="19" t="s">
        <v>1813</v>
      </c>
      <c r="U120" s="32"/>
      <c r="V120" s="16" t="s">
        <v>2049</v>
      </c>
      <c r="W120" s="38" t="s">
        <v>2050</v>
      </c>
    </row>
    <row r="121" spans="1:23" ht="316.2" x14ac:dyDescent="0.3">
      <c r="A121" s="17">
        <v>2017</v>
      </c>
      <c r="B121" s="18" t="s">
        <v>6</v>
      </c>
      <c r="C121" s="17">
        <v>3</v>
      </c>
      <c r="D121" s="19" t="s">
        <v>2407</v>
      </c>
      <c r="E121" s="19" t="s">
        <v>2404</v>
      </c>
      <c r="F121" s="20" t="s">
        <v>363</v>
      </c>
      <c r="G121" s="19" t="s">
        <v>2395</v>
      </c>
      <c r="H121" s="19" t="s">
        <v>2408</v>
      </c>
      <c r="I121" s="18" t="s">
        <v>2397</v>
      </c>
      <c r="J121" s="18" t="s">
        <v>2409</v>
      </c>
      <c r="K121" s="17">
        <v>1</v>
      </c>
      <c r="L121" s="21">
        <v>43445</v>
      </c>
      <c r="M121" s="21">
        <v>43670</v>
      </c>
      <c r="N121" s="17">
        <v>1</v>
      </c>
      <c r="O121" s="22">
        <f t="shared" si="2"/>
        <v>1</v>
      </c>
      <c r="P121" s="121"/>
      <c r="Q121" s="121"/>
      <c r="R121" s="19" t="s">
        <v>2410</v>
      </c>
      <c r="S121" s="19" t="s">
        <v>2400</v>
      </c>
      <c r="T121" s="19" t="s">
        <v>1813</v>
      </c>
      <c r="U121" s="32"/>
      <c r="V121" s="16" t="s">
        <v>2049</v>
      </c>
      <c r="W121" s="38" t="s">
        <v>2050</v>
      </c>
    </row>
    <row r="122" spans="1:23" ht="316.2" x14ac:dyDescent="0.3">
      <c r="A122" s="17">
        <v>2017</v>
      </c>
      <c r="B122" s="18" t="s">
        <v>6</v>
      </c>
      <c r="C122" s="17">
        <v>3</v>
      </c>
      <c r="D122" s="19" t="s">
        <v>2393</v>
      </c>
      <c r="E122" s="19" t="s">
        <v>2411</v>
      </c>
      <c r="F122" s="20" t="s">
        <v>368</v>
      </c>
      <c r="G122" s="19" t="s">
        <v>2395</v>
      </c>
      <c r="H122" s="19" t="s">
        <v>2412</v>
      </c>
      <c r="I122" s="18" t="s">
        <v>2385</v>
      </c>
      <c r="J122" s="18" t="s">
        <v>2413</v>
      </c>
      <c r="K122" s="17">
        <v>1</v>
      </c>
      <c r="L122" s="21">
        <v>43460</v>
      </c>
      <c r="M122" s="21">
        <v>43131</v>
      </c>
      <c r="N122" s="17">
        <v>1</v>
      </c>
      <c r="O122" s="22">
        <f t="shared" si="2"/>
        <v>1</v>
      </c>
      <c r="P122" s="121"/>
      <c r="Q122" s="121"/>
      <c r="R122" s="19" t="s">
        <v>2414</v>
      </c>
      <c r="S122" s="19" t="s">
        <v>2400</v>
      </c>
      <c r="T122" s="19" t="s">
        <v>1813</v>
      </c>
      <c r="U122" s="32"/>
      <c r="V122" s="16" t="s">
        <v>2049</v>
      </c>
      <c r="W122" s="38" t="s">
        <v>2050</v>
      </c>
    </row>
  </sheetData>
  <mergeCells count="77">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 ref="Q96:Q97"/>
    <mergeCell ref="P85:P86"/>
    <mergeCell ref="Q85:Q86"/>
    <mergeCell ref="P87:P88"/>
    <mergeCell ref="Q87:Q88"/>
    <mergeCell ref="P89:P90"/>
    <mergeCell ref="Q89:Q90"/>
    <mergeCell ref="P77:P79"/>
    <mergeCell ref="Q77:Q79"/>
    <mergeCell ref="P81:P82"/>
    <mergeCell ref="Q81:Q82"/>
    <mergeCell ref="P83:P84"/>
    <mergeCell ref="Q83:Q84"/>
    <mergeCell ref="P69:P71"/>
    <mergeCell ref="Q69:Q71"/>
    <mergeCell ref="P72:P73"/>
    <mergeCell ref="Q72:Q73"/>
    <mergeCell ref="P74:P75"/>
    <mergeCell ref="Q74:Q75"/>
    <mergeCell ref="P58:P59"/>
    <mergeCell ref="Q58:Q59"/>
    <mergeCell ref="P60:P61"/>
    <mergeCell ref="Q60:Q61"/>
    <mergeCell ref="P62:P63"/>
    <mergeCell ref="Q62:Q63"/>
    <mergeCell ref="P51:P53"/>
    <mergeCell ref="Q51:Q53"/>
    <mergeCell ref="P54:P55"/>
    <mergeCell ref="Q54:Q55"/>
    <mergeCell ref="P56:P57"/>
    <mergeCell ref="Q56:Q57"/>
    <mergeCell ref="P43:P45"/>
    <mergeCell ref="Q43:Q45"/>
    <mergeCell ref="P46:P48"/>
    <mergeCell ref="Q46:Q48"/>
    <mergeCell ref="P49:P50"/>
    <mergeCell ref="Q49:Q50"/>
    <mergeCell ref="P26:P27"/>
    <mergeCell ref="Q26:Q27"/>
    <mergeCell ref="P31:P32"/>
    <mergeCell ref="Q31:Q32"/>
    <mergeCell ref="P33:P34"/>
    <mergeCell ref="Q33:Q34"/>
    <mergeCell ref="P20:P21"/>
    <mergeCell ref="Q20:Q21"/>
    <mergeCell ref="P22:P23"/>
    <mergeCell ref="Q22:Q23"/>
    <mergeCell ref="P24:P25"/>
    <mergeCell ref="Q24:Q25"/>
    <mergeCell ref="P14:P15"/>
    <mergeCell ref="Q14:Q15"/>
    <mergeCell ref="P16:P17"/>
    <mergeCell ref="Q16:Q17"/>
    <mergeCell ref="P18:P19"/>
    <mergeCell ref="Q18:Q19"/>
    <mergeCell ref="P5:P7"/>
    <mergeCell ref="Q5:Q7"/>
    <mergeCell ref="P10:P11"/>
    <mergeCell ref="Q10:Q11"/>
    <mergeCell ref="P12:P13"/>
    <mergeCell ref="Q12:Q13"/>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xr:uid="{00000000-0002-0000-0D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xr:uid="{00000000-0002-0000-0D00-000001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xr:uid="{00000000-0002-0000-0D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xr:uid="{00000000-0002-0000-0D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xr:uid="{00000000-0002-0000-0D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xr:uid="{00000000-0002-0000-0D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xr:uid="{00000000-0002-0000-0D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xr:uid="{00000000-0002-0000-0D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xr:uid="{00000000-0002-0000-0D00-000008000000}">
      <formula1>0</formula1>
      <formula2>390</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ea8bb2-557a-4227-9458-7e67216734b7">
      <Terms xmlns="http://schemas.microsoft.com/office/infopath/2007/PartnerControls"/>
    </lcf76f155ced4ddcb4097134ff3c332f>
    <TaxCatchAll xmlns="a4ebc8de-b2eb-4f03-8127-a94208132c4c" xsi:nil="true"/>
    <_x00c1_reas_x0020_ADR xmlns="ebea8bb2-557a-4227-9458-7e67216734b7">Presidencia</_x00c1_reas_x0020_ADR>
    <Nota xmlns="ebea8bb2-557a-4227-9458-7e67216734b7" xsi:nil="true"/>
    <_dlc_DocId xmlns="a4ebc8de-b2eb-4f03-8127-a94208132c4c">XTCA7PQ7U2YR-1774808496-343964</_dlc_DocId>
    <_dlc_DocIdUrl xmlns="a4ebc8de-b2eb-4f03-8127-a94208132c4c">
      <Url>https://adrgov.sharepoint.com/ADR/OCI/_layouts/15/DocIdRedir.aspx?ID=XTCA7PQ7U2YR-1774808496-343964</Url>
      <Description>XTCA7PQ7U2YR-1774808496-343964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100" ma:contentTypeDescription="Crear nuevo documento." ma:contentTypeScope="" ma:versionID="00a1c0e7cc8305f86483077024e5be11">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fcb29f0af1f0b45d1d45a5e0e3e7ba6e"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82E0E25-DEBF-4709-8BA0-2BE2EE4912D6}">
  <ds:schemaRefs>
    <ds:schemaRef ds:uri="http://schemas.microsoft.com/sharepoint/v3/contenttype/forms"/>
  </ds:schemaRefs>
</ds:datastoreItem>
</file>

<file path=customXml/itemProps2.xml><?xml version="1.0" encoding="utf-8"?>
<ds:datastoreItem xmlns:ds="http://schemas.openxmlformats.org/officeDocument/2006/customXml" ds:itemID="{BC3049E9-EDE8-4743-BF81-7C235A03DC22}">
  <ds:schemaRefs>
    <ds:schemaRef ds:uri="ebea8bb2-557a-4227-9458-7e67216734b7"/>
    <ds:schemaRef ds:uri="http://schemas.openxmlformats.org/package/2006/metadata/core-properties"/>
    <ds:schemaRef ds:uri="http://purl.org/dc/dcmitype/"/>
    <ds:schemaRef ds:uri="http://schemas.microsoft.com/office/2006/metadata/properties"/>
    <ds:schemaRef ds:uri="a4ebc8de-b2eb-4f03-8127-a94208132c4c"/>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1B65970E-B75C-46A0-9D48-399231308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519A34-5454-4716-80B7-79290D6A682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Resumen Hallazgos</vt:lpstr>
      <vt:lpstr>PM CGR - (ADR)</vt:lpstr>
      <vt:lpstr>Cierre 31-Dic-2024</vt:lpstr>
      <vt:lpstr>Cierre 30-jun-2024</vt:lpstr>
      <vt:lpstr>Cierre 31-dic-2023</vt:lpstr>
      <vt:lpstr>Cierre 30-jun-2023</vt:lpstr>
      <vt:lpstr>Cierre 31-dic-2022</vt:lpstr>
      <vt:lpstr>Cierre 30-jun-2022</vt:lpstr>
      <vt:lpstr>Cierre 31-dic-2021</vt:lpstr>
      <vt:lpstr>Cierre 30-jun-2021</vt:lpstr>
      <vt:lpstr>Cierre 31-dic-2020</vt:lpstr>
      <vt:lpstr>Cierre 30-jun-2020</vt:lpstr>
      <vt:lpstr>Cierre 31-dic-2019</vt:lpstr>
      <vt:lpstr>Cierre 30-jun-2019</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Maicol Stiven Zipamocha Murcia</dc:creator>
  <cp:keywords/>
  <dc:description/>
  <cp:lastModifiedBy>Gabriel Sebastian Ramos Moreno</cp:lastModifiedBy>
  <cp:revision/>
  <cp:lastPrinted>2024-01-25T17:39:46Z</cp:lastPrinted>
  <dcterms:created xsi:type="dcterms:W3CDTF">2019-12-30T15:54:56Z</dcterms:created>
  <dcterms:modified xsi:type="dcterms:W3CDTF">2025-01-16T04:01:28Z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8898db94-c19c-48e5-af90-9c76350dfa8b</vt:lpwstr>
  </property>
</Properties>
</file>